
<file path=[Content_Types].xml><?xml version="1.0" encoding="utf-8"?>
<Types xmlns="http://schemas.openxmlformats.org/package/2006/content-types">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bookViews>
    <workbookView xWindow="0" yWindow="0" windowWidth="20490" windowHeight="7545" tabRatio="744"/>
  </bookViews>
  <sheets>
    <sheet name="RegistrationDetails" sheetId="2" r:id="rId1"/>
    <sheet name="TeamsList" sheetId="3" r:id="rId2"/>
    <sheet name="PerformerDetails" sheetId="4" r:id="rId3"/>
    <sheet name="TeamRosters" sheetId="12" state="hidden" r:id="rId4"/>
    <sheet name="Solos" sheetId="11" r:id="rId5"/>
    <sheet name="CoachesSpectators" sheetId="6" r:id="rId6"/>
    <sheet name="Summary" sheetId="5" r:id="rId7"/>
    <sheet name="Settings" sheetId="8" state="hidden" r:id="rId8"/>
    <sheet name="Admin" sheetId="7" state="hidden" r:id="rId9"/>
  </sheets>
  <definedNames>
    <definedName name="_xlnm._FilterDatabase" localSheetId="7" hidden="1">Settings!$C$6:$E$6</definedName>
    <definedName name="_xlnm._FilterDatabase" localSheetId="3" hidden="1">TeamRosters!$J$6:$L$6</definedName>
    <definedName name="_xlnm._FilterDatabase" localSheetId="1" hidden="1">TeamsList!$B$8:$E$34</definedName>
    <definedName name="Events">Settings!$C$6:$E$6</definedName>
  </definedNames>
  <calcPr calcId="114210"/>
</workbook>
</file>

<file path=xl/calcChain.xml><?xml version="1.0" encoding="utf-8"?>
<calcChain xmlns="http://schemas.openxmlformats.org/spreadsheetml/2006/main">
  <c r="C52" i="8"/>
  <c r="I11" i="2"/>
  <c r="I12"/>
  <c r="I15"/>
  <c r="I14"/>
  <c r="I13"/>
  <c r="F31" i="11"/>
  <c r="F30"/>
  <c r="F29"/>
  <c r="F28"/>
  <c r="F27"/>
  <c r="F26"/>
  <c r="F25"/>
  <c r="F24"/>
  <c r="F23"/>
  <c r="F22"/>
  <c r="F21"/>
  <c r="F20"/>
  <c r="F19"/>
  <c r="F18"/>
  <c r="F17"/>
  <c r="F16"/>
  <c r="F15"/>
  <c r="F14"/>
  <c r="F13"/>
  <c r="F12"/>
  <c r="F11"/>
  <c r="F10"/>
  <c r="F9"/>
  <c r="F8"/>
  <c r="D7" i="6"/>
  <c r="J7"/>
  <c r="F14" i="4"/>
  <c r="F15"/>
  <c r="F16"/>
  <c r="F17"/>
  <c r="F18"/>
  <c r="F19"/>
  <c r="F20"/>
  <c r="F21"/>
  <c r="F22"/>
  <c r="F23"/>
  <c r="F24"/>
  <c r="F25"/>
  <c r="F26"/>
  <c r="F27"/>
  <c r="F28"/>
  <c r="F29"/>
  <c r="F30"/>
  <c r="F31"/>
  <c r="F32"/>
  <c r="F33"/>
  <c r="F34"/>
  <c r="F35"/>
  <c r="F36"/>
  <c r="F37"/>
  <c r="F38"/>
  <c r="F39"/>
  <c r="F40"/>
  <c r="F41"/>
  <c r="F42"/>
  <c r="F43"/>
  <c r="F44"/>
  <c r="F45"/>
  <c r="F46"/>
  <c r="F47"/>
  <c r="F48"/>
  <c r="F49"/>
  <c r="F50"/>
  <c r="F51"/>
  <c r="F52"/>
  <c r="F53"/>
  <c r="F54"/>
  <c r="F55"/>
  <c r="F56"/>
  <c r="F57"/>
  <c r="F58"/>
  <c r="F59"/>
  <c r="F60"/>
  <c r="F61"/>
  <c r="F62"/>
  <c r="F63"/>
  <c r="F64"/>
  <c r="F65"/>
  <c r="F66"/>
  <c r="F67"/>
  <c r="F68"/>
  <c r="F69"/>
  <c r="F70"/>
  <c r="F71"/>
  <c r="F72"/>
  <c r="F73"/>
  <c r="F74"/>
  <c r="F75"/>
  <c r="F76"/>
  <c r="F77"/>
  <c r="F78"/>
  <c r="F79"/>
  <c r="F80"/>
  <c r="F81"/>
  <c r="F82"/>
  <c r="F83"/>
  <c r="F84"/>
  <c r="F85"/>
  <c r="F86"/>
  <c r="F87"/>
  <c r="F88"/>
  <c r="F89"/>
  <c r="F90"/>
  <c r="F91"/>
  <c r="F92"/>
  <c r="F93"/>
  <c r="F94"/>
  <c r="F95"/>
  <c r="F96"/>
  <c r="F97"/>
  <c r="F98"/>
  <c r="F99"/>
  <c r="F100"/>
  <c r="F101"/>
  <c r="F102"/>
  <c r="F103"/>
  <c r="F104"/>
  <c r="F105"/>
  <c r="F106"/>
  <c r="F107"/>
  <c r="F108"/>
  <c r="F109"/>
  <c r="F110"/>
  <c r="F111"/>
  <c r="F112"/>
  <c r="F113"/>
  <c r="F114"/>
  <c r="F115"/>
  <c r="F116"/>
  <c r="F117"/>
  <c r="F118"/>
  <c r="F119"/>
  <c r="F120"/>
  <c r="F121"/>
  <c r="F122"/>
  <c r="F123"/>
  <c r="F124"/>
  <c r="F125"/>
  <c r="F126"/>
  <c r="F127"/>
  <c r="F128"/>
  <c r="F129"/>
  <c r="F130"/>
  <c r="F131"/>
  <c r="F132"/>
  <c r="F133"/>
  <c r="F134"/>
  <c r="F135"/>
  <c r="F136"/>
  <c r="F137"/>
  <c r="F138"/>
  <c r="F139"/>
  <c r="F140"/>
  <c r="F141"/>
  <c r="F142"/>
  <c r="F143"/>
  <c r="F144"/>
  <c r="F145"/>
  <c r="F146"/>
  <c r="F147"/>
  <c r="F148"/>
  <c r="F149"/>
  <c r="F150"/>
  <c r="F151"/>
  <c r="F152"/>
  <c r="F153"/>
  <c r="F154"/>
  <c r="F155"/>
  <c r="F156"/>
  <c r="F157"/>
  <c r="F158"/>
  <c r="F159"/>
  <c r="F160"/>
  <c r="F161"/>
  <c r="F162"/>
  <c r="F163"/>
  <c r="F164"/>
  <c r="F165"/>
  <c r="F166"/>
  <c r="F167"/>
  <c r="F168"/>
  <c r="F169"/>
  <c r="F170"/>
  <c r="F171"/>
  <c r="F172"/>
  <c r="F173"/>
  <c r="F174"/>
  <c r="F175"/>
  <c r="F176"/>
  <c r="F177"/>
  <c r="F178"/>
  <c r="F179"/>
  <c r="F180"/>
  <c r="F181"/>
  <c r="F182"/>
  <c r="F183"/>
  <c r="F184"/>
  <c r="F185"/>
  <c r="F186"/>
  <c r="F187"/>
  <c r="F188"/>
  <c r="F189"/>
  <c r="F190"/>
  <c r="F191"/>
  <c r="F192"/>
  <c r="F193"/>
  <c r="F194"/>
  <c r="F195"/>
  <c r="F196"/>
  <c r="F197"/>
  <c r="F198"/>
  <c r="F199"/>
  <c r="F200"/>
  <c r="F201"/>
  <c r="F202"/>
  <c r="F203"/>
  <c r="F204"/>
  <c r="F205"/>
  <c r="F206"/>
  <c r="F207"/>
  <c r="F208"/>
  <c r="F209"/>
  <c r="F210"/>
  <c r="F211"/>
  <c r="F212"/>
  <c r="F213"/>
  <c r="F214"/>
  <c r="F215"/>
  <c r="F216"/>
  <c r="F217"/>
  <c r="F218"/>
  <c r="F219"/>
  <c r="F220"/>
  <c r="F221"/>
  <c r="F222"/>
  <c r="F223"/>
  <c r="F224"/>
  <c r="F225"/>
  <c r="F226"/>
  <c r="F227"/>
  <c r="F228"/>
  <c r="F229"/>
  <c r="F230"/>
  <c r="F231"/>
  <c r="F232"/>
  <c r="F233"/>
  <c r="F234"/>
  <c r="F235"/>
  <c r="F236"/>
  <c r="F237"/>
  <c r="F238"/>
  <c r="F239"/>
  <c r="F240"/>
  <c r="F241"/>
  <c r="F242"/>
  <c r="F243"/>
  <c r="F244"/>
  <c r="F245"/>
  <c r="F246"/>
  <c r="F247"/>
  <c r="F248"/>
  <c r="F249"/>
  <c r="F250"/>
  <c r="F251"/>
  <c r="F252"/>
  <c r="F253"/>
  <c r="F254"/>
  <c r="F255"/>
  <c r="F256"/>
  <c r="F7"/>
  <c r="F8"/>
  <c r="F9"/>
  <c r="F10"/>
  <c r="F11"/>
  <c r="G11"/>
  <c r="H11"/>
  <c r="F12"/>
  <c r="G12"/>
  <c r="H12"/>
  <c r="F13"/>
  <c r="G13"/>
  <c r="H13"/>
  <c r="G14"/>
  <c r="H14"/>
  <c r="G15"/>
  <c r="H15"/>
  <c r="G16"/>
  <c r="H16"/>
  <c r="G17"/>
  <c r="H17"/>
  <c r="G18"/>
  <c r="H18"/>
  <c r="G19"/>
  <c r="H19"/>
  <c r="G20"/>
  <c r="H20"/>
  <c r="G21"/>
  <c r="H21"/>
  <c r="G22"/>
  <c r="H22"/>
  <c r="G23"/>
  <c r="H23"/>
  <c r="G24"/>
  <c r="H24"/>
  <c r="G25"/>
  <c r="H25"/>
  <c r="G26"/>
  <c r="H26"/>
  <c r="G27"/>
  <c r="H27"/>
  <c r="G28"/>
  <c r="H28"/>
  <c r="G29"/>
  <c r="H29"/>
  <c r="G30"/>
  <c r="H30"/>
  <c r="G31"/>
  <c r="H31"/>
  <c r="G32"/>
  <c r="H32"/>
  <c r="G33"/>
  <c r="H33"/>
  <c r="G34"/>
  <c r="H34"/>
  <c r="G35"/>
  <c r="H35"/>
  <c r="G36"/>
  <c r="H36"/>
  <c r="G37"/>
  <c r="H37"/>
  <c r="G38"/>
  <c r="H38"/>
  <c r="G39"/>
  <c r="H39"/>
  <c r="G40"/>
  <c r="H40"/>
  <c r="G41"/>
  <c r="H41"/>
  <c r="G42"/>
  <c r="H42"/>
  <c r="G43"/>
  <c r="H43"/>
  <c r="G44"/>
  <c r="H44"/>
  <c r="G45"/>
  <c r="H45"/>
  <c r="G46"/>
  <c r="H46"/>
  <c r="G47"/>
  <c r="H47"/>
  <c r="G48"/>
  <c r="H48"/>
  <c r="G49"/>
  <c r="H49"/>
  <c r="G50"/>
  <c r="H50"/>
  <c r="G51"/>
  <c r="H51"/>
  <c r="G52"/>
  <c r="H52"/>
  <c r="G53"/>
  <c r="H53"/>
  <c r="G54"/>
  <c r="H54"/>
  <c r="G55"/>
  <c r="H55"/>
  <c r="G56"/>
  <c r="H56"/>
  <c r="G57"/>
  <c r="H57"/>
  <c r="G58"/>
  <c r="H58"/>
  <c r="G59"/>
  <c r="H59"/>
  <c r="G60"/>
  <c r="H60"/>
  <c r="G61"/>
  <c r="H61"/>
  <c r="G62"/>
  <c r="H62"/>
  <c r="G63"/>
  <c r="H63"/>
  <c r="G64"/>
  <c r="H64"/>
  <c r="G65"/>
  <c r="H65"/>
  <c r="G66"/>
  <c r="H66"/>
  <c r="G67"/>
  <c r="H67"/>
  <c r="G68"/>
  <c r="H68"/>
  <c r="G69"/>
  <c r="H69"/>
  <c r="G70"/>
  <c r="H70"/>
  <c r="G71"/>
  <c r="H71"/>
  <c r="G72"/>
  <c r="H72"/>
  <c r="G73"/>
  <c r="H73"/>
  <c r="G74"/>
  <c r="H74"/>
  <c r="G75"/>
  <c r="H75"/>
  <c r="G76"/>
  <c r="H76"/>
  <c r="G77"/>
  <c r="H77"/>
  <c r="G78"/>
  <c r="H78"/>
  <c r="G79"/>
  <c r="H79"/>
  <c r="G80"/>
  <c r="H80"/>
  <c r="G81"/>
  <c r="H81"/>
  <c r="G82"/>
  <c r="H82"/>
  <c r="G83"/>
  <c r="H83"/>
  <c r="G84"/>
  <c r="H84"/>
  <c r="G85"/>
  <c r="H85"/>
  <c r="G86"/>
  <c r="H86"/>
  <c r="G87"/>
  <c r="H87"/>
  <c r="G88"/>
  <c r="H88"/>
  <c r="G89"/>
  <c r="H89"/>
  <c r="G90"/>
  <c r="H90"/>
  <c r="G91"/>
  <c r="H91"/>
  <c r="G92"/>
  <c r="H92"/>
  <c r="G93"/>
  <c r="H93"/>
  <c r="G94"/>
  <c r="H94"/>
  <c r="G95"/>
  <c r="H95"/>
  <c r="G96"/>
  <c r="H96"/>
  <c r="G97"/>
  <c r="H97"/>
  <c r="G98"/>
  <c r="H98"/>
  <c r="G99"/>
  <c r="H99"/>
  <c r="G100"/>
  <c r="H100"/>
  <c r="G101"/>
  <c r="H101"/>
  <c r="G102"/>
  <c r="H102"/>
  <c r="G103"/>
  <c r="H103"/>
  <c r="G104"/>
  <c r="H104"/>
  <c r="G105"/>
  <c r="H105"/>
  <c r="G106"/>
  <c r="H106"/>
  <c r="G107"/>
  <c r="H107"/>
  <c r="G108"/>
  <c r="H108"/>
  <c r="G109"/>
  <c r="H109"/>
  <c r="G110"/>
  <c r="H110"/>
  <c r="G111"/>
  <c r="H111"/>
  <c r="G112"/>
  <c r="H112"/>
  <c r="G113"/>
  <c r="H113"/>
  <c r="G114"/>
  <c r="H114"/>
  <c r="G115"/>
  <c r="H115"/>
  <c r="G116"/>
  <c r="H116"/>
  <c r="G117"/>
  <c r="H117"/>
  <c r="G118"/>
  <c r="H118"/>
  <c r="G119"/>
  <c r="H119"/>
  <c r="G120"/>
  <c r="H120"/>
  <c r="G121"/>
  <c r="H121"/>
  <c r="G122"/>
  <c r="H122"/>
  <c r="G123"/>
  <c r="H123"/>
  <c r="G124"/>
  <c r="H124"/>
  <c r="G125"/>
  <c r="H125"/>
  <c r="G126"/>
  <c r="H126"/>
  <c r="G127"/>
  <c r="H127"/>
  <c r="G128"/>
  <c r="H128"/>
  <c r="G129"/>
  <c r="H129"/>
  <c r="G130"/>
  <c r="H130"/>
  <c r="G131"/>
  <c r="H131"/>
  <c r="G132"/>
  <c r="H132"/>
  <c r="G133"/>
  <c r="H133"/>
  <c r="G134"/>
  <c r="H134"/>
  <c r="G135"/>
  <c r="H135"/>
  <c r="G136"/>
  <c r="H136"/>
  <c r="G137"/>
  <c r="H137"/>
  <c r="G138"/>
  <c r="H138"/>
  <c r="G139"/>
  <c r="H139"/>
  <c r="G140"/>
  <c r="H140"/>
  <c r="G141"/>
  <c r="H141"/>
  <c r="G142"/>
  <c r="H142"/>
  <c r="G143"/>
  <c r="H143"/>
  <c r="G144"/>
  <c r="H144"/>
  <c r="G145"/>
  <c r="H145"/>
  <c r="G146"/>
  <c r="H146"/>
  <c r="G147"/>
  <c r="H147"/>
  <c r="G148"/>
  <c r="H148"/>
  <c r="G149"/>
  <c r="H149"/>
  <c r="G150"/>
  <c r="H150"/>
  <c r="G151"/>
  <c r="H151"/>
  <c r="G152"/>
  <c r="H152"/>
  <c r="G153"/>
  <c r="H153"/>
  <c r="G154"/>
  <c r="H154"/>
  <c r="G155"/>
  <c r="H155"/>
  <c r="G156"/>
  <c r="H156"/>
  <c r="G157"/>
  <c r="H157"/>
  <c r="G158"/>
  <c r="H158"/>
  <c r="G159"/>
  <c r="H159"/>
  <c r="G160"/>
  <c r="H160"/>
  <c r="G161"/>
  <c r="H161"/>
  <c r="G162"/>
  <c r="H162"/>
  <c r="G163"/>
  <c r="H163"/>
  <c r="G164"/>
  <c r="H164"/>
  <c r="G165"/>
  <c r="H165"/>
  <c r="G166"/>
  <c r="H166"/>
  <c r="G167"/>
  <c r="H167"/>
  <c r="G168"/>
  <c r="H168"/>
  <c r="G169"/>
  <c r="H169"/>
  <c r="G170"/>
  <c r="H170"/>
  <c r="G171"/>
  <c r="H171"/>
  <c r="G172"/>
  <c r="H172"/>
  <c r="G173"/>
  <c r="H173"/>
  <c r="G174"/>
  <c r="H174"/>
  <c r="G175"/>
  <c r="H175"/>
  <c r="G176"/>
  <c r="H176"/>
  <c r="G177"/>
  <c r="H177"/>
  <c r="G178"/>
  <c r="H178"/>
  <c r="G179"/>
  <c r="H179"/>
  <c r="G180"/>
  <c r="H180"/>
  <c r="G181"/>
  <c r="H181"/>
  <c r="G182"/>
  <c r="H182"/>
  <c r="G183"/>
  <c r="H183"/>
  <c r="G184"/>
  <c r="H184"/>
  <c r="G185"/>
  <c r="H185"/>
  <c r="G186"/>
  <c r="H186"/>
  <c r="G187"/>
  <c r="H187"/>
  <c r="G188"/>
  <c r="H188"/>
  <c r="G189"/>
  <c r="H189"/>
  <c r="G190"/>
  <c r="H190"/>
  <c r="G191"/>
  <c r="H191"/>
  <c r="G192"/>
  <c r="H192"/>
  <c r="G193"/>
  <c r="H193"/>
  <c r="G194"/>
  <c r="H194"/>
  <c r="G195"/>
  <c r="H195"/>
  <c r="G196"/>
  <c r="H196"/>
  <c r="G197"/>
  <c r="H197"/>
  <c r="G198"/>
  <c r="H198"/>
  <c r="G199"/>
  <c r="H199"/>
  <c r="G200"/>
  <c r="H200"/>
  <c r="G201"/>
  <c r="H201"/>
  <c r="G202"/>
  <c r="H202"/>
  <c r="G203"/>
  <c r="H203"/>
  <c r="G204"/>
  <c r="H204"/>
  <c r="G205"/>
  <c r="H205"/>
  <c r="G206"/>
  <c r="H206"/>
  <c r="G207"/>
  <c r="H207"/>
  <c r="G208"/>
  <c r="H208"/>
  <c r="G209"/>
  <c r="H209"/>
  <c r="G210"/>
  <c r="H210"/>
  <c r="G211"/>
  <c r="H211"/>
  <c r="G212"/>
  <c r="H212"/>
  <c r="G213"/>
  <c r="H213"/>
  <c r="G214"/>
  <c r="H214"/>
  <c r="G215"/>
  <c r="H215"/>
  <c r="G216"/>
  <c r="H216"/>
  <c r="G217"/>
  <c r="H217"/>
  <c r="G218"/>
  <c r="H218"/>
  <c r="G219"/>
  <c r="H219"/>
  <c r="G220"/>
  <c r="H220"/>
  <c r="G221"/>
  <c r="H221"/>
  <c r="G222"/>
  <c r="H222"/>
  <c r="G223"/>
  <c r="H223"/>
  <c r="G224"/>
  <c r="H224"/>
  <c r="G225"/>
  <c r="H225"/>
  <c r="G226"/>
  <c r="H226"/>
  <c r="G227"/>
  <c r="H227"/>
  <c r="G228"/>
  <c r="H228"/>
  <c r="G229"/>
  <c r="H229"/>
  <c r="G230"/>
  <c r="H230"/>
  <c r="G231"/>
  <c r="H231"/>
  <c r="G232"/>
  <c r="H232"/>
  <c r="G233"/>
  <c r="H233"/>
  <c r="G234"/>
  <c r="H234"/>
  <c r="G235"/>
  <c r="H235"/>
  <c r="G236"/>
  <c r="H236"/>
  <c r="G237"/>
  <c r="H237"/>
  <c r="G238"/>
  <c r="H238"/>
  <c r="G239"/>
  <c r="H239"/>
  <c r="G240"/>
  <c r="H240"/>
  <c r="G241"/>
  <c r="H241"/>
  <c r="G242"/>
  <c r="H242"/>
  <c r="G243"/>
  <c r="H243"/>
  <c r="G244"/>
  <c r="H244"/>
  <c r="G245"/>
  <c r="H245"/>
  <c r="G246"/>
  <c r="H246"/>
  <c r="G247"/>
  <c r="H247"/>
  <c r="G248"/>
  <c r="H248"/>
  <c r="G249"/>
  <c r="H249"/>
  <c r="G250"/>
  <c r="H250"/>
  <c r="G251"/>
  <c r="H251"/>
  <c r="G252"/>
  <c r="H252"/>
  <c r="G253"/>
  <c r="H253"/>
  <c r="G254"/>
  <c r="H254"/>
  <c r="G255"/>
  <c r="H255"/>
  <c r="G256"/>
  <c r="H256"/>
  <c r="F257"/>
  <c r="G257"/>
  <c r="H257"/>
  <c r="F258"/>
  <c r="G258"/>
  <c r="H258"/>
  <c r="F259"/>
  <c r="G259"/>
  <c r="H259"/>
  <c r="F260"/>
  <c r="G260"/>
  <c r="H260"/>
  <c r="F261"/>
  <c r="G261"/>
  <c r="H261"/>
  <c r="F262"/>
  <c r="G262"/>
  <c r="H262"/>
  <c r="F263"/>
  <c r="G263"/>
  <c r="H263"/>
  <c r="F264"/>
  <c r="G264"/>
  <c r="H264"/>
  <c r="F265"/>
  <c r="G265"/>
  <c r="H265"/>
  <c r="F266"/>
  <c r="G266"/>
  <c r="H266"/>
  <c r="F267"/>
  <c r="G267"/>
  <c r="H267"/>
  <c r="F268"/>
  <c r="G268"/>
  <c r="H268"/>
  <c r="F269"/>
  <c r="G269"/>
  <c r="H269"/>
  <c r="F270"/>
  <c r="G270"/>
  <c r="H270"/>
  <c r="F271"/>
  <c r="G271"/>
  <c r="H271"/>
  <c r="F272"/>
  <c r="G272"/>
  <c r="H272"/>
  <c r="F273"/>
  <c r="G273"/>
  <c r="H273"/>
  <c r="F274"/>
  <c r="G274"/>
  <c r="H274"/>
  <c r="F275"/>
  <c r="G275"/>
  <c r="H275"/>
  <c r="F276"/>
  <c r="G276"/>
  <c r="H276"/>
  <c r="F277"/>
  <c r="G277"/>
  <c r="H277"/>
  <c r="F278"/>
  <c r="G278"/>
  <c r="H278"/>
  <c r="F279"/>
  <c r="G279"/>
  <c r="H279"/>
  <c r="F280"/>
  <c r="G280"/>
  <c r="H280"/>
  <c r="F281"/>
  <c r="G281"/>
  <c r="H281"/>
  <c r="F282"/>
  <c r="G282"/>
  <c r="H282"/>
  <c r="F283"/>
  <c r="G283"/>
  <c r="H283"/>
  <c r="F284"/>
  <c r="G284"/>
  <c r="H284"/>
  <c r="F285"/>
  <c r="G285"/>
  <c r="H285"/>
  <c r="F286"/>
  <c r="G286"/>
  <c r="H286"/>
  <c r="F287"/>
  <c r="G287"/>
  <c r="H287"/>
  <c r="F288"/>
  <c r="G288"/>
  <c r="H288"/>
  <c r="F289"/>
  <c r="G289"/>
  <c r="H289"/>
  <c r="F290"/>
  <c r="G290"/>
  <c r="H290"/>
  <c r="F291"/>
  <c r="G291"/>
  <c r="H291"/>
  <c r="F292"/>
  <c r="G292"/>
  <c r="H292"/>
  <c r="F293"/>
  <c r="G293"/>
  <c r="H293"/>
  <c r="F294"/>
  <c r="G294"/>
  <c r="H294"/>
  <c r="F295"/>
  <c r="G295"/>
  <c r="H295"/>
  <c r="F296"/>
  <c r="G296"/>
  <c r="H296"/>
  <c r="F297"/>
  <c r="G297"/>
  <c r="H297"/>
  <c r="F298"/>
  <c r="G298"/>
  <c r="H298"/>
  <c r="F299"/>
  <c r="G299"/>
  <c r="H299"/>
  <c r="F300"/>
  <c r="G300"/>
  <c r="H300"/>
  <c r="F301"/>
  <c r="G301"/>
  <c r="H301"/>
  <c r="F302"/>
  <c r="G302"/>
  <c r="H302"/>
  <c r="F303"/>
  <c r="G303"/>
  <c r="H303"/>
  <c r="F304"/>
  <c r="G304"/>
  <c r="H304"/>
  <c r="F305"/>
  <c r="G305"/>
  <c r="H305"/>
  <c r="F306"/>
  <c r="G306"/>
  <c r="H306"/>
  <c r="F307"/>
  <c r="G307"/>
  <c r="H307"/>
  <c r="F308"/>
  <c r="G308"/>
  <c r="H308"/>
  <c r="F309"/>
  <c r="G309"/>
  <c r="H309"/>
  <c r="F310"/>
  <c r="G310"/>
  <c r="H310"/>
  <c r="F311"/>
  <c r="G311"/>
  <c r="H311"/>
  <c r="F312"/>
  <c r="G312"/>
  <c r="H312"/>
  <c r="F313"/>
  <c r="G313"/>
  <c r="H313"/>
  <c r="F314"/>
  <c r="G314"/>
  <c r="H314"/>
  <c r="F315"/>
  <c r="G315"/>
  <c r="H315"/>
  <c r="F316"/>
  <c r="G316"/>
  <c r="H316"/>
  <c r="F317"/>
  <c r="G317"/>
  <c r="H317"/>
  <c r="F318"/>
  <c r="G318"/>
  <c r="H318"/>
  <c r="F319"/>
  <c r="G319"/>
  <c r="H319"/>
  <c r="F320"/>
  <c r="G320"/>
  <c r="H320"/>
  <c r="F321"/>
  <c r="G321"/>
  <c r="H321"/>
  <c r="F322"/>
  <c r="G322"/>
  <c r="H322"/>
  <c r="F323"/>
  <c r="G323"/>
  <c r="H323"/>
  <c r="F324"/>
  <c r="G324"/>
  <c r="H324"/>
  <c r="F325"/>
  <c r="G325"/>
  <c r="H325"/>
  <c r="F326"/>
  <c r="G326"/>
  <c r="H326"/>
  <c r="F327"/>
  <c r="G327"/>
  <c r="H327"/>
  <c r="F328"/>
  <c r="G328"/>
  <c r="H328"/>
  <c r="F329"/>
  <c r="G329"/>
  <c r="H329"/>
  <c r="F330"/>
  <c r="G330"/>
  <c r="H330"/>
  <c r="F331"/>
  <c r="G331"/>
  <c r="H331"/>
  <c r="F332"/>
  <c r="G332"/>
  <c r="H332"/>
  <c r="F333"/>
  <c r="G333"/>
  <c r="H333"/>
  <c r="F334"/>
  <c r="G334"/>
  <c r="H334"/>
  <c r="F335"/>
  <c r="G335"/>
  <c r="H335"/>
  <c r="F336"/>
  <c r="G336"/>
  <c r="H336"/>
  <c r="F337"/>
  <c r="G337"/>
  <c r="H337"/>
  <c r="F338"/>
  <c r="G338"/>
  <c r="H338"/>
  <c r="F339"/>
  <c r="G339"/>
  <c r="H339"/>
  <c r="F340"/>
  <c r="G340"/>
  <c r="H340"/>
  <c r="F341"/>
  <c r="G341"/>
  <c r="H341"/>
  <c r="F342"/>
  <c r="G342"/>
  <c r="H342"/>
  <c r="F343"/>
  <c r="G343"/>
  <c r="H343"/>
  <c r="F344"/>
  <c r="G344"/>
  <c r="H344"/>
  <c r="F345"/>
  <c r="G345"/>
  <c r="H345"/>
  <c r="F346"/>
  <c r="G346"/>
  <c r="H346"/>
  <c r="F347"/>
  <c r="G347"/>
  <c r="H347"/>
  <c r="F348"/>
  <c r="G348"/>
  <c r="H348"/>
  <c r="F349"/>
  <c r="G349"/>
  <c r="H349"/>
  <c r="F350"/>
  <c r="G350"/>
  <c r="H350"/>
  <c r="F351"/>
  <c r="G351"/>
  <c r="H351"/>
  <c r="F352"/>
  <c r="G352"/>
  <c r="H352"/>
  <c r="F353"/>
  <c r="G353"/>
  <c r="H353"/>
  <c r="F354"/>
  <c r="G354"/>
  <c r="H354"/>
  <c r="F355"/>
  <c r="G355"/>
  <c r="H355"/>
  <c r="F356"/>
  <c r="G356"/>
  <c r="H356"/>
  <c r="F357"/>
  <c r="G357"/>
  <c r="H357"/>
  <c r="F358"/>
  <c r="G358"/>
  <c r="H358"/>
  <c r="F359"/>
  <c r="G359"/>
  <c r="H359"/>
  <c r="F360"/>
  <c r="G360"/>
  <c r="H360"/>
  <c r="F361"/>
  <c r="G361"/>
  <c r="H361"/>
  <c r="F362"/>
  <c r="G362"/>
  <c r="H362"/>
  <c r="F363"/>
  <c r="G363"/>
  <c r="H363"/>
  <c r="F364"/>
  <c r="G364"/>
  <c r="H364"/>
  <c r="F365"/>
  <c r="G365"/>
  <c r="H365"/>
  <c r="F366"/>
  <c r="G366"/>
  <c r="H366"/>
  <c r="F367"/>
  <c r="G367"/>
  <c r="H367"/>
  <c r="F368"/>
  <c r="G368"/>
  <c r="H368"/>
  <c r="F369"/>
  <c r="G369"/>
  <c r="H369"/>
  <c r="F370"/>
  <c r="G370"/>
  <c r="H370"/>
  <c r="F371"/>
  <c r="G371"/>
  <c r="H371"/>
  <c r="F372"/>
  <c r="G372"/>
  <c r="H372"/>
  <c r="F373"/>
  <c r="G373"/>
  <c r="H373"/>
  <c r="F374"/>
  <c r="G374"/>
  <c r="H374"/>
  <c r="F375"/>
  <c r="G375"/>
  <c r="H375"/>
  <c r="F376"/>
  <c r="G376"/>
  <c r="H376"/>
  <c r="F377"/>
  <c r="G377"/>
  <c r="H377"/>
  <c r="F378"/>
  <c r="G378"/>
  <c r="H378"/>
  <c r="F379"/>
  <c r="G379"/>
  <c r="H379"/>
  <c r="F380"/>
  <c r="G380"/>
  <c r="H380"/>
  <c r="F381"/>
  <c r="G381"/>
  <c r="H381"/>
  <c r="F382"/>
  <c r="G382"/>
  <c r="H382"/>
  <c r="F383"/>
  <c r="G383"/>
  <c r="H383"/>
  <c r="F384"/>
  <c r="G384"/>
  <c r="H384"/>
  <c r="F385"/>
  <c r="G385"/>
  <c r="H385"/>
  <c r="F386"/>
  <c r="G386"/>
  <c r="H386"/>
  <c r="F387"/>
  <c r="G387"/>
  <c r="H387"/>
  <c r="F388"/>
  <c r="G388"/>
  <c r="H388"/>
  <c r="F389"/>
  <c r="G389"/>
  <c r="H389"/>
  <c r="F390"/>
  <c r="G390"/>
  <c r="H390"/>
  <c r="F391"/>
  <c r="G391"/>
  <c r="H391"/>
  <c r="F392"/>
  <c r="G392"/>
  <c r="H392"/>
  <c r="F393"/>
  <c r="G393"/>
  <c r="H393"/>
  <c r="F394"/>
  <c r="G394"/>
  <c r="H394"/>
  <c r="F395"/>
  <c r="G395"/>
  <c r="H395"/>
  <c r="F396"/>
  <c r="G396"/>
  <c r="H396"/>
  <c r="F397"/>
  <c r="G397"/>
  <c r="H397"/>
  <c r="F398"/>
  <c r="G398"/>
  <c r="H398"/>
  <c r="F399"/>
  <c r="G399"/>
  <c r="H399"/>
  <c r="F400"/>
  <c r="G400"/>
  <c r="H400"/>
  <c r="F401"/>
  <c r="G401"/>
  <c r="H401"/>
  <c r="F402"/>
  <c r="G402"/>
  <c r="H402"/>
  <c r="F403"/>
  <c r="G403"/>
  <c r="H403"/>
  <c r="F404"/>
  <c r="G404"/>
  <c r="H404"/>
  <c r="F405"/>
  <c r="G405"/>
  <c r="H405"/>
  <c r="F406"/>
  <c r="G406"/>
  <c r="H406"/>
  <c r="F407"/>
  <c r="G407"/>
  <c r="H407"/>
  <c r="F408"/>
  <c r="G408"/>
  <c r="H408"/>
  <c r="F409"/>
  <c r="G409"/>
  <c r="H409"/>
  <c r="F410"/>
  <c r="G410"/>
  <c r="H410"/>
  <c r="F411"/>
  <c r="G411"/>
  <c r="H411"/>
  <c r="F412"/>
  <c r="G412"/>
  <c r="H412"/>
  <c r="F413"/>
  <c r="G413"/>
  <c r="H413"/>
  <c r="F414"/>
  <c r="G414"/>
  <c r="H414"/>
  <c r="F415"/>
  <c r="G415"/>
  <c r="H415"/>
  <c r="F416"/>
  <c r="G416"/>
  <c r="H416"/>
  <c r="F417"/>
  <c r="G417"/>
  <c r="H417"/>
  <c r="F418"/>
  <c r="G418"/>
  <c r="H418"/>
  <c r="F419"/>
  <c r="G419"/>
  <c r="H419"/>
  <c r="F420"/>
  <c r="G420"/>
  <c r="H420"/>
  <c r="F421"/>
  <c r="G421"/>
  <c r="H421"/>
  <c r="F422"/>
  <c r="G422"/>
  <c r="H422"/>
  <c r="F423"/>
  <c r="G423"/>
  <c r="H423"/>
  <c r="F424"/>
  <c r="G424"/>
  <c r="H424"/>
  <c r="F425"/>
  <c r="G425"/>
  <c r="H425"/>
  <c r="F426"/>
  <c r="G426"/>
  <c r="H426"/>
  <c r="F427"/>
  <c r="G427"/>
  <c r="H427"/>
  <c r="F428"/>
  <c r="G428"/>
  <c r="H428"/>
  <c r="F429"/>
  <c r="G429"/>
  <c r="H429"/>
  <c r="F430"/>
  <c r="G430"/>
  <c r="H430"/>
  <c r="F431"/>
  <c r="G431"/>
  <c r="H431"/>
  <c r="F432"/>
  <c r="G432"/>
  <c r="H432"/>
  <c r="F433"/>
  <c r="G433"/>
  <c r="H433"/>
  <c r="F434"/>
  <c r="G434"/>
  <c r="H434"/>
  <c r="F435"/>
  <c r="G435"/>
  <c r="H435"/>
  <c r="F436"/>
  <c r="G436"/>
  <c r="H436"/>
  <c r="F437"/>
  <c r="G437"/>
  <c r="H437"/>
  <c r="F438"/>
  <c r="G438"/>
  <c r="H438"/>
  <c r="F439"/>
  <c r="G439"/>
  <c r="H439"/>
  <c r="F440"/>
  <c r="G440"/>
  <c r="H440"/>
  <c r="F441"/>
  <c r="G441"/>
  <c r="H441"/>
  <c r="F442"/>
  <c r="G442"/>
  <c r="H442"/>
  <c r="F443"/>
  <c r="G443"/>
  <c r="H443"/>
  <c r="F444"/>
  <c r="G444"/>
  <c r="H444"/>
  <c r="F445"/>
  <c r="G445"/>
  <c r="H445"/>
  <c r="F446"/>
  <c r="G446"/>
  <c r="H446"/>
  <c r="F447"/>
  <c r="G447"/>
  <c r="H447"/>
  <c r="F448"/>
  <c r="G448"/>
  <c r="H448"/>
  <c r="F449"/>
  <c r="G449"/>
  <c r="H449"/>
  <c r="F450"/>
  <c r="G450"/>
  <c r="H450"/>
  <c r="F451"/>
  <c r="G451"/>
  <c r="H451"/>
  <c r="F452"/>
  <c r="G452"/>
  <c r="H452"/>
  <c r="F453"/>
  <c r="G453"/>
  <c r="H453"/>
  <c r="F454"/>
  <c r="G454"/>
  <c r="H454"/>
  <c r="F455"/>
  <c r="G455"/>
  <c r="H455"/>
  <c r="F456"/>
  <c r="G456"/>
  <c r="H456"/>
  <c r="F457"/>
  <c r="G457"/>
  <c r="H457"/>
  <c r="F458"/>
  <c r="G458"/>
  <c r="H458"/>
  <c r="F459"/>
  <c r="G459"/>
  <c r="H459"/>
  <c r="F460"/>
  <c r="G460"/>
  <c r="H460"/>
  <c r="F461"/>
  <c r="G461"/>
  <c r="H461"/>
  <c r="F462"/>
  <c r="G462"/>
  <c r="H462"/>
  <c r="F463"/>
  <c r="G463"/>
  <c r="H463"/>
  <c r="F464"/>
  <c r="G464"/>
  <c r="H464"/>
  <c r="F465"/>
  <c r="G465"/>
  <c r="H465"/>
  <c r="F466"/>
  <c r="G466"/>
  <c r="H466"/>
  <c r="F467"/>
  <c r="G467"/>
  <c r="H467"/>
  <c r="F468"/>
  <c r="G468"/>
  <c r="H468"/>
  <c r="F469"/>
  <c r="G469"/>
  <c r="H469"/>
  <c r="F470"/>
  <c r="G470"/>
  <c r="H470"/>
  <c r="F471"/>
  <c r="G471"/>
  <c r="H471"/>
  <c r="F472"/>
  <c r="G472"/>
  <c r="H472"/>
  <c r="F473"/>
  <c r="G473"/>
  <c r="H473"/>
  <c r="F474"/>
  <c r="G474"/>
  <c r="H474"/>
  <c r="F475"/>
  <c r="G475"/>
  <c r="H475"/>
  <c r="F476"/>
  <c r="G476"/>
  <c r="H476"/>
  <c r="F477"/>
  <c r="G477"/>
  <c r="H477"/>
  <c r="F478"/>
  <c r="G478"/>
  <c r="H478"/>
  <c r="F479"/>
  <c r="G479"/>
  <c r="H479"/>
  <c r="F480"/>
  <c r="G480"/>
  <c r="H480"/>
  <c r="F481"/>
  <c r="G481"/>
  <c r="H481"/>
  <c r="F482"/>
  <c r="G482"/>
  <c r="H482"/>
  <c r="F483"/>
  <c r="G483"/>
  <c r="H483"/>
  <c r="F484"/>
  <c r="G484"/>
  <c r="H484"/>
  <c r="F485"/>
  <c r="G485"/>
  <c r="H485"/>
  <c r="F486"/>
  <c r="G486"/>
  <c r="H486"/>
  <c r="F487"/>
  <c r="G487"/>
  <c r="H487"/>
  <c r="F488"/>
  <c r="G488"/>
  <c r="H488"/>
  <c r="F489"/>
  <c r="G489"/>
  <c r="H489"/>
  <c r="F490"/>
  <c r="G490"/>
  <c r="H490"/>
  <c r="F491"/>
  <c r="G491"/>
  <c r="H491"/>
  <c r="F492"/>
  <c r="G492"/>
  <c r="H492"/>
  <c r="F493"/>
  <c r="G493"/>
  <c r="H493"/>
  <c r="F494"/>
  <c r="G494"/>
  <c r="H494"/>
  <c r="F495"/>
  <c r="G495"/>
  <c r="H495"/>
  <c r="F496"/>
  <c r="G496"/>
  <c r="H496"/>
  <c r="F497"/>
  <c r="G497"/>
  <c r="H497"/>
  <c r="F498"/>
  <c r="G498"/>
  <c r="H498"/>
  <c r="F499"/>
  <c r="G499"/>
  <c r="H499"/>
  <c r="F500"/>
  <c r="G500"/>
  <c r="H500"/>
  <c r="F501"/>
  <c r="G501"/>
  <c r="H501"/>
  <c r="F502"/>
  <c r="G502"/>
  <c r="H502"/>
  <c r="F503"/>
  <c r="G503"/>
  <c r="H503"/>
  <c r="F504"/>
  <c r="G504"/>
  <c r="H504"/>
  <c r="F505"/>
  <c r="G505"/>
  <c r="H505"/>
  <c r="F506"/>
  <c r="G506"/>
  <c r="H506"/>
  <c r="G7"/>
  <c r="H7"/>
  <c r="G8"/>
  <c r="H8"/>
  <c r="H9"/>
  <c r="G10"/>
  <c r="H10"/>
  <c r="G9"/>
  <c r="C86" i="8"/>
  <c r="C87"/>
  <c r="C88"/>
  <c r="I17" i="2"/>
  <c r="F32" i="11"/>
  <c r="F33"/>
  <c r="F34"/>
  <c r="F35"/>
  <c r="F36"/>
  <c r="F37"/>
  <c r="F38"/>
  <c r="F39"/>
  <c r="F40"/>
  <c r="F41"/>
  <c r="F7"/>
  <c r="H10" i="3"/>
  <c r="G10"/>
  <c r="I10"/>
  <c r="O5" i="4"/>
  <c r="O4"/>
  <c r="C53" i="8"/>
  <c r="C106"/>
  <c r="C105"/>
  <c r="J22" i="6"/>
  <c r="J14"/>
  <c r="C49" i="8"/>
  <c r="J20" i="6"/>
  <c r="C45" i="8"/>
  <c r="C46"/>
  <c r="C51"/>
  <c r="F43" i="11"/>
  <c r="D14" i="5"/>
  <c r="C47" i="8"/>
  <c r="C50"/>
  <c r="C48"/>
  <c r="J28" i="6"/>
  <c r="H8" i="5"/>
  <c r="C508" i="4"/>
  <c r="F8" i="5"/>
  <c r="C104" i="8"/>
  <c r="I7" i="2"/>
  <c r="I6"/>
  <c r="J10" i="6"/>
  <c r="D3" i="7"/>
  <c r="E24"/>
  <c r="E23"/>
  <c r="E22"/>
  <c r="D24"/>
  <c r="D23"/>
  <c r="D22"/>
  <c r="E31"/>
  <c r="K7" i="4"/>
  <c r="K8"/>
  <c r="K9"/>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D30" i="7"/>
  <c r="D29"/>
  <c r="D28"/>
  <c r="D27"/>
  <c r="D26"/>
  <c r="D25"/>
  <c r="D31"/>
  <c r="F31"/>
  <c r="F24"/>
  <c r="F22"/>
  <c r="F23"/>
  <c r="D7"/>
  <c r="D14"/>
  <c r="C158" i="11"/>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528"/>
  <c r="C529"/>
  <c r="C530"/>
  <c r="C531"/>
  <c r="C532"/>
  <c r="C533"/>
  <c r="C534"/>
  <c r="C535"/>
  <c r="C536"/>
  <c r="C537"/>
  <c r="C538"/>
  <c r="C539"/>
  <c r="C540"/>
  <c r="C541"/>
  <c r="C542"/>
  <c r="C543"/>
  <c r="C544"/>
  <c r="C545"/>
  <c r="C546"/>
  <c r="C547"/>
  <c r="C548"/>
  <c r="C549"/>
  <c r="C550"/>
  <c r="C551"/>
  <c r="C552"/>
  <c r="C553"/>
  <c r="C554"/>
  <c r="C555"/>
  <c r="C556"/>
  <c r="C557"/>
  <c r="C558"/>
  <c r="C559"/>
  <c r="C560"/>
  <c r="C561"/>
  <c r="C562"/>
  <c r="C563"/>
  <c r="C564"/>
  <c r="C565"/>
  <c r="C566"/>
  <c r="C567"/>
  <c r="C568"/>
  <c r="C569"/>
  <c r="C570"/>
  <c r="C571"/>
  <c r="C572"/>
  <c r="C573"/>
  <c r="C574"/>
  <c r="C575"/>
  <c r="C576"/>
  <c r="C577"/>
  <c r="C578"/>
  <c r="C579"/>
  <c r="C580"/>
  <c r="C581"/>
  <c r="C582"/>
  <c r="C583"/>
  <c r="C584"/>
  <c r="C585"/>
  <c r="C586"/>
  <c r="C587"/>
  <c r="C588"/>
  <c r="C589"/>
  <c r="C590"/>
  <c r="C591"/>
  <c r="C592"/>
  <c r="C593"/>
  <c r="C594"/>
  <c r="C595"/>
  <c r="C596"/>
  <c r="C597"/>
  <c r="C598"/>
  <c r="C599"/>
  <c r="C600"/>
  <c r="C601"/>
  <c r="C602"/>
  <c r="G5" i="2"/>
  <c r="D6" i="7"/>
  <c r="A2" i="5"/>
  <c r="A3"/>
  <c r="C98" i="8"/>
  <c r="C99"/>
  <c r="C97"/>
  <c r="C96"/>
  <c r="C94"/>
  <c r="C92"/>
  <c r="C101"/>
  <c r="C100"/>
  <c r="D36" i="3"/>
  <c r="B45" i="2"/>
  <c r="B44"/>
  <c r="B43"/>
  <c r="B42"/>
  <c r="B41"/>
  <c r="B40"/>
  <c r="B39"/>
  <c r="B38"/>
  <c r="B37"/>
  <c r="B36"/>
  <c r="B35"/>
  <c r="B34"/>
  <c r="B33"/>
  <c r="B32"/>
  <c r="B31"/>
  <c r="B30"/>
  <c r="B29"/>
  <c r="B28"/>
  <c r="B27"/>
  <c r="B26"/>
  <c r="B25"/>
  <c r="B24"/>
  <c r="B21"/>
  <c r="B22"/>
  <c r="B23"/>
  <c r="G11" i="3"/>
  <c r="H11"/>
  <c r="G12"/>
  <c r="H12"/>
  <c r="G13"/>
  <c r="H13"/>
  <c r="G14"/>
  <c r="H14"/>
  <c r="G15"/>
  <c r="H15"/>
  <c r="G16"/>
  <c r="H16"/>
  <c r="I16"/>
  <c r="AA5" i="4"/>
  <c r="AA4"/>
  <c r="G17" i="3"/>
  <c r="H17"/>
  <c r="G18"/>
  <c r="H18"/>
  <c r="G19"/>
  <c r="H19"/>
  <c r="G20"/>
  <c r="H20"/>
  <c r="G21"/>
  <c r="H21"/>
  <c r="G22"/>
  <c r="H22"/>
  <c r="G23"/>
  <c r="H23"/>
  <c r="G24"/>
  <c r="H24"/>
  <c r="I24"/>
  <c r="G25"/>
  <c r="H25"/>
  <c r="I25"/>
  <c r="G26"/>
  <c r="H26"/>
  <c r="G27"/>
  <c r="H27"/>
  <c r="G28"/>
  <c r="H28"/>
  <c r="G29"/>
  <c r="H29"/>
  <c r="G30"/>
  <c r="H30"/>
  <c r="I30"/>
  <c r="G31"/>
  <c r="H31"/>
  <c r="G32"/>
  <c r="H32"/>
  <c r="G33"/>
  <c r="H33"/>
  <c r="G34"/>
  <c r="H34"/>
  <c r="E34"/>
  <c r="E33"/>
  <c r="E32"/>
  <c r="E31"/>
  <c r="E30"/>
  <c r="E29"/>
  <c r="E28"/>
  <c r="E27"/>
  <c r="E26"/>
  <c r="E25"/>
  <c r="E24"/>
  <c r="E23"/>
  <c r="E22"/>
  <c r="E21"/>
  <c r="E20"/>
  <c r="E19"/>
  <c r="E18"/>
  <c r="E17"/>
  <c r="E16"/>
  <c r="E15"/>
  <c r="E14"/>
  <c r="E13"/>
  <c r="E12"/>
  <c r="E11"/>
  <c r="E10"/>
  <c r="C104" i="11"/>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03"/>
  <c r="I21" i="3"/>
  <c r="AK5" i="4"/>
  <c r="AK4"/>
  <c r="I18" i="3"/>
  <c r="AE5" i="4"/>
  <c r="AE4"/>
  <c r="I13" i="3"/>
  <c r="U5" i="4"/>
  <c r="U4"/>
  <c r="I28" i="3"/>
  <c r="T6" i="12"/>
  <c r="T8" i="4"/>
  <c r="T11"/>
  <c r="T12"/>
  <c r="T13"/>
  <c r="T14"/>
  <c r="R15"/>
  <c r="T15"/>
  <c r="P16"/>
  <c r="R16"/>
  <c r="T16"/>
  <c r="P17"/>
  <c r="R17"/>
  <c r="T17"/>
  <c r="R18"/>
  <c r="T18"/>
  <c r="P19"/>
  <c r="R19"/>
  <c r="T19"/>
  <c r="P20"/>
  <c r="R20"/>
  <c r="T20"/>
  <c r="P21"/>
  <c r="R21"/>
  <c r="T21"/>
  <c r="P22"/>
  <c r="R22"/>
  <c r="T22"/>
  <c r="R23"/>
  <c r="T23"/>
  <c r="R24"/>
  <c r="T24"/>
  <c r="P25"/>
  <c r="R25"/>
  <c r="T25"/>
  <c r="P26"/>
  <c r="R26"/>
  <c r="T26"/>
  <c r="R27"/>
  <c r="T27"/>
  <c r="P28"/>
  <c r="R28"/>
  <c r="T28"/>
  <c r="P29"/>
  <c r="R29"/>
  <c r="T29"/>
  <c r="P30"/>
  <c r="R30"/>
  <c r="T30"/>
  <c r="P31"/>
  <c r="R31"/>
  <c r="T31"/>
  <c r="BL40"/>
  <c r="BL41"/>
  <c r="BL42"/>
  <c r="BL43"/>
  <c r="BL44"/>
  <c r="BL45"/>
  <c r="BL46"/>
  <c r="BL47"/>
  <c r="BL48"/>
  <c r="BL49"/>
  <c r="BL50"/>
  <c r="BL51"/>
  <c r="BL52"/>
  <c r="BL53"/>
  <c r="BL54"/>
  <c r="BL55"/>
  <c r="BL56"/>
  <c r="BL57"/>
  <c r="BL58"/>
  <c r="BL59"/>
  <c r="BL60"/>
  <c r="BL61"/>
  <c r="BL62"/>
  <c r="BL63"/>
  <c r="BL64"/>
  <c r="BL65"/>
  <c r="BL66"/>
  <c r="BL67"/>
  <c r="BL68"/>
  <c r="BL69"/>
  <c r="BL70"/>
  <c r="BL71"/>
  <c r="BL72"/>
  <c r="BL73"/>
  <c r="BL74"/>
  <c r="BL75"/>
  <c r="BL76"/>
  <c r="BL77"/>
  <c r="BL78"/>
  <c r="BL79"/>
  <c r="BL80"/>
  <c r="BL81"/>
  <c r="BL82"/>
  <c r="BL83"/>
  <c r="BL84"/>
  <c r="BL85"/>
  <c r="BL86"/>
  <c r="BL87"/>
  <c r="BL88"/>
  <c r="BL89"/>
  <c r="BL90"/>
  <c r="BL91"/>
  <c r="BL92"/>
  <c r="BL93"/>
  <c r="BL94"/>
  <c r="BL95"/>
  <c r="BL96"/>
  <c r="BL97"/>
  <c r="BL98"/>
  <c r="BL99"/>
  <c r="BL100"/>
  <c r="BL101"/>
  <c r="BL102"/>
  <c r="BL103"/>
  <c r="BL104"/>
  <c r="BL105"/>
  <c r="BL106"/>
  <c r="BL107"/>
  <c r="BL108"/>
  <c r="BL109"/>
  <c r="BL110"/>
  <c r="BL111"/>
  <c r="BL112"/>
  <c r="BL113"/>
  <c r="BL114"/>
  <c r="BL115"/>
  <c r="BL116"/>
  <c r="BL117"/>
  <c r="BL118"/>
  <c r="BL119"/>
  <c r="BL120"/>
  <c r="BL121"/>
  <c r="BL122"/>
  <c r="BL123"/>
  <c r="BL124"/>
  <c r="BL125"/>
  <c r="BL126"/>
  <c r="BL127"/>
  <c r="BL128"/>
  <c r="BL129"/>
  <c r="BL130"/>
  <c r="BL131"/>
  <c r="BL132"/>
  <c r="BL133"/>
  <c r="BL134"/>
  <c r="BL135"/>
  <c r="BL136"/>
  <c r="BL137"/>
  <c r="BL138"/>
  <c r="BL139"/>
  <c r="BL140"/>
  <c r="BL141"/>
  <c r="BL142"/>
  <c r="BL143"/>
  <c r="BL144"/>
  <c r="BL145"/>
  <c r="BL146"/>
  <c r="BL147"/>
  <c r="BL148"/>
  <c r="BL149"/>
  <c r="BL150"/>
  <c r="BL151"/>
  <c r="BL152"/>
  <c r="BL153"/>
  <c r="BL154"/>
  <c r="BL155"/>
  <c r="BL156"/>
  <c r="BL157"/>
  <c r="BL158"/>
  <c r="BL159"/>
  <c r="BL160"/>
  <c r="BL161"/>
  <c r="BL162"/>
  <c r="BL163"/>
  <c r="BL164"/>
  <c r="BL165"/>
  <c r="BL166"/>
  <c r="BL167"/>
  <c r="BL168"/>
  <c r="BL169"/>
  <c r="BL170"/>
  <c r="BL171"/>
  <c r="BL172"/>
  <c r="BL173"/>
  <c r="BL174"/>
  <c r="BL175"/>
  <c r="BL176"/>
  <c r="BL177"/>
  <c r="BL178"/>
  <c r="BL179"/>
  <c r="BL180"/>
  <c r="BL181"/>
  <c r="BL182"/>
  <c r="BL183"/>
  <c r="BL184"/>
  <c r="BL185"/>
  <c r="BL186"/>
  <c r="BL187"/>
  <c r="BL188"/>
  <c r="BL189"/>
  <c r="BL190"/>
  <c r="BL191"/>
  <c r="BL192"/>
  <c r="BL193"/>
  <c r="BL194"/>
  <c r="BL195"/>
  <c r="BL196"/>
  <c r="BL197"/>
  <c r="BL198"/>
  <c r="BL199"/>
  <c r="BL200"/>
  <c r="BL201"/>
  <c r="BL202"/>
  <c r="BL203"/>
  <c r="BL204"/>
  <c r="BL205"/>
  <c r="BL206"/>
  <c r="BL207"/>
  <c r="BL208"/>
  <c r="BL209"/>
  <c r="BL210"/>
  <c r="BL211"/>
  <c r="BL212"/>
  <c r="BL213"/>
  <c r="BL214"/>
  <c r="BL215"/>
  <c r="BL216"/>
  <c r="BL217"/>
  <c r="BL218"/>
  <c r="BL219"/>
  <c r="BL220"/>
  <c r="BL221"/>
  <c r="BL222"/>
  <c r="BL223"/>
  <c r="BL224"/>
  <c r="BL225"/>
  <c r="BL226"/>
  <c r="BL227"/>
  <c r="BL228"/>
  <c r="BL229"/>
  <c r="BL230"/>
  <c r="BL231"/>
  <c r="BL232"/>
  <c r="BL233"/>
  <c r="BL234"/>
  <c r="BL235"/>
  <c r="BL236"/>
  <c r="BL237"/>
  <c r="BL238"/>
  <c r="BL239"/>
  <c r="BL240"/>
  <c r="BL241"/>
  <c r="BL242"/>
  <c r="BL243"/>
  <c r="BL244"/>
  <c r="BL245"/>
  <c r="BL246"/>
  <c r="BL247"/>
  <c r="BL248"/>
  <c r="BL249"/>
  <c r="BL250"/>
  <c r="BL251"/>
  <c r="BL252"/>
  <c r="BL253"/>
  <c r="BL254"/>
  <c r="BL255"/>
  <c r="BL256"/>
  <c r="BL257"/>
  <c r="BL258"/>
  <c r="BL259"/>
  <c r="BL260"/>
  <c r="BL261"/>
  <c r="BL262"/>
  <c r="BL263"/>
  <c r="BL264"/>
  <c r="BL265"/>
  <c r="BL266"/>
  <c r="BL267"/>
  <c r="BL268"/>
  <c r="BL269"/>
  <c r="BL270"/>
  <c r="BL271"/>
  <c r="BL272"/>
  <c r="BL273"/>
  <c r="BL274"/>
  <c r="BL275"/>
  <c r="BL276"/>
  <c r="BL277"/>
  <c r="BL278"/>
  <c r="BL279"/>
  <c r="BL280"/>
  <c r="BL281"/>
  <c r="BL282"/>
  <c r="BL283"/>
  <c r="BL284"/>
  <c r="BL285"/>
  <c r="BL286"/>
  <c r="BL287"/>
  <c r="BL288"/>
  <c r="BL289"/>
  <c r="BL290"/>
  <c r="BL291"/>
  <c r="BL292"/>
  <c r="BL293"/>
  <c r="BL294"/>
  <c r="BL295"/>
  <c r="BL296"/>
  <c r="BL297"/>
  <c r="BL298"/>
  <c r="BL299"/>
  <c r="BL300"/>
  <c r="BL301"/>
  <c r="BL302"/>
  <c r="BL303"/>
  <c r="BL304"/>
  <c r="BL305"/>
  <c r="BL306"/>
  <c r="BL307"/>
  <c r="BL308"/>
  <c r="BL309"/>
  <c r="BL310"/>
  <c r="BL311"/>
  <c r="BL312"/>
  <c r="BL313"/>
  <c r="BL314"/>
  <c r="BL315"/>
  <c r="BL316"/>
  <c r="BL317"/>
  <c r="BL318"/>
  <c r="BL319"/>
  <c r="BL320"/>
  <c r="BL321"/>
  <c r="BL322"/>
  <c r="BL323"/>
  <c r="BL324"/>
  <c r="BL325"/>
  <c r="BL326"/>
  <c r="BL327"/>
  <c r="BL328"/>
  <c r="BL329"/>
  <c r="BL330"/>
  <c r="BL331"/>
  <c r="BL332"/>
  <c r="BL333"/>
  <c r="BL334"/>
  <c r="BL335"/>
  <c r="BL336"/>
  <c r="BL337"/>
  <c r="BL338"/>
  <c r="BL339"/>
  <c r="BL340"/>
  <c r="BL341"/>
  <c r="BL342"/>
  <c r="BL343"/>
  <c r="BL344"/>
  <c r="BL345"/>
  <c r="BL346"/>
  <c r="BL347"/>
  <c r="BL348"/>
  <c r="BL349"/>
  <c r="BL350"/>
  <c r="BL351"/>
  <c r="BL352"/>
  <c r="BL353"/>
  <c r="BL354"/>
  <c r="BL355"/>
  <c r="BL356"/>
  <c r="BL357"/>
  <c r="BL358"/>
  <c r="BL359"/>
  <c r="BL360"/>
  <c r="BL361"/>
  <c r="BL362"/>
  <c r="BL363"/>
  <c r="BL364"/>
  <c r="BL365"/>
  <c r="BL366"/>
  <c r="BL367"/>
  <c r="BL368"/>
  <c r="BL369"/>
  <c r="BL370"/>
  <c r="BL371"/>
  <c r="BL372"/>
  <c r="BL373"/>
  <c r="BL374"/>
  <c r="BL375"/>
  <c r="BL376"/>
  <c r="BL377"/>
  <c r="BL378"/>
  <c r="BL379"/>
  <c r="BL380"/>
  <c r="BL381"/>
  <c r="BL382"/>
  <c r="BL383"/>
  <c r="BL384"/>
  <c r="BL385"/>
  <c r="BL386"/>
  <c r="BL387"/>
  <c r="BL388"/>
  <c r="BL389"/>
  <c r="BL390"/>
  <c r="BL391"/>
  <c r="BL392"/>
  <c r="BL393"/>
  <c r="BL394"/>
  <c r="BL395"/>
  <c r="BL396"/>
  <c r="BL397"/>
  <c r="BL398"/>
  <c r="BL399"/>
  <c r="BL400"/>
  <c r="BL401"/>
  <c r="BL402"/>
  <c r="BL403"/>
  <c r="BL404"/>
  <c r="BL405"/>
  <c r="BL406"/>
  <c r="BL407"/>
  <c r="BL408"/>
  <c r="BL409"/>
  <c r="BL410"/>
  <c r="BL411"/>
  <c r="BL412"/>
  <c r="BL413"/>
  <c r="BL414"/>
  <c r="BL415"/>
  <c r="BL416"/>
  <c r="BL417"/>
  <c r="BL418"/>
  <c r="BL419"/>
  <c r="BL420"/>
  <c r="BL421"/>
  <c r="BL422"/>
  <c r="BL423"/>
  <c r="BL424"/>
  <c r="BL425"/>
  <c r="BL426"/>
  <c r="BL427"/>
  <c r="BL428"/>
  <c r="BL429"/>
  <c r="BL430"/>
  <c r="BL431"/>
  <c r="BL432"/>
  <c r="BL433"/>
  <c r="BL434"/>
  <c r="BL435"/>
  <c r="BL436"/>
  <c r="BL437"/>
  <c r="BL438"/>
  <c r="BL439"/>
  <c r="BL440"/>
  <c r="BL441"/>
  <c r="BL442"/>
  <c r="BL443"/>
  <c r="BL444"/>
  <c r="BL445"/>
  <c r="BL446"/>
  <c r="BL447"/>
  <c r="BL448"/>
  <c r="BL449"/>
  <c r="BL450"/>
  <c r="BL451"/>
  <c r="BL452"/>
  <c r="BL453"/>
  <c r="BL454"/>
  <c r="BL455"/>
  <c r="BL456"/>
  <c r="BL457"/>
  <c r="BL458"/>
  <c r="BL459"/>
  <c r="BL460"/>
  <c r="BL461"/>
  <c r="BL462"/>
  <c r="BL463"/>
  <c r="BL464"/>
  <c r="BL465"/>
  <c r="BL466"/>
  <c r="BL467"/>
  <c r="BL468"/>
  <c r="BL469"/>
  <c r="BL470"/>
  <c r="BL471"/>
  <c r="BL472"/>
  <c r="BL473"/>
  <c r="BL474"/>
  <c r="BL475"/>
  <c r="BL476"/>
  <c r="BL477"/>
  <c r="BL478"/>
  <c r="BL479"/>
  <c r="BL480"/>
  <c r="BL481"/>
  <c r="BL482"/>
  <c r="BL483"/>
  <c r="BL484"/>
  <c r="BL485"/>
  <c r="BL486"/>
  <c r="BL487"/>
  <c r="BL488"/>
  <c r="BL489"/>
  <c r="BL490"/>
  <c r="BL491"/>
  <c r="BL492"/>
  <c r="BL493"/>
  <c r="BL494"/>
  <c r="BL495"/>
  <c r="BL496"/>
  <c r="BL497"/>
  <c r="BL498"/>
  <c r="BL499"/>
  <c r="BL500"/>
  <c r="BL501"/>
  <c r="BL502"/>
  <c r="BL503"/>
  <c r="BL504"/>
  <c r="BL505"/>
  <c r="BL506"/>
  <c r="BL9"/>
  <c r="BL11"/>
  <c r="BL12"/>
  <c r="BL13"/>
  <c r="BL14"/>
  <c r="BL15"/>
  <c r="BL16"/>
  <c r="BL17"/>
  <c r="BL18"/>
  <c r="BL19"/>
  <c r="BL20"/>
  <c r="BL21"/>
  <c r="BL22"/>
  <c r="BL23"/>
  <c r="BL24"/>
  <c r="BL25"/>
  <c r="BL26"/>
  <c r="BL27"/>
  <c r="BL28"/>
  <c r="BL29"/>
  <c r="BL30"/>
  <c r="BL31"/>
  <c r="BL32"/>
  <c r="BL35"/>
  <c r="BL36"/>
  <c r="BL37"/>
  <c r="BL38"/>
  <c r="BL39"/>
  <c r="BL7"/>
  <c r="BJ19"/>
  <c r="BJ20"/>
  <c r="BJ21"/>
  <c r="BJ22"/>
  <c r="BJ23"/>
  <c r="BJ24"/>
  <c r="BJ25"/>
  <c r="BJ26"/>
  <c r="BJ27"/>
  <c r="BJ28"/>
  <c r="BJ29"/>
  <c r="BJ30"/>
  <c r="BJ31"/>
  <c r="BJ32"/>
  <c r="BJ33"/>
  <c r="BJ34"/>
  <c r="BJ35"/>
  <c r="BJ36"/>
  <c r="BJ37"/>
  <c r="BJ38"/>
  <c r="BJ39"/>
  <c r="BJ40"/>
  <c r="BJ41"/>
  <c r="BJ42"/>
  <c r="BJ43"/>
  <c r="BJ44"/>
  <c r="BJ45"/>
  <c r="BJ46"/>
  <c r="BJ47"/>
  <c r="BJ48"/>
  <c r="BJ49"/>
  <c r="BJ50"/>
  <c r="BJ51"/>
  <c r="BJ52"/>
  <c r="BJ53"/>
  <c r="BJ54"/>
  <c r="BJ55"/>
  <c r="BJ56"/>
  <c r="BJ57"/>
  <c r="BJ58"/>
  <c r="BJ59"/>
  <c r="BJ60"/>
  <c r="BJ61"/>
  <c r="BJ62"/>
  <c r="BJ63"/>
  <c r="BJ64"/>
  <c r="BJ65"/>
  <c r="BJ66"/>
  <c r="BJ67"/>
  <c r="BJ68"/>
  <c r="BJ69"/>
  <c r="BJ70"/>
  <c r="BJ71"/>
  <c r="BJ72"/>
  <c r="BJ73"/>
  <c r="BJ74"/>
  <c r="BJ75"/>
  <c r="BJ76"/>
  <c r="BJ77"/>
  <c r="BJ78"/>
  <c r="BJ79"/>
  <c r="BJ80"/>
  <c r="BJ81"/>
  <c r="BJ82"/>
  <c r="BJ83"/>
  <c r="BJ84"/>
  <c r="BJ85"/>
  <c r="BJ86"/>
  <c r="BJ87"/>
  <c r="BJ88"/>
  <c r="BJ89"/>
  <c r="BJ90"/>
  <c r="BJ91"/>
  <c r="BJ92"/>
  <c r="BJ93"/>
  <c r="BJ94"/>
  <c r="BJ95"/>
  <c r="BJ96"/>
  <c r="BJ97"/>
  <c r="BJ98"/>
  <c r="BJ99"/>
  <c r="BJ100"/>
  <c r="BJ101"/>
  <c r="BJ102"/>
  <c r="BJ103"/>
  <c r="BJ104"/>
  <c r="BJ105"/>
  <c r="BJ106"/>
  <c r="BJ107"/>
  <c r="BJ108"/>
  <c r="BJ109"/>
  <c r="BJ110"/>
  <c r="BJ111"/>
  <c r="BJ112"/>
  <c r="BJ113"/>
  <c r="BJ114"/>
  <c r="BJ115"/>
  <c r="BJ116"/>
  <c r="BJ117"/>
  <c r="BJ118"/>
  <c r="BJ119"/>
  <c r="BJ120"/>
  <c r="BJ121"/>
  <c r="BJ122"/>
  <c r="BJ123"/>
  <c r="BJ124"/>
  <c r="BJ125"/>
  <c r="BJ126"/>
  <c r="BJ127"/>
  <c r="BJ128"/>
  <c r="BJ129"/>
  <c r="BJ130"/>
  <c r="BJ131"/>
  <c r="BJ132"/>
  <c r="BJ133"/>
  <c r="BJ134"/>
  <c r="BJ135"/>
  <c r="BJ136"/>
  <c r="BJ137"/>
  <c r="BJ138"/>
  <c r="BJ139"/>
  <c r="BJ140"/>
  <c r="BJ141"/>
  <c r="BJ142"/>
  <c r="BJ143"/>
  <c r="BJ144"/>
  <c r="BJ145"/>
  <c r="BJ146"/>
  <c r="BJ147"/>
  <c r="BJ148"/>
  <c r="BJ149"/>
  <c r="BJ150"/>
  <c r="BJ151"/>
  <c r="BJ152"/>
  <c r="BJ153"/>
  <c r="BJ154"/>
  <c r="BJ155"/>
  <c r="BJ156"/>
  <c r="BJ157"/>
  <c r="BJ158"/>
  <c r="BJ159"/>
  <c r="BJ160"/>
  <c r="BJ161"/>
  <c r="BJ162"/>
  <c r="BJ163"/>
  <c r="BJ164"/>
  <c r="BJ165"/>
  <c r="BJ166"/>
  <c r="BJ167"/>
  <c r="BJ168"/>
  <c r="BJ169"/>
  <c r="BJ170"/>
  <c r="BJ171"/>
  <c r="BJ172"/>
  <c r="BJ173"/>
  <c r="BJ174"/>
  <c r="BJ175"/>
  <c r="BJ176"/>
  <c r="BJ177"/>
  <c r="BJ178"/>
  <c r="BJ179"/>
  <c r="BJ180"/>
  <c r="BJ181"/>
  <c r="BJ182"/>
  <c r="BJ183"/>
  <c r="BJ184"/>
  <c r="BJ185"/>
  <c r="BJ186"/>
  <c r="BJ187"/>
  <c r="BJ188"/>
  <c r="BJ189"/>
  <c r="BJ190"/>
  <c r="BJ191"/>
  <c r="BJ192"/>
  <c r="BJ193"/>
  <c r="BJ194"/>
  <c r="BJ195"/>
  <c r="BJ196"/>
  <c r="BJ197"/>
  <c r="BJ198"/>
  <c r="BJ199"/>
  <c r="BJ200"/>
  <c r="BJ201"/>
  <c r="BJ202"/>
  <c r="BJ203"/>
  <c r="BJ204"/>
  <c r="BJ205"/>
  <c r="BJ206"/>
  <c r="BJ207"/>
  <c r="BJ208"/>
  <c r="BJ209"/>
  <c r="BJ210"/>
  <c r="BJ211"/>
  <c r="BJ212"/>
  <c r="BJ213"/>
  <c r="BJ214"/>
  <c r="BJ215"/>
  <c r="BJ216"/>
  <c r="BJ217"/>
  <c r="BJ218"/>
  <c r="BJ219"/>
  <c r="BJ220"/>
  <c r="BJ221"/>
  <c r="BJ222"/>
  <c r="BJ223"/>
  <c r="BJ224"/>
  <c r="BJ225"/>
  <c r="BJ226"/>
  <c r="BJ227"/>
  <c r="BJ228"/>
  <c r="BJ229"/>
  <c r="BJ230"/>
  <c r="BJ231"/>
  <c r="BJ232"/>
  <c r="BJ233"/>
  <c r="BJ234"/>
  <c r="BJ235"/>
  <c r="BJ236"/>
  <c r="BJ237"/>
  <c r="BJ238"/>
  <c r="BJ239"/>
  <c r="BJ240"/>
  <c r="BJ241"/>
  <c r="BJ242"/>
  <c r="BJ243"/>
  <c r="BJ244"/>
  <c r="BJ245"/>
  <c r="BJ246"/>
  <c r="BJ247"/>
  <c r="BJ248"/>
  <c r="BJ249"/>
  <c r="BJ250"/>
  <c r="BJ251"/>
  <c r="BJ252"/>
  <c r="BJ253"/>
  <c r="BJ254"/>
  <c r="BJ255"/>
  <c r="BJ256"/>
  <c r="BJ257"/>
  <c r="BJ258"/>
  <c r="BJ259"/>
  <c r="BJ260"/>
  <c r="BJ261"/>
  <c r="BJ262"/>
  <c r="BJ263"/>
  <c r="BJ264"/>
  <c r="BJ265"/>
  <c r="BJ266"/>
  <c r="BJ267"/>
  <c r="BJ268"/>
  <c r="BJ269"/>
  <c r="BJ270"/>
  <c r="BJ271"/>
  <c r="BJ272"/>
  <c r="BJ273"/>
  <c r="BJ274"/>
  <c r="BJ275"/>
  <c r="BJ276"/>
  <c r="BJ277"/>
  <c r="BJ278"/>
  <c r="BJ279"/>
  <c r="BJ280"/>
  <c r="BJ281"/>
  <c r="BJ282"/>
  <c r="BJ283"/>
  <c r="BJ284"/>
  <c r="BJ285"/>
  <c r="BJ286"/>
  <c r="BJ287"/>
  <c r="BJ288"/>
  <c r="BJ289"/>
  <c r="BJ290"/>
  <c r="BJ291"/>
  <c r="BJ292"/>
  <c r="BJ293"/>
  <c r="BJ294"/>
  <c r="BJ295"/>
  <c r="BJ296"/>
  <c r="BJ297"/>
  <c r="BJ298"/>
  <c r="BJ299"/>
  <c r="BJ300"/>
  <c r="BJ301"/>
  <c r="BJ302"/>
  <c r="BJ303"/>
  <c r="BJ304"/>
  <c r="BJ305"/>
  <c r="BJ306"/>
  <c r="BJ307"/>
  <c r="BJ308"/>
  <c r="BJ309"/>
  <c r="BJ310"/>
  <c r="BJ311"/>
  <c r="BJ312"/>
  <c r="BJ313"/>
  <c r="BJ314"/>
  <c r="BJ315"/>
  <c r="BJ316"/>
  <c r="BJ317"/>
  <c r="BJ318"/>
  <c r="BJ319"/>
  <c r="BJ320"/>
  <c r="BJ321"/>
  <c r="BJ322"/>
  <c r="BJ323"/>
  <c r="BJ324"/>
  <c r="BJ325"/>
  <c r="BJ326"/>
  <c r="BJ327"/>
  <c r="BJ328"/>
  <c r="BJ329"/>
  <c r="BJ330"/>
  <c r="BJ331"/>
  <c r="BJ332"/>
  <c r="BJ333"/>
  <c r="BJ334"/>
  <c r="BJ335"/>
  <c r="BJ336"/>
  <c r="BJ337"/>
  <c r="BJ338"/>
  <c r="BJ339"/>
  <c r="BJ340"/>
  <c r="BJ341"/>
  <c r="BJ342"/>
  <c r="BJ343"/>
  <c r="BJ344"/>
  <c r="BJ345"/>
  <c r="BJ346"/>
  <c r="BJ347"/>
  <c r="BJ348"/>
  <c r="BJ349"/>
  <c r="BJ350"/>
  <c r="BJ351"/>
  <c r="BJ352"/>
  <c r="BJ353"/>
  <c r="BJ354"/>
  <c r="BJ355"/>
  <c r="BJ356"/>
  <c r="BJ357"/>
  <c r="BJ358"/>
  <c r="BJ359"/>
  <c r="BJ360"/>
  <c r="BJ361"/>
  <c r="BJ362"/>
  <c r="BJ363"/>
  <c r="BJ364"/>
  <c r="BJ365"/>
  <c r="BJ366"/>
  <c r="BJ367"/>
  <c r="BJ368"/>
  <c r="BJ369"/>
  <c r="BJ370"/>
  <c r="BJ371"/>
  <c r="BJ372"/>
  <c r="BJ373"/>
  <c r="BJ374"/>
  <c r="BJ375"/>
  <c r="BJ376"/>
  <c r="BJ377"/>
  <c r="BJ378"/>
  <c r="BJ379"/>
  <c r="BJ380"/>
  <c r="BJ381"/>
  <c r="BJ382"/>
  <c r="BJ383"/>
  <c r="BJ384"/>
  <c r="BJ385"/>
  <c r="BJ386"/>
  <c r="BJ387"/>
  <c r="BJ388"/>
  <c r="BJ389"/>
  <c r="BJ390"/>
  <c r="BJ391"/>
  <c r="BJ392"/>
  <c r="BJ393"/>
  <c r="BJ394"/>
  <c r="BJ395"/>
  <c r="BJ396"/>
  <c r="BJ397"/>
  <c r="BJ398"/>
  <c r="BJ399"/>
  <c r="BJ400"/>
  <c r="BJ401"/>
  <c r="BJ402"/>
  <c r="BJ403"/>
  <c r="BJ404"/>
  <c r="BJ405"/>
  <c r="BJ406"/>
  <c r="BJ407"/>
  <c r="BJ408"/>
  <c r="BJ409"/>
  <c r="BJ410"/>
  <c r="BJ411"/>
  <c r="BJ412"/>
  <c r="BJ413"/>
  <c r="BJ414"/>
  <c r="BJ415"/>
  <c r="BJ416"/>
  <c r="BJ417"/>
  <c r="BJ418"/>
  <c r="BJ419"/>
  <c r="BJ420"/>
  <c r="BJ421"/>
  <c r="BJ422"/>
  <c r="BJ423"/>
  <c r="BJ424"/>
  <c r="BJ425"/>
  <c r="BJ426"/>
  <c r="BJ427"/>
  <c r="BJ428"/>
  <c r="BJ429"/>
  <c r="BJ430"/>
  <c r="BJ431"/>
  <c r="BJ432"/>
  <c r="BJ433"/>
  <c r="BJ434"/>
  <c r="BJ435"/>
  <c r="BJ436"/>
  <c r="BJ437"/>
  <c r="BJ438"/>
  <c r="BJ439"/>
  <c r="BJ440"/>
  <c r="BJ441"/>
  <c r="BJ442"/>
  <c r="BJ443"/>
  <c r="BJ444"/>
  <c r="BJ445"/>
  <c r="BJ446"/>
  <c r="BJ447"/>
  <c r="BJ448"/>
  <c r="BJ449"/>
  <c r="BJ450"/>
  <c r="BJ451"/>
  <c r="BJ452"/>
  <c r="BJ453"/>
  <c r="BJ454"/>
  <c r="BJ455"/>
  <c r="BJ456"/>
  <c r="BJ457"/>
  <c r="BJ458"/>
  <c r="BJ459"/>
  <c r="BJ460"/>
  <c r="BJ461"/>
  <c r="BJ462"/>
  <c r="BJ463"/>
  <c r="BJ464"/>
  <c r="BJ465"/>
  <c r="BJ466"/>
  <c r="BJ467"/>
  <c r="BJ468"/>
  <c r="BJ469"/>
  <c r="BJ470"/>
  <c r="BJ471"/>
  <c r="BJ472"/>
  <c r="BJ473"/>
  <c r="BJ474"/>
  <c r="BJ475"/>
  <c r="BJ476"/>
  <c r="BJ477"/>
  <c r="BJ478"/>
  <c r="BJ479"/>
  <c r="BJ480"/>
  <c r="BJ481"/>
  <c r="BJ482"/>
  <c r="BJ483"/>
  <c r="BJ484"/>
  <c r="BJ485"/>
  <c r="BJ486"/>
  <c r="BJ487"/>
  <c r="BJ488"/>
  <c r="BJ489"/>
  <c r="BJ490"/>
  <c r="BJ491"/>
  <c r="BJ492"/>
  <c r="BJ493"/>
  <c r="BJ494"/>
  <c r="BJ495"/>
  <c r="BJ496"/>
  <c r="BJ497"/>
  <c r="BJ498"/>
  <c r="BJ499"/>
  <c r="BJ500"/>
  <c r="BJ501"/>
  <c r="BJ502"/>
  <c r="BJ503"/>
  <c r="BJ504"/>
  <c r="BJ505"/>
  <c r="BJ506"/>
  <c r="BJ9"/>
  <c r="BJ10"/>
  <c r="BJ11"/>
  <c r="BJ12"/>
  <c r="BJ14"/>
  <c r="BJ15"/>
  <c r="BJ16"/>
  <c r="BJ17"/>
  <c r="BJ18"/>
  <c r="BH28"/>
  <c r="BH29"/>
  <c r="BH30"/>
  <c r="BH31"/>
  <c r="BH32"/>
  <c r="BH33"/>
  <c r="BH34"/>
  <c r="BH35"/>
  <c r="BH36"/>
  <c r="BH37"/>
  <c r="BH38"/>
  <c r="BH39"/>
  <c r="BH40"/>
  <c r="BH41"/>
  <c r="BH42"/>
  <c r="BH43"/>
  <c r="BH44"/>
  <c r="BH45"/>
  <c r="BH46"/>
  <c r="BH47"/>
  <c r="BH48"/>
  <c r="BH49"/>
  <c r="BH50"/>
  <c r="BH51"/>
  <c r="BH52"/>
  <c r="BH53"/>
  <c r="BH54"/>
  <c r="BH55"/>
  <c r="BH56"/>
  <c r="BH57"/>
  <c r="BH58"/>
  <c r="BH59"/>
  <c r="BH60"/>
  <c r="BH61"/>
  <c r="BH62"/>
  <c r="BH63"/>
  <c r="BH64"/>
  <c r="BH65"/>
  <c r="BH66"/>
  <c r="BH67"/>
  <c r="BH68"/>
  <c r="BH69"/>
  <c r="BH70"/>
  <c r="BH71"/>
  <c r="BH72"/>
  <c r="BH73"/>
  <c r="BH74"/>
  <c r="BH75"/>
  <c r="BH76"/>
  <c r="BH77"/>
  <c r="BH78"/>
  <c r="BH79"/>
  <c r="BH80"/>
  <c r="BH81"/>
  <c r="BH82"/>
  <c r="BH83"/>
  <c r="BH84"/>
  <c r="BH85"/>
  <c r="BH86"/>
  <c r="BH87"/>
  <c r="BH88"/>
  <c r="BH89"/>
  <c r="BH90"/>
  <c r="BH91"/>
  <c r="BH92"/>
  <c r="BH93"/>
  <c r="BH94"/>
  <c r="BH95"/>
  <c r="BH96"/>
  <c r="BH97"/>
  <c r="BH98"/>
  <c r="BH99"/>
  <c r="BH100"/>
  <c r="BH101"/>
  <c r="BH102"/>
  <c r="BH103"/>
  <c r="BH104"/>
  <c r="BH105"/>
  <c r="BH106"/>
  <c r="BH107"/>
  <c r="BH108"/>
  <c r="BH109"/>
  <c r="BH110"/>
  <c r="BH111"/>
  <c r="BH112"/>
  <c r="BH113"/>
  <c r="BH114"/>
  <c r="BH115"/>
  <c r="BH116"/>
  <c r="BH117"/>
  <c r="BH118"/>
  <c r="BH119"/>
  <c r="BH120"/>
  <c r="BH121"/>
  <c r="BH122"/>
  <c r="BH123"/>
  <c r="BH124"/>
  <c r="BH125"/>
  <c r="BH126"/>
  <c r="BH127"/>
  <c r="BH128"/>
  <c r="BH129"/>
  <c r="BH130"/>
  <c r="BH131"/>
  <c r="BH132"/>
  <c r="BH133"/>
  <c r="BH134"/>
  <c r="BH135"/>
  <c r="BH136"/>
  <c r="BH137"/>
  <c r="BH138"/>
  <c r="BH139"/>
  <c r="BH140"/>
  <c r="BH141"/>
  <c r="BH142"/>
  <c r="BH143"/>
  <c r="BH144"/>
  <c r="BH145"/>
  <c r="BH146"/>
  <c r="BH147"/>
  <c r="BH148"/>
  <c r="BH149"/>
  <c r="BH150"/>
  <c r="BH151"/>
  <c r="BH152"/>
  <c r="BH153"/>
  <c r="BH154"/>
  <c r="BH155"/>
  <c r="BH156"/>
  <c r="BH157"/>
  <c r="BH158"/>
  <c r="BH159"/>
  <c r="BH160"/>
  <c r="BH161"/>
  <c r="BH162"/>
  <c r="BH163"/>
  <c r="BH164"/>
  <c r="BH165"/>
  <c r="BH166"/>
  <c r="BH167"/>
  <c r="BH168"/>
  <c r="BH169"/>
  <c r="BH170"/>
  <c r="BH171"/>
  <c r="BH172"/>
  <c r="BH173"/>
  <c r="BH174"/>
  <c r="BH175"/>
  <c r="BH176"/>
  <c r="BH177"/>
  <c r="BH178"/>
  <c r="BH179"/>
  <c r="BH180"/>
  <c r="BH181"/>
  <c r="BH182"/>
  <c r="BH183"/>
  <c r="BH184"/>
  <c r="BH185"/>
  <c r="BH186"/>
  <c r="BH187"/>
  <c r="BH188"/>
  <c r="BH189"/>
  <c r="BH190"/>
  <c r="BH191"/>
  <c r="BH192"/>
  <c r="BH193"/>
  <c r="BH194"/>
  <c r="BH195"/>
  <c r="BH196"/>
  <c r="BH197"/>
  <c r="BH198"/>
  <c r="BH199"/>
  <c r="BH200"/>
  <c r="BH201"/>
  <c r="BH202"/>
  <c r="BH203"/>
  <c r="BH204"/>
  <c r="BH205"/>
  <c r="BH206"/>
  <c r="BH207"/>
  <c r="BH208"/>
  <c r="BH209"/>
  <c r="BH210"/>
  <c r="BH211"/>
  <c r="BH212"/>
  <c r="BH213"/>
  <c r="BH214"/>
  <c r="BH215"/>
  <c r="BH216"/>
  <c r="BH217"/>
  <c r="BH218"/>
  <c r="BH219"/>
  <c r="BH220"/>
  <c r="BH221"/>
  <c r="BH222"/>
  <c r="BH223"/>
  <c r="BH224"/>
  <c r="BH225"/>
  <c r="BH226"/>
  <c r="BH227"/>
  <c r="BH228"/>
  <c r="BH229"/>
  <c r="BH230"/>
  <c r="BH231"/>
  <c r="BH232"/>
  <c r="BH233"/>
  <c r="BH234"/>
  <c r="BH235"/>
  <c r="BH236"/>
  <c r="BH237"/>
  <c r="BH238"/>
  <c r="BH239"/>
  <c r="BH240"/>
  <c r="BH241"/>
  <c r="BH242"/>
  <c r="BH243"/>
  <c r="BH244"/>
  <c r="BH245"/>
  <c r="BH246"/>
  <c r="BH247"/>
  <c r="BH248"/>
  <c r="BH249"/>
  <c r="BH250"/>
  <c r="BH251"/>
  <c r="BH252"/>
  <c r="BH253"/>
  <c r="BH254"/>
  <c r="BH255"/>
  <c r="BH256"/>
  <c r="BH257"/>
  <c r="BH258"/>
  <c r="BH259"/>
  <c r="BH260"/>
  <c r="BH261"/>
  <c r="BH262"/>
  <c r="BH263"/>
  <c r="BH264"/>
  <c r="BH265"/>
  <c r="BH266"/>
  <c r="BH267"/>
  <c r="BH268"/>
  <c r="BH269"/>
  <c r="BH270"/>
  <c r="BH271"/>
  <c r="BH272"/>
  <c r="BH273"/>
  <c r="BH274"/>
  <c r="BH275"/>
  <c r="BH276"/>
  <c r="BH277"/>
  <c r="BH278"/>
  <c r="BH279"/>
  <c r="BH280"/>
  <c r="BH281"/>
  <c r="BH282"/>
  <c r="BH283"/>
  <c r="BH284"/>
  <c r="BH285"/>
  <c r="BH286"/>
  <c r="BH287"/>
  <c r="BH288"/>
  <c r="BH289"/>
  <c r="BH290"/>
  <c r="BH291"/>
  <c r="BH292"/>
  <c r="BH293"/>
  <c r="BH294"/>
  <c r="BH295"/>
  <c r="BH296"/>
  <c r="BH297"/>
  <c r="BH298"/>
  <c r="BH299"/>
  <c r="BH300"/>
  <c r="BH301"/>
  <c r="BH302"/>
  <c r="BH303"/>
  <c r="BH304"/>
  <c r="BH305"/>
  <c r="BH306"/>
  <c r="BH307"/>
  <c r="BH308"/>
  <c r="BH309"/>
  <c r="BH310"/>
  <c r="BH311"/>
  <c r="BH312"/>
  <c r="BH313"/>
  <c r="BH314"/>
  <c r="BH315"/>
  <c r="BH316"/>
  <c r="BH317"/>
  <c r="BH318"/>
  <c r="BH319"/>
  <c r="BH320"/>
  <c r="BH321"/>
  <c r="BH322"/>
  <c r="BH323"/>
  <c r="BH324"/>
  <c r="BH325"/>
  <c r="BH326"/>
  <c r="BH327"/>
  <c r="BH328"/>
  <c r="BH329"/>
  <c r="BH330"/>
  <c r="BH331"/>
  <c r="BH332"/>
  <c r="BH333"/>
  <c r="BH334"/>
  <c r="BH335"/>
  <c r="BH336"/>
  <c r="BH337"/>
  <c r="BH338"/>
  <c r="BH339"/>
  <c r="BH340"/>
  <c r="BH341"/>
  <c r="BH342"/>
  <c r="BH343"/>
  <c r="BH344"/>
  <c r="BH345"/>
  <c r="BH346"/>
  <c r="BH347"/>
  <c r="BH348"/>
  <c r="BH349"/>
  <c r="BH350"/>
  <c r="BH351"/>
  <c r="BH352"/>
  <c r="BH353"/>
  <c r="BH354"/>
  <c r="BH355"/>
  <c r="BH356"/>
  <c r="BH357"/>
  <c r="BH358"/>
  <c r="BH359"/>
  <c r="BH360"/>
  <c r="BH361"/>
  <c r="BH362"/>
  <c r="BH363"/>
  <c r="BH364"/>
  <c r="BH365"/>
  <c r="BH366"/>
  <c r="BH367"/>
  <c r="BH368"/>
  <c r="BH369"/>
  <c r="BH370"/>
  <c r="BH371"/>
  <c r="BH372"/>
  <c r="BH373"/>
  <c r="BH374"/>
  <c r="BH375"/>
  <c r="BH376"/>
  <c r="BH377"/>
  <c r="BH378"/>
  <c r="BH379"/>
  <c r="BH380"/>
  <c r="BH381"/>
  <c r="BH382"/>
  <c r="BH383"/>
  <c r="BH384"/>
  <c r="BH385"/>
  <c r="BH386"/>
  <c r="BH387"/>
  <c r="BH388"/>
  <c r="BH389"/>
  <c r="BH390"/>
  <c r="BH391"/>
  <c r="BH392"/>
  <c r="BH393"/>
  <c r="BH394"/>
  <c r="BH395"/>
  <c r="BH396"/>
  <c r="BH397"/>
  <c r="BH398"/>
  <c r="BH399"/>
  <c r="BH400"/>
  <c r="BH401"/>
  <c r="BH402"/>
  <c r="BH403"/>
  <c r="BH404"/>
  <c r="BH405"/>
  <c r="BH406"/>
  <c r="BH407"/>
  <c r="BH408"/>
  <c r="BH409"/>
  <c r="BH410"/>
  <c r="BH411"/>
  <c r="BH412"/>
  <c r="BH413"/>
  <c r="BH414"/>
  <c r="BH415"/>
  <c r="BH416"/>
  <c r="BH417"/>
  <c r="BH418"/>
  <c r="BH419"/>
  <c r="BH420"/>
  <c r="BH421"/>
  <c r="BH422"/>
  <c r="BH423"/>
  <c r="BH424"/>
  <c r="BH425"/>
  <c r="BH426"/>
  <c r="BH427"/>
  <c r="BH428"/>
  <c r="BH429"/>
  <c r="BH430"/>
  <c r="BH431"/>
  <c r="BH432"/>
  <c r="BH433"/>
  <c r="BH434"/>
  <c r="BH435"/>
  <c r="BH436"/>
  <c r="BH437"/>
  <c r="BH438"/>
  <c r="BH439"/>
  <c r="BH440"/>
  <c r="BH441"/>
  <c r="BH442"/>
  <c r="BH443"/>
  <c r="BH444"/>
  <c r="BH445"/>
  <c r="BH446"/>
  <c r="BH447"/>
  <c r="BH448"/>
  <c r="BH449"/>
  <c r="BH450"/>
  <c r="BH451"/>
  <c r="BH452"/>
  <c r="BH453"/>
  <c r="BH454"/>
  <c r="BH455"/>
  <c r="BH456"/>
  <c r="BH457"/>
  <c r="BH458"/>
  <c r="BH459"/>
  <c r="BH460"/>
  <c r="BH461"/>
  <c r="BH462"/>
  <c r="BH463"/>
  <c r="BH464"/>
  <c r="BH465"/>
  <c r="BH466"/>
  <c r="BH467"/>
  <c r="BH468"/>
  <c r="BH469"/>
  <c r="BH470"/>
  <c r="BH471"/>
  <c r="BH472"/>
  <c r="BH473"/>
  <c r="BH474"/>
  <c r="BH475"/>
  <c r="BH476"/>
  <c r="BH477"/>
  <c r="BH478"/>
  <c r="BH479"/>
  <c r="BH480"/>
  <c r="BH481"/>
  <c r="BH482"/>
  <c r="BH483"/>
  <c r="BH484"/>
  <c r="BH485"/>
  <c r="BH486"/>
  <c r="BH487"/>
  <c r="BH488"/>
  <c r="BH489"/>
  <c r="BH490"/>
  <c r="BH491"/>
  <c r="BH492"/>
  <c r="BH493"/>
  <c r="BH494"/>
  <c r="BH495"/>
  <c r="BH496"/>
  <c r="BH497"/>
  <c r="BH498"/>
  <c r="BH499"/>
  <c r="BH500"/>
  <c r="BH501"/>
  <c r="BH502"/>
  <c r="BH503"/>
  <c r="BH504"/>
  <c r="BH505"/>
  <c r="BH506"/>
  <c r="BH8"/>
  <c r="BH9"/>
  <c r="BH11"/>
  <c r="BH13"/>
  <c r="BH15"/>
  <c r="BH16"/>
  <c r="BH17"/>
  <c r="BH18"/>
  <c r="BH19"/>
  <c r="BH20"/>
  <c r="BH21"/>
  <c r="BH22"/>
  <c r="BH23"/>
  <c r="BH24"/>
  <c r="BH25"/>
  <c r="BH26"/>
  <c r="BH27"/>
  <c r="BH7"/>
  <c r="BF26"/>
  <c r="BF27"/>
  <c r="BF28"/>
  <c r="BF29"/>
  <c r="BF30"/>
  <c r="BF31"/>
  <c r="BF32"/>
  <c r="BF33"/>
  <c r="BF34"/>
  <c r="BF35"/>
  <c r="BF36"/>
  <c r="BF37"/>
  <c r="BF38"/>
  <c r="BF39"/>
  <c r="BF40"/>
  <c r="BF41"/>
  <c r="BF42"/>
  <c r="BF43"/>
  <c r="BF44"/>
  <c r="BF45"/>
  <c r="BF46"/>
  <c r="BF47"/>
  <c r="BF48"/>
  <c r="BF49"/>
  <c r="BF50"/>
  <c r="BF51"/>
  <c r="BF52"/>
  <c r="BF53"/>
  <c r="BF54"/>
  <c r="BF55"/>
  <c r="BF56"/>
  <c r="BF57"/>
  <c r="BF58"/>
  <c r="BF59"/>
  <c r="BF60"/>
  <c r="BF61"/>
  <c r="BF62"/>
  <c r="BF63"/>
  <c r="BF64"/>
  <c r="BF65"/>
  <c r="BF66"/>
  <c r="BF67"/>
  <c r="BF68"/>
  <c r="BF69"/>
  <c r="BF70"/>
  <c r="BF71"/>
  <c r="BF72"/>
  <c r="BF73"/>
  <c r="BF74"/>
  <c r="BF75"/>
  <c r="BF76"/>
  <c r="BF77"/>
  <c r="BF78"/>
  <c r="BF79"/>
  <c r="BF80"/>
  <c r="BF81"/>
  <c r="BF82"/>
  <c r="BF83"/>
  <c r="BF84"/>
  <c r="BF85"/>
  <c r="BF86"/>
  <c r="BF87"/>
  <c r="BF88"/>
  <c r="BF89"/>
  <c r="BF90"/>
  <c r="BF91"/>
  <c r="BF92"/>
  <c r="BF93"/>
  <c r="BF94"/>
  <c r="BF95"/>
  <c r="BF96"/>
  <c r="BF97"/>
  <c r="BF98"/>
  <c r="BF99"/>
  <c r="BF100"/>
  <c r="BF101"/>
  <c r="BF102"/>
  <c r="BF103"/>
  <c r="BF104"/>
  <c r="BF105"/>
  <c r="BF106"/>
  <c r="BF107"/>
  <c r="BF108"/>
  <c r="BF109"/>
  <c r="BF110"/>
  <c r="BF111"/>
  <c r="BF112"/>
  <c r="BF113"/>
  <c r="BF114"/>
  <c r="BF115"/>
  <c r="BF116"/>
  <c r="BF117"/>
  <c r="BF118"/>
  <c r="BF119"/>
  <c r="BF120"/>
  <c r="BF121"/>
  <c r="BF122"/>
  <c r="BF123"/>
  <c r="BF124"/>
  <c r="BF125"/>
  <c r="BF126"/>
  <c r="BF127"/>
  <c r="BF128"/>
  <c r="BF129"/>
  <c r="BF130"/>
  <c r="BF131"/>
  <c r="BF132"/>
  <c r="BF133"/>
  <c r="BF134"/>
  <c r="BF135"/>
  <c r="BF136"/>
  <c r="BF137"/>
  <c r="BF138"/>
  <c r="BF139"/>
  <c r="BF140"/>
  <c r="BF141"/>
  <c r="BF142"/>
  <c r="BF143"/>
  <c r="BF144"/>
  <c r="BF145"/>
  <c r="BF146"/>
  <c r="BF147"/>
  <c r="BF148"/>
  <c r="BF149"/>
  <c r="BF150"/>
  <c r="BF151"/>
  <c r="BF152"/>
  <c r="BF153"/>
  <c r="BF154"/>
  <c r="BF155"/>
  <c r="BF156"/>
  <c r="BF157"/>
  <c r="BF158"/>
  <c r="BF159"/>
  <c r="BF160"/>
  <c r="BF161"/>
  <c r="BF162"/>
  <c r="BF163"/>
  <c r="BF164"/>
  <c r="BF165"/>
  <c r="BF166"/>
  <c r="BF167"/>
  <c r="BF168"/>
  <c r="BF169"/>
  <c r="BF170"/>
  <c r="BF171"/>
  <c r="BF172"/>
  <c r="BF173"/>
  <c r="BF174"/>
  <c r="BF175"/>
  <c r="BF176"/>
  <c r="BF177"/>
  <c r="BF178"/>
  <c r="BF179"/>
  <c r="BF180"/>
  <c r="BF181"/>
  <c r="BF182"/>
  <c r="BF183"/>
  <c r="BF184"/>
  <c r="BF185"/>
  <c r="BF186"/>
  <c r="BF187"/>
  <c r="BF188"/>
  <c r="BF189"/>
  <c r="BF190"/>
  <c r="BF191"/>
  <c r="BF192"/>
  <c r="BF193"/>
  <c r="BF194"/>
  <c r="BF195"/>
  <c r="BF196"/>
  <c r="BF197"/>
  <c r="BF198"/>
  <c r="BF199"/>
  <c r="BF200"/>
  <c r="BF201"/>
  <c r="BF202"/>
  <c r="BF203"/>
  <c r="BF204"/>
  <c r="BF205"/>
  <c r="BF206"/>
  <c r="BF207"/>
  <c r="BF208"/>
  <c r="BF209"/>
  <c r="BF210"/>
  <c r="BF211"/>
  <c r="BF212"/>
  <c r="BF213"/>
  <c r="BF214"/>
  <c r="BF215"/>
  <c r="BF216"/>
  <c r="BF217"/>
  <c r="BF218"/>
  <c r="BF219"/>
  <c r="BF220"/>
  <c r="BF221"/>
  <c r="BF222"/>
  <c r="BF223"/>
  <c r="BF224"/>
  <c r="BF225"/>
  <c r="BF226"/>
  <c r="BF227"/>
  <c r="BF228"/>
  <c r="BF229"/>
  <c r="BF230"/>
  <c r="BF231"/>
  <c r="BF232"/>
  <c r="BF233"/>
  <c r="BF234"/>
  <c r="BF235"/>
  <c r="BF236"/>
  <c r="BF237"/>
  <c r="BF238"/>
  <c r="BF239"/>
  <c r="BF240"/>
  <c r="BF241"/>
  <c r="BF242"/>
  <c r="BF243"/>
  <c r="BF244"/>
  <c r="BF245"/>
  <c r="BF246"/>
  <c r="BF247"/>
  <c r="BF248"/>
  <c r="BF249"/>
  <c r="BF250"/>
  <c r="BF251"/>
  <c r="BF252"/>
  <c r="BF253"/>
  <c r="BF254"/>
  <c r="BF255"/>
  <c r="BF256"/>
  <c r="BF257"/>
  <c r="BF258"/>
  <c r="BF259"/>
  <c r="BF260"/>
  <c r="BF261"/>
  <c r="BF262"/>
  <c r="BF263"/>
  <c r="BF264"/>
  <c r="BF265"/>
  <c r="BF266"/>
  <c r="BF267"/>
  <c r="BF268"/>
  <c r="BF269"/>
  <c r="BF270"/>
  <c r="BF271"/>
  <c r="BF272"/>
  <c r="BF273"/>
  <c r="BF274"/>
  <c r="BF275"/>
  <c r="BF276"/>
  <c r="BF277"/>
  <c r="BF278"/>
  <c r="BF279"/>
  <c r="BF280"/>
  <c r="BF281"/>
  <c r="BF282"/>
  <c r="BF283"/>
  <c r="BF284"/>
  <c r="BF285"/>
  <c r="BF286"/>
  <c r="BF287"/>
  <c r="BF288"/>
  <c r="BF289"/>
  <c r="BF290"/>
  <c r="BF291"/>
  <c r="BF292"/>
  <c r="BF293"/>
  <c r="BF294"/>
  <c r="BF295"/>
  <c r="BF296"/>
  <c r="BF297"/>
  <c r="BF298"/>
  <c r="BF299"/>
  <c r="BF300"/>
  <c r="BF301"/>
  <c r="BF302"/>
  <c r="BF303"/>
  <c r="BF304"/>
  <c r="BF305"/>
  <c r="BF306"/>
  <c r="BF307"/>
  <c r="BF308"/>
  <c r="BF309"/>
  <c r="BF310"/>
  <c r="BF311"/>
  <c r="BF312"/>
  <c r="BF313"/>
  <c r="BF314"/>
  <c r="BF315"/>
  <c r="BF316"/>
  <c r="BF317"/>
  <c r="BF318"/>
  <c r="BF319"/>
  <c r="BF320"/>
  <c r="BF321"/>
  <c r="BF322"/>
  <c r="BF323"/>
  <c r="BF324"/>
  <c r="BF325"/>
  <c r="BF326"/>
  <c r="BF327"/>
  <c r="BF328"/>
  <c r="BF329"/>
  <c r="BF330"/>
  <c r="BF331"/>
  <c r="BF332"/>
  <c r="BF333"/>
  <c r="BF334"/>
  <c r="BF335"/>
  <c r="BF336"/>
  <c r="BF337"/>
  <c r="BF338"/>
  <c r="BF339"/>
  <c r="BF340"/>
  <c r="BF341"/>
  <c r="BF342"/>
  <c r="BF343"/>
  <c r="BF344"/>
  <c r="BF345"/>
  <c r="BF346"/>
  <c r="BF347"/>
  <c r="BF348"/>
  <c r="BF349"/>
  <c r="BF350"/>
  <c r="BF351"/>
  <c r="BF352"/>
  <c r="BF353"/>
  <c r="BF354"/>
  <c r="BF355"/>
  <c r="BF356"/>
  <c r="BF357"/>
  <c r="BF358"/>
  <c r="BF359"/>
  <c r="BF360"/>
  <c r="BF361"/>
  <c r="BF362"/>
  <c r="BF363"/>
  <c r="BF364"/>
  <c r="BF365"/>
  <c r="BF366"/>
  <c r="BF367"/>
  <c r="BF368"/>
  <c r="BF369"/>
  <c r="BF370"/>
  <c r="BF371"/>
  <c r="BF372"/>
  <c r="BF373"/>
  <c r="BF374"/>
  <c r="BF375"/>
  <c r="BF376"/>
  <c r="BF377"/>
  <c r="BF378"/>
  <c r="BF379"/>
  <c r="BF380"/>
  <c r="BF381"/>
  <c r="BF382"/>
  <c r="BF383"/>
  <c r="BF384"/>
  <c r="BF385"/>
  <c r="BF386"/>
  <c r="BF387"/>
  <c r="BF388"/>
  <c r="BF389"/>
  <c r="BF390"/>
  <c r="BF391"/>
  <c r="BF392"/>
  <c r="BF393"/>
  <c r="BF394"/>
  <c r="BF395"/>
  <c r="BF396"/>
  <c r="BF397"/>
  <c r="BF398"/>
  <c r="BF399"/>
  <c r="BF400"/>
  <c r="BF401"/>
  <c r="BF402"/>
  <c r="BF403"/>
  <c r="BF404"/>
  <c r="BF405"/>
  <c r="BF406"/>
  <c r="BF407"/>
  <c r="BF408"/>
  <c r="BF409"/>
  <c r="BF410"/>
  <c r="BF411"/>
  <c r="BF412"/>
  <c r="BF413"/>
  <c r="BF414"/>
  <c r="BF415"/>
  <c r="BF416"/>
  <c r="BF417"/>
  <c r="BF418"/>
  <c r="BF419"/>
  <c r="BF420"/>
  <c r="BF421"/>
  <c r="BF422"/>
  <c r="BF423"/>
  <c r="BF424"/>
  <c r="BF425"/>
  <c r="BF426"/>
  <c r="BF427"/>
  <c r="BF428"/>
  <c r="BF429"/>
  <c r="BF430"/>
  <c r="BF431"/>
  <c r="BF432"/>
  <c r="BF433"/>
  <c r="BF434"/>
  <c r="BF435"/>
  <c r="BF436"/>
  <c r="BF437"/>
  <c r="BF438"/>
  <c r="BF439"/>
  <c r="BF440"/>
  <c r="BF441"/>
  <c r="BF442"/>
  <c r="BF443"/>
  <c r="BF444"/>
  <c r="BF445"/>
  <c r="BF446"/>
  <c r="BF447"/>
  <c r="BF448"/>
  <c r="BF449"/>
  <c r="BF450"/>
  <c r="BF451"/>
  <c r="BF452"/>
  <c r="BF453"/>
  <c r="BF454"/>
  <c r="BF455"/>
  <c r="BF456"/>
  <c r="BF457"/>
  <c r="BF458"/>
  <c r="BF459"/>
  <c r="BF460"/>
  <c r="BF461"/>
  <c r="BF462"/>
  <c r="BF463"/>
  <c r="BF464"/>
  <c r="BF465"/>
  <c r="BF466"/>
  <c r="BF467"/>
  <c r="BF468"/>
  <c r="BF469"/>
  <c r="BF470"/>
  <c r="BF471"/>
  <c r="BF472"/>
  <c r="BF473"/>
  <c r="BF474"/>
  <c r="BF475"/>
  <c r="BF476"/>
  <c r="BF477"/>
  <c r="BF478"/>
  <c r="BF479"/>
  <c r="BF480"/>
  <c r="BF481"/>
  <c r="BF482"/>
  <c r="BF483"/>
  <c r="BF484"/>
  <c r="BF485"/>
  <c r="BF486"/>
  <c r="BF487"/>
  <c r="BF488"/>
  <c r="BF489"/>
  <c r="BF490"/>
  <c r="BF491"/>
  <c r="BF492"/>
  <c r="BF493"/>
  <c r="BF494"/>
  <c r="BF495"/>
  <c r="BF496"/>
  <c r="BF497"/>
  <c r="BF498"/>
  <c r="BF499"/>
  <c r="BF500"/>
  <c r="BF501"/>
  <c r="BF502"/>
  <c r="BF503"/>
  <c r="BF504"/>
  <c r="BF505"/>
  <c r="BF506"/>
  <c r="BF8"/>
  <c r="BF9"/>
  <c r="BF10"/>
  <c r="BF14"/>
  <c r="BF15"/>
  <c r="BF16"/>
  <c r="BF17"/>
  <c r="BF18"/>
  <c r="BF19"/>
  <c r="BF20"/>
  <c r="BF21"/>
  <c r="BF22"/>
  <c r="BF23"/>
  <c r="BF24"/>
  <c r="BF25"/>
  <c r="BF7"/>
  <c r="BD34"/>
  <c r="BD35"/>
  <c r="BD36"/>
  <c r="BD37"/>
  <c r="BD38"/>
  <c r="BD39"/>
  <c r="BD40"/>
  <c r="BD41"/>
  <c r="BD42"/>
  <c r="BD43"/>
  <c r="BD44"/>
  <c r="BD45"/>
  <c r="BD46"/>
  <c r="BD47"/>
  <c r="BD48"/>
  <c r="BD49"/>
  <c r="BD50"/>
  <c r="BD51"/>
  <c r="BD52"/>
  <c r="BD53"/>
  <c r="BD54"/>
  <c r="BD55"/>
  <c r="BD56"/>
  <c r="BD57"/>
  <c r="BD58"/>
  <c r="BD59"/>
  <c r="BD60"/>
  <c r="BD61"/>
  <c r="BD62"/>
  <c r="BD63"/>
  <c r="BD64"/>
  <c r="BD65"/>
  <c r="BD66"/>
  <c r="BD67"/>
  <c r="BD68"/>
  <c r="BD69"/>
  <c r="BD70"/>
  <c r="BD71"/>
  <c r="BD72"/>
  <c r="BD73"/>
  <c r="BD74"/>
  <c r="BD75"/>
  <c r="BD76"/>
  <c r="BD77"/>
  <c r="BD78"/>
  <c r="BD79"/>
  <c r="BD80"/>
  <c r="BD81"/>
  <c r="BD82"/>
  <c r="BD83"/>
  <c r="BD84"/>
  <c r="BD85"/>
  <c r="BD86"/>
  <c r="BD87"/>
  <c r="BD88"/>
  <c r="BD89"/>
  <c r="BD90"/>
  <c r="BD91"/>
  <c r="BD92"/>
  <c r="BD93"/>
  <c r="BD94"/>
  <c r="BD95"/>
  <c r="BD96"/>
  <c r="BD97"/>
  <c r="BD98"/>
  <c r="BD99"/>
  <c r="BD100"/>
  <c r="BD101"/>
  <c r="BD102"/>
  <c r="BD103"/>
  <c r="BD104"/>
  <c r="BD105"/>
  <c r="BD106"/>
  <c r="BD107"/>
  <c r="BD108"/>
  <c r="BD109"/>
  <c r="BD110"/>
  <c r="BD111"/>
  <c r="BD112"/>
  <c r="BD113"/>
  <c r="BD114"/>
  <c r="BD115"/>
  <c r="BD116"/>
  <c r="BD117"/>
  <c r="BD118"/>
  <c r="BD119"/>
  <c r="BD120"/>
  <c r="BD121"/>
  <c r="BD122"/>
  <c r="BD123"/>
  <c r="BD124"/>
  <c r="BD125"/>
  <c r="BD126"/>
  <c r="BD127"/>
  <c r="BD128"/>
  <c r="BD129"/>
  <c r="BD130"/>
  <c r="BD131"/>
  <c r="BD132"/>
  <c r="BD133"/>
  <c r="BD134"/>
  <c r="BD135"/>
  <c r="BD136"/>
  <c r="BD137"/>
  <c r="BD138"/>
  <c r="BD139"/>
  <c r="BD140"/>
  <c r="BD141"/>
  <c r="BD142"/>
  <c r="BD143"/>
  <c r="BD144"/>
  <c r="BD145"/>
  <c r="BD146"/>
  <c r="BD147"/>
  <c r="BD148"/>
  <c r="BD149"/>
  <c r="BD150"/>
  <c r="BD151"/>
  <c r="BD152"/>
  <c r="BD153"/>
  <c r="BD154"/>
  <c r="BD155"/>
  <c r="BD156"/>
  <c r="BD157"/>
  <c r="BD158"/>
  <c r="BD159"/>
  <c r="BD160"/>
  <c r="BD161"/>
  <c r="BD162"/>
  <c r="BD163"/>
  <c r="BD164"/>
  <c r="BD165"/>
  <c r="BD166"/>
  <c r="BD167"/>
  <c r="BD168"/>
  <c r="BD169"/>
  <c r="BD170"/>
  <c r="BD171"/>
  <c r="BD172"/>
  <c r="BD173"/>
  <c r="BD174"/>
  <c r="BD175"/>
  <c r="BD176"/>
  <c r="BD177"/>
  <c r="BD178"/>
  <c r="BD179"/>
  <c r="BD180"/>
  <c r="BD181"/>
  <c r="BD182"/>
  <c r="BD183"/>
  <c r="BD184"/>
  <c r="BD185"/>
  <c r="BD186"/>
  <c r="BD187"/>
  <c r="BD188"/>
  <c r="BD189"/>
  <c r="BD190"/>
  <c r="BD191"/>
  <c r="BD192"/>
  <c r="BD193"/>
  <c r="BD194"/>
  <c r="BD195"/>
  <c r="BD196"/>
  <c r="BD197"/>
  <c r="BD198"/>
  <c r="BD199"/>
  <c r="BD200"/>
  <c r="BD201"/>
  <c r="BD202"/>
  <c r="BD203"/>
  <c r="BD204"/>
  <c r="BD205"/>
  <c r="BD206"/>
  <c r="BD207"/>
  <c r="BD208"/>
  <c r="BD209"/>
  <c r="BD210"/>
  <c r="BD211"/>
  <c r="BD212"/>
  <c r="BD213"/>
  <c r="BD214"/>
  <c r="BD215"/>
  <c r="BD216"/>
  <c r="BD217"/>
  <c r="BD218"/>
  <c r="BD219"/>
  <c r="BD220"/>
  <c r="BD221"/>
  <c r="BD222"/>
  <c r="BD223"/>
  <c r="BD224"/>
  <c r="BD225"/>
  <c r="BD226"/>
  <c r="BD227"/>
  <c r="BD228"/>
  <c r="BD229"/>
  <c r="BD230"/>
  <c r="BD231"/>
  <c r="BD232"/>
  <c r="BD233"/>
  <c r="BD234"/>
  <c r="BD235"/>
  <c r="BD236"/>
  <c r="BD237"/>
  <c r="BD238"/>
  <c r="BD239"/>
  <c r="BD240"/>
  <c r="BD241"/>
  <c r="BD242"/>
  <c r="BD243"/>
  <c r="BD244"/>
  <c r="BD245"/>
  <c r="BD246"/>
  <c r="BD247"/>
  <c r="BD248"/>
  <c r="BD249"/>
  <c r="BD250"/>
  <c r="BD251"/>
  <c r="BD252"/>
  <c r="BD253"/>
  <c r="BD254"/>
  <c r="BD255"/>
  <c r="BD256"/>
  <c r="BD257"/>
  <c r="BD258"/>
  <c r="BD259"/>
  <c r="BD260"/>
  <c r="BD261"/>
  <c r="BD262"/>
  <c r="BD263"/>
  <c r="BD264"/>
  <c r="BD265"/>
  <c r="BD266"/>
  <c r="BD267"/>
  <c r="BD268"/>
  <c r="BD269"/>
  <c r="BD270"/>
  <c r="BD271"/>
  <c r="BD272"/>
  <c r="BD273"/>
  <c r="BD274"/>
  <c r="BD275"/>
  <c r="BD276"/>
  <c r="BD277"/>
  <c r="BD278"/>
  <c r="BD279"/>
  <c r="BD280"/>
  <c r="BD281"/>
  <c r="BD282"/>
  <c r="BD283"/>
  <c r="BD284"/>
  <c r="BD285"/>
  <c r="BD286"/>
  <c r="BD287"/>
  <c r="BD288"/>
  <c r="BD289"/>
  <c r="BD290"/>
  <c r="BD291"/>
  <c r="BD292"/>
  <c r="BD293"/>
  <c r="BD294"/>
  <c r="BD295"/>
  <c r="BD296"/>
  <c r="BD297"/>
  <c r="BD298"/>
  <c r="BD299"/>
  <c r="BD300"/>
  <c r="BD301"/>
  <c r="BD302"/>
  <c r="BD303"/>
  <c r="BD304"/>
  <c r="BD305"/>
  <c r="BD306"/>
  <c r="BD307"/>
  <c r="BD308"/>
  <c r="BD309"/>
  <c r="BD310"/>
  <c r="BD311"/>
  <c r="BD312"/>
  <c r="BD313"/>
  <c r="BD314"/>
  <c r="BD315"/>
  <c r="BD316"/>
  <c r="BD317"/>
  <c r="BD318"/>
  <c r="BD319"/>
  <c r="BD320"/>
  <c r="BD321"/>
  <c r="BD322"/>
  <c r="BD323"/>
  <c r="BD324"/>
  <c r="BD325"/>
  <c r="BD326"/>
  <c r="BD327"/>
  <c r="BD328"/>
  <c r="BD329"/>
  <c r="BD330"/>
  <c r="BD331"/>
  <c r="BD332"/>
  <c r="BD333"/>
  <c r="BD334"/>
  <c r="BD335"/>
  <c r="BD336"/>
  <c r="BD337"/>
  <c r="BD338"/>
  <c r="BD339"/>
  <c r="BD340"/>
  <c r="BD341"/>
  <c r="BD342"/>
  <c r="BD343"/>
  <c r="BD344"/>
  <c r="BD345"/>
  <c r="BD346"/>
  <c r="BD347"/>
  <c r="BD348"/>
  <c r="BD349"/>
  <c r="BD350"/>
  <c r="BD351"/>
  <c r="BD352"/>
  <c r="BD353"/>
  <c r="BD354"/>
  <c r="BD355"/>
  <c r="BD356"/>
  <c r="BD357"/>
  <c r="BD358"/>
  <c r="BD359"/>
  <c r="BD360"/>
  <c r="BD361"/>
  <c r="BD362"/>
  <c r="BD363"/>
  <c r="BD364"/>
  <c r="BD365"/>
  <c r="BD366"/>
  <c r="BD367"/>
  <c r="BD368"/>
  <c r="BD369"/>
  <c r="BD370"/>
  <c r="BD371"/>
  <c r="BD372"/>
  <c r="BD373"/>
  <c r="BD374"/>
  <c r="BD375"/>
  <c r="BD376"/>
  <c r="BD377"/>
  <c r="BD378"/>
  <c r="BD379"/>
  <c r="BD380"/>
  <c r="BD381"/>
  <c r="BD382"/>
  <c r="BD383"/>
  <c r="BD384"/>
  <c r="BD385"/>
  <c r="BD386"/>
  <c r="BD387"/>
  <c r="BD388"/>
  <c r="BD389"/>
  <c r="BD390"/>
  <c r="BD391"/>
  <c r="BD392"/>
  <c r="BD393"/>
  <c r="BD394"/>
  <c r="BD395"/>
  <c r="BD396"/>
  <c r="BD397"/>
  <c r="BD398"/>
  <c r="BD399"/>
  <c r="BD400"/>
  <c r="BD401"/>
  <c r="BD402"/>
  <c r="BD403"/>
  <c r="BD404"/>
  <c r="BD405"/>
  <c r="BD406"/>
  <c r="BD407"/>
  <c r="BD408"/>
  <c r="BD409"/>
  <c r="BD410"/>
  <c r="BD411"/>
  <c r="BD412"/>
  <c r="BD413"/>
  <c r="BD414"/>
  <c r="BD415"/>
  <c r="BD416"/>
  <c r="BD417"/>
  <c r="BD418"/>
  <c r="BD419"/>
  <c r="BD420"/>
  <c r="BD421"/>
  <c r="BD422"/>
  <c r="BD423"/>
  <c r="BD424"/>
  <c r="BD425"/>
  <c r="BD426"/>
  <c r="BD427"/>
  <c r="BD428"/>
  <c r="BD429"/>
  <c r="BD430"/>
  <c r="BD431"/>
  <c r="BD432"/>
  <c r="BD433"/>
  <c r="BD434"/>
  <c r="BD435"/>
  <c r="BD436"/>
  <c r="BD437"/>
  <c r="BD438"/>
  <c r="BD439"/>
  <c r="BD440"/>
  <c r="BD441"/>
  <c r="BD442"/>
  <c r="BD443"/>
  <c r="BD444"/>
  <c r="BD445"/>
  <c r="BD446"/>
  <c r="BD447"/>
  <c r="BD448"/>
  <c r="BD449"/>
  <c r="BD450"/>
  <c r="BD451"/>
  <c r="BD452"/>
  <c r="BD453"/>
  <c r="BD454"/>
  <c r="BD455"/>
  <c r="BD456"/>
  <c r="BD457"/>
  <c r="BD458"/>
  <c r="BD459"/>
  <c r="BD460"/>
  <c r="BD461"/>
  <c r="BD462"/>
  <c r="BD463"/>
  <c r="BD464"/>
  <c r="BD465"/>
  <c r="BD466"/>
  <c r="BD467"/>
  <c r="BD468"/>
  <c r="BD469"/>
  <c r="BD470"/>
  <c r="BD471"/>
  <c r="BD472"/>
  <c r="BD473"/>
  <c r="BD474"/>
  <c r="BD475"/>
  <c r="BD476"/>
  <c r="BD477"/>
  <c r="BD478"/>
  <c r="BD479"/>
  <c r="BD480"/>
  <c r="BD481"/>
  <c r="BD482"/>
  <c r="BD483"/>
  <c r="BD484"/>
  <c r="BD485"/>
  <c r="BD486"/>
  <c r="BD487"/>
  <c r="BD488"/>
  <c r="BD489"/>
  <c r="BD490"/>
  <c r="BD491"/>
  <c r="BD492"/>
  <c r="BD493"/>
  <c r="BD494"/>
  <c r="BD495"/>
  <c r="BD496"/>
  <c r="BD497"/>
  <c r="BD498"/>
  <c r="BD499"/>
  <c r="BD500"/>
  <c r="BD501"/>
  <c r="BD502"/>
  <c r="BD503"/>
  <c r="BD504"/>
  <c r="BD505"/>
  <c r="BD506"/>
  <c r="BD8"/>
  <c r="BD9"/>
  <c r="BD10"/>
  <c r="BD11"/>
  <c r="BD12"/>
  <c r="BD13"/>
  <c r="BD15"/>
  <c r="BD16"/>
  <c r="BD17"/>
  <c r="BD18"/>
  <c r="BD19"/>
  <c r="BD20"/>
  <c r="BD21"/>
  <c r="BD22"/>
  <c r="BD23"/>
  <c r="BD24"/>
  <c r="BD25"/>
  <c r="BD26"/>
  <c r="BD27"/>
  <c r="BD28"/>
  <c r="BD29"/>
  <c r="BD30"/>
  <c r="BD31"/>
  <c r="BD32"/>
  <c r="BD33"/>
  <c r="BB43"/>
  <c r="BB44"/>
  <c r="BB45"/>
  <c r="BB46"/>
  <c r="BB47"/>
  <c r="BB48"/>
  <c r="BB49"/>
  <c r="BB50"/>
  <c r="BB51"/>
  <c r="BB52"/>
  <c r="BB53"/>
  <c r="BB54"/>
  <c r="BB55"/>
  <c r="BB56"/>
  <c r="BB57"/>
  <c r="BB58"/>
  <c r="BB59"/>
  <c r="BB60"/>
  <c r="BB61"/>
  <c r="BB62"/>
  <c r="BB63"/>
  <c r="BB64"/>
  <c r="BB65"/>
  <c r="BB66"/>
  <c r="BB67"/>
  <c r="BB68"/>
  <c r="BB69"/>
  <c r="BB70"/>
  <c r="BB71"/>
  <c r="BB72"/>
  <c r="BB73"/>
  <c r="BB74"/>
  <c r="BB75"/>
  <c r="BB76"/>
  <c r="BB77"/>
  <c r="BB78"/>
  <c r="BB79"/>
  <c r="BB80"/>
  <c r="BB81"/>
  <c r="BB82"/>
  <c r="BB83"/>
  <c r="BB84"/>
  <c r="BB85"/>
  <c r="BB86"/>
  <c r="BB87"/>
  <c r="BB88"/>
  <c r="BB89"/>
  <c r="BB90"/>
  <c r="BB91"/>
  <c r="BB92"/>
  <c r="BB93"/>
  <c r="BB94"/>
  <c r="BB95"/>
  <c r="BB96"/>
  <c r="BB97"/>
  <c r="BB98"/>
  <c r="BB99"/>
  <c r="BB100"/>
  <c r="BB101"/>
  <c r="BB102"/>
  <c r="BB103"/>
  <c r="BB104"/>
  <c r="BB105"/>
  <c r="BB106"/>
  <c r="BB107"/>
  <c r="BB108"/>
  <c r="BB109"/>
  <c r="BB110"/>
  <c r="BB111"/>
  <c r="BB112"/>
  <c r="BB113"/>
  <c r="BB114"/>
  <c r="BB115"/>
  <c r="BB116"/>
  <c r="BB117"/>
  <c r="BB118"/>
  <c r="BB119"/>
  <c r="BB120"/>
  <c r="BB121"/>
  <c r="BB122"/>
  <c r="BB123"/>
  <c r="BB124"/>
  <c r="BB125"/>
  <c r="BB126"/>
  <c r="BB127"/>
  <c r="BB128"/>
  <c r="BB129"/>
  <c r="BB130"/>
  <c r="BB131"/>
  <c r="BB132"/>
  <c r="BB133"/>
  <c r="BB134"/>
  <c r="BB135"/>
  <c r="BB136"/>
  <c r="BB137"/>
  <c r="BB138"/>
  <c r="BB139"/>
  <c r="BB140"/>
  <c r="BB141"/>
  <c r="BB142"/>
  <c r="BB143"/>
  <c r="BB144"/>
  <c r="BB145"/>
  <c r="BB146"/>
  <c r="BB147"/>
  <c r="BB148"/>
  <c r="BB149"/>
  <c r="BB150"/>
  <c r="BB151"/>
  <c r="BB152"/>
  <c r="BB153"/>
  <c r="BB154"/>
  <c r="BB155"/>
  <c r="BB156"/>
  <c r="BB157"/>
  <c r="BB158"/>
  <c r="BB159"/>
  <c r="BB160"/>
  <c r="BB161"/>
  <c r="BB162"/>
  <c r="BB163"/>
  <c r="BB164"/>
  <c r="BB165"/>
  <c r="BB166"/>
  <c r="BB167"/>
  <c r="BB168"/>
  <c r="BB169"/>
  <c r="BB170"/>
  <c r="BB171"/>
  <c r="BB172"/>
  <c r="BB173"/>
  <c r="BB174"/>
  <c r="BB175"/>
  <c r="BB176"/>
  <c r="BB177"/>
  <c r="BB178"/>
  <c r="BB179"/>
  <c r="BB180"/>
  <c r="BB181"/>
  <c r="BB182"/>
  <c r="BB183"/>
  <c r="BB184"/>
  <c r="BB185"/>
  <c r="BB186"/>
  <c r="BB187"/>
  <c r="BB188"/>
  <c r="BB189"/>
  <c r="BB190"/>
  <c r="BB191"/>
  <c r="BB192"/>
  <c r="BB193"/>
  <c r="BB194"/>
  <c r="BB195"/>
  <c r="BB196"/>
  <c r="BB197"/>
  <c r="BB198"/>
  <c r="BB199"/>
  <c r="BB200"/>
  <c r="BB201"/>
  <c r="BB202"/>
  <c r="BB203"/>
  <c r="BB204"/>
  <c r="BB205"/>
  <c r="BB206"/>
  <c r="BB207"/>
  <c r="BB208"/>
  <c r="BB209"/>
  <c r="BB210"/>
  <c r="BB211"/>
  <c r="BB212"/>
  <c r="BB213"/>
  <c r="BB214"/>
  <c r="BB215"/>
  <c r="BB216"/>
  <c r="BB217"/>
  <c r="BB218"/>
  <c r="BB219"/>
  <c r="BB220"/>
  <c r="BB221"/>
  <c r="BB222"/>
  <c r="BB223"/>
  <c r="BB224"/>
  <c r="BB225"/>
  <c r="BB226"/>
  <c r="BB227"/>
  <c r="BB228"/>
  <c r="BB229"/>
  <c r="BB230"/>
  <c r="BB231"/>
  <c r="BB232"/>
  <c r="BB233"/>
  <c r="BB234"/>
  <c r="BB235"/>
  <c r="BB236"/>
  <c r="BB237"/>
  <c r="BB238"/>
  <c r="BB239"/>
  <c r="BB240"/>
  <c r="BB241"/>
  <c r="BB242"/>
  <c r="BB243"/>
  <c r="BB244"/>
  <c r="BB245"/>
  <c r="BB246"/>
  <c r="BB247"/>
  <c r="BB248"/>
  <c r="BB249"/>
  <c r="BB250"/>
  <c r="BB251"/>
  <c r="BB252"/>
  <c r="BB253"/>
  <c r="BB254"/>
  <c r="BB255"/>
  <c r="BB256"/>
  <c r="BB257"/>
  <c r="BB258"/>
  <c r="BB259"/>
  <c r="BB260"/>
  <c r="BB261"/>
  <c r="BB262"/>
  <c r="BB263"/>
  <c r="BB264"/>
  <c r="BB265"/>
  <c r="BB266"/>
  <c r="BB267"/>
  <c r="BB268"/>
  <c r="BB269"/>
  <c r="BB270"/>
  <c r="BB271"/>
  <c r="BB272"/>
  <c r="BB273"/>
  <c r="BB274"/>
  <c r="BB275"/>
  <c r="BB276"/>
  <c r="BB277"/>
  <c r="BB278"/>
  <c r="BB279"/>
  <c r="BB280"/>
  <c r="BB281"/>
  <c r="BB282"/>
  <c r="BB283"/>
  <c r="BB284"/>
  <c r="BB285"/>
  <c r="BB286"/>
  <c r="BB287"/>
  <c r="BB288"/>
  <c r="BB289"/>
  <c r="BB290"/>
  <c r="BB291"/>
  <c r="BB292"/>
  <c r="BB293"/>
  <c r="BB294"/>
  <c r="BB295"/>
  <c r="BB296"/>
  <c r="BB297"/>
  <c r="BB298"/>
  <c r="BB299"/>
  <c r="BB300"/>
  <c r="BB301"/>
  <c r="BB302"/>
  <c r="BB303"/>
  <c r="BB304"/>
  <c r="BB305"/>
  <c r="BB306"/>
  <c r="BB307"/>
  <c r="BB308"/>
  <c r="BB309"/>
  <c r="BB310"/>
  <c r="BB311"/>
  <c r="BB312"/>
  <c r="BB313"/>
  <c r="BB314"/>
  <c r="BB315"/>
  <c r="BB316"/>
  <c r="BB317"/>
  <c r="BB318"/>
  <c r="BB319"/>
  <c r="BB320"/>
  <c r="BB321"/>
  <c r="BB322"/>
  <c r="BB323"/>
  <c r="BB324"/>
  <c r="BB325"/>
  <c r="BB326"/>
  <c r="BB327"/>
  <c r="BB328"/>
  <c r="BB329"/>
  <c r="BB330"/>
  <c r="BB331"/>
  <c r="BB332"/>
  <c r="BB333"/>
  <c r="BB334"/>
  <c r="BB335"/>
  <c r="BB336"/>
  <c r="BB337"/>
  <c r="BB338"/>
  <c r="BB339"/>
  <c r="BB340"/>
  <c r="BB341"/>
  <c r="BB342"/>
  <c r="BB343"/>
  <c r="BB344"/>
  <c r="BB345"/>
  <c r="BB346"/>
  <c r="BB347"/>
  <c r="BB348"/>
  <c r="BB349"/>
  <c r="BB350"/>
  <c r="BB351"/>
  <c r="BB352"/>
  <c r="BB353"/>
  <c r="BB354"/>
  <c r="BB355"/>
  <c r="BB356"/>
  <c r="BB357"/>
  <c r="BB358"/>
  <c r="BB359"/>
  <c r="BB360"/>
  <c r="BB361"/>
  <c r="BB362"/>
  <c r="BB363"/>
  <c r="BB364"/>
  <c r="BB365"/>
  <c r="BB366"/>
  <c r="BB367"/>
  <c r="BB368"/>
  <c r="BB369"/>
  <c r="BB370"/>
  <c r="BB371"/>
  <c r="BB372"/>
  <c r="BB373"/>
  <c r="BB374"/>
  <c r="BB375"/>
  <c r="BB376"/>
  <c r="BB377"/>
  <c r="BB378"/>
  <c r="BB379"/>
  <c r="BB380"/>
  <c r="BB381"/>
  <c r="BB382"/>
  <c r="BB383"/>
  <c r="BB384"/>
  <c r="BB385"/>
  <c r="BB386"/>
  <c r="BB387"/>
  <c r="BB388"/>
  <c r="BB389"/>
  <c r="BB390"/>
  <c r="BB391"/>
  <c r="BB392"/>
  <c r="BB393"/>
  <c r="BB394"/>
  <c r="BB395"/>
  <c r="BB396"/>
  <c r="BB397"/>
  <c r="BB398"/>
  <c r="BB399"/>
  <c r="BB400"/>
  <c r="BB401"/>
  <c r="BB402"/>
  <c r="BB403"/>
  <c r="BB404"/>
  <c r="BB405"/>
  <c r="BB406"/>
  <c r="BB407"/>
  <c r="BB408"/>
  <c r="BB409"/>
  <c r="BB410"/>
  <c r="BB411"/>
  <c r="BB412"/>
  <c r="BB413"/>
  <c r="BB414"/>
  <c r="BB415"/>
  <c r="BB416"/>
  <c r="BB417"/>
  <c r="BB418"/>
  <c r="BB419"/>
  <c r="BB420"/>
  <c r="BB421"/>
  <c r="BB422"/>
  <c r="BB423"/>
  <c r="BB424"/>
  <c r="BB425"/>
  <c r="BB426"/>
  <c r="BB427"/>
  <c r="BB428"/>
  <c r="BB429"/>
  <c r="BB430"/>
  <c r="BB431"/>
  <c r="BB432"/>
  <c r="BB433"/>
  <c r="BB434"/>
  <c r="BB435"/>
  <c r="BB436"/>
  <c r="BB437"/>
  <c r="BB438"/>
  <c r="BB439"/>
  <c r="BB440"/>
  <c r="BB441"/>
  <c r="BB442"/>
  <c r="BB443"/>
  <c r="BB444"/>
  <c r="BB445"/>
  <c r="BB446"/>
  <c r="BB447"/>
  <c r="BB448"/>
  <c r="BB449"/>
  <c r="BB450"/>
  <c r="BB451"/>
  <c r="BB452"/>
  <c r="BB453"/>
  <c r="BB454"/>
  <c r="BB455"/>
  <c r="BB456"/>
  <c r="BB457"/>
  <c r="BB458"/>
  <c r="BB459"/>
  <c r="BB460"/>
  <c r="BB461"/>
  <c r="BB462"/>
  <c r="BB463"/>
  <c r="BB464"/>
  <c r="BB465"/>
  <c r="BB466"/>
  <c r="BB467"/>
  <c r="BB468"/>
  <c r="BB469"/>
  <c r="BB470"/>
  <c r="BB471"/>
  <c r="BB472"/>
  <c r="BB473"/>
  <c r="BB474"/>
  <c r="BB475"/>
  <c r="BB476"/>
  <c r="BB477"/>
  <c r="BB478"/>
  <c r="BB479"/>
  <c r="BB480"/>
  <c r="BB481"/>
  <c r="BB482"/>
  <c r="BB483"/>
  <c r="BB484"/>
  <c r="BB485"/>
  <c r="BB486"/>
  <c r="BB487"/>
  <c r="BB488"/>
  <c r="BB489"/>
  <c r="BB490"/>
  <c r="BB491"/>
  <c r="BB492"/>
  <c r="BB493"/>
  <c r="BB494"/>
  <c r="BB495"/>
  <c r="BB496"/>
  <c r="BB497"/>
  <c r="BB498"/>
  <c r="BB499"/>
  <c r="BB500"/>
  <c r="BB501"/>
  <c r="BB502"/>
  <c r="BB503"/>
  <c r="BB504"/>
  <c r="BB505"/>
  <c r="BB506"/>
  <c r="BB8"/>
  <c r="BB9"/>
  <c r="BB10"/>
  <c r="BB12"/>
  <c r="BB13"/>
  <c r="BB14"/>
  <c r="BB15"/>
  <c r="BB16"/>
  <c r="BB18"/>
  <c r="BB19"/>
  <c r="BB20"/>
  <c r="BB21"/>
  <c r="BB22"/>
  <c r="BB23"/>
  <c r="BB24"/>
  <c r="BB25"/>
  <c r="BB26"/>
  <c r="BB27"/>
  <c r="BB28"/>
  <c r="BB29"/>
  <c r="BB30"/>
  <c r="BB31"/>
  <c r="BB32"/>
  <c r="BB33"/>
  <c r="BB35"/>
  <c r="BB36"/>
  <c r="BB37"/>
  <c r="BB38"/>
  <c r="BB39"/>
  <c r="BB40"/>
  <c r="BB41"/>
  <c r="BB42"/>
  <c r="AZ24"/>
  <c r="AZ25"/>
  <c r="AZ26"/>
  <c r="AZ27"/>
  <c r="AZ28"/>
  <c r="AZ29"/>
  <c r="AZ30"/>
  <c r="AZ31"/>
  <c r="AZ32"/>
  <c r="AZ33"/>
  <c r="AZ34"/>
  <c r="AZ35"/>
  <c r="AZ36"/>
  <c r="AZ37"/>
  <c r="AZ38"/>
  <c r="AZ39"/>
  <c r="AZ40"/>
  <c r="AZ41"/>
  <c r="AZ42"/>
  <c r="AZ43"/>
  <c r="AZ44"/>
  <c r="AZ45"/>
  <c r="AZ46"/>
  <c r="AZ47"/>
  <c r="AZ48"/>
  <c r="AZ49"/>
  <c r="AZ50"/>
  <c r="AZ51"/>
  <c r="AZ52"/>
  <c r="AZ53"/>
  <c r="AZ54"/>
  <c r="AZ55"/>
  <c r="AZ56"/>
  <c r="AZ57"/>
  <c r="AZ58"/>
  <c r="AZ59"/>
  <c r="AZ60"/>
  <c r="AZ61"/>
  <c r="AZ62"/>
  <c r="AZ63"/>
  <c r="AZ64"/>
  <c r="AZ65"/>
  <c r="AZ66"/>
  <c r="AZ67"/>
  <c r="AZ68"/>
  <c r="AZ69"/>
  <c r="AZ70"/>
  <c r="AZ71"/>
  <c r="AZ72"/>
  <c r="AZ73"/>
  <c r="AZ74"/>
  <c r="AZ75"/>
  <c r="AZ76"/>
  <c r="AZ77"/>
  <c r="AZ78"/>
  <c r="AZ79"/>
  <c r="AZ80"/>
  <c r="AZ81"/>
  <c r="AZ82"/>
  <c r="AZ83"/>
  <c r="AZ84"/>
  <c r="AZ85"/>
  <c r="AZ86"/>
  <c r="AZ87"/>
  <c r="AZ88"/>
  <c r="AZ89"/>
  <c r="AZ90"/>
  <c r="AZ91"/>
  <c r="AZ92"/>
  <c r="AZ93"/>
  <c r="AZ94"/>
  <c r="AZ95"/>
  <c r="AZ96"/>
  <c r="AZ97"/>
  <c r="AZ98"/>
  <c r="AZ99"/>
  <c r="AZ100"/>
  <c r="AZ101"/>
  <c r="AZ102"/>
  <c r="AZ103"/>
  <c r="AZ104"/>
  <c r="AZ105"/>
  <c r="AZ106"/>
  <c r="AZ107"/>
  <c r="AZ108"/>
  <c r="AZ109"/>
  <c r="AZ110"/>
  <c r="AZ111"/>
  <c r="AZ112"/>
  <c r="AZ113"/>
  <c r="AZ114"/>
  <c r="AZ115"/>
  <c r="AZ116"/>
  <c r="AZ117"/>
  <c r="AZ118"/>
  <c r="AZ119"/>
  <c r="AZ120"/>
  <c r="AZ121"/>
  <c r="AZ122"/>
  <c r="AZ123"/>
  <c r="AZ124"/>
  <c r="AZ125"/>
  <c r="AZ126"/>
  <c r="AZ127"/>
  <c r="AZ128"/>
  <c r="AZ129"/>
  <c r="AZ130"/>
  <c r="AZ131"/>
  <c r="AZ132"/>
  <c r="AZ133"/>
  <c r="AZ134"/>
  <c r="AZ135"/>
  <c r="AZ136"/>
  <c r="AZ137"/>
  <c r="AZ138"/>
  <c r="AZ139"/>
  <c r="AZ140"/>
  <c r="AZ141"/>
  <c r="AZ142"/>
  <c r="AZ143"/>
  <c r="AZ144"/>
  <c r="AZ145"/>
  <c r="AZ146"/>
  <c r="AZ147"/>
  <c r="AZ148"/>
  <c r="AZ149"/>
  <c r="AZ150"/>
  <c r="AZ151"/>
  <c r="AZ152"/>
  <c r="AZ153"/>
  <c r="AZ154"/>
  <c r="AZ155"/>
  <c r="AZ156"/>
  <c r="AZ157"/>
  <c r="AZ158"/>
  <c r="AZ159"/>
  <c r="AZ160"/>
  <c r="AZ161"/>
  <c r="AZ162"/>
  <c r="AZ163"/>
  <c r="AZ164"/>
  <c r="AZ165"/>
  <c r="AZ166"/>
  <c r="AZ167"/>
  <c r="AZ168"/>
  <c r="AZ169"/>
  <c r="AZ170"/>
  <c r="AZ171"/>
  <c r="AZ172"/>
  <c r="AZ173"/>
  <c r="AZ174"/>
  <c r="AZ175"/>
  <c r="AZ176"/>
  <c r="AZ177"/>
  <c r="AZ178"/>
  <c r="AZ179"/>
  <c r="AZ180"/>
  <c r="AZ181"/>
  <c r="AZ182"/>
  <c r="AZ183"/>
  <c r="AZ184"/>
  <c r="AZ185"/>
  <c r="AZ186"/>
  <c r="AZ187"/>
  <c r="AZ188"/>
  <c r="AZ189"/>
  <c r="AZ190"/>
  <c r="AZ191"/>
  <c r="AZ192"/>
  <c r="AZ193"/>
  <c r="AZ194"/>
  <c r="AZ195"/>
  <c r="AZ196"/>
  <c r="AZ197"/>
  <c r="AZ198"/>
  <c r="AZ199"/>
  <c r="AZ200"/>
  <c r="AZ201"/>
  <c r="AZ202"/>
  <c r="AZ203"/>
  <c r="AZ204"/>
  <c r="AZ205"/>
  <c r="AZ206"/>
  <c r="AZ207"/>
  <c r="AZ208"/>
  <c r="AZ209"/>
  <c r="AZ210"/>
  <c r="AZ211"/>
  <c r="AZ212"/>
  <c r="AZ213"/>
  <c r="AZ214"/>
  <c r="AZ215"/>
  <c r="AZ216"/>
  <c r="AZ217"/>
  <c r="AZ218"/>
  <c r="AZ219"/>
  <c r="AZ220"/>
  <c r="AZ221"/>
  <c r="AZ222"/>
  <c r="AZ223"/>
  <c r="AZ224"/>
  <c r="AZ225"/>
  <c r="AZ226"/>
  <c r="AZ227"/>
  <c r="AZ228"/>
  <c r="AZ229"/>
  <c r="AZ230"/>
  <c r="AZ231"/>
  <c r="AZ232"/>
  <c r="AZ233"/>
  <c r="AZ234"/>
  <c r="AZ235"/>
  <c r="AZ236"/>
  <c r="AZ237"/>
  <c r="AZ238"/>
  <c r="AZ239"/>
  <c r="AZ240"/>
  <c r="AZ241"/>
  <c r="AZ242"/>
  <c r="AZ243"/>
  <c r="AZ244"/>
  <c r="AZ245"/>
  <c r="AZ246"/>
  <c r="AZ247"/>
  <c r="AZ248"/>
  <c r="AZ249"/>
  <c r="AZ250"/>
  <c r="AZ251"/>
  <c r="AZ252"/>
  <c r="AZ253"/>
  <c r="AZ254"/>
  <c r="AZ255"/>
  <c r="AZ256"/>
  <c r="AZ257"/>
  <c r="AZ258"/>
  <c r="AZ259"/>
  <c r="AZ260"/>
  <c r="AZ261"/>
  <c r="AZ262"/>
  <c r="AZ263"/>
  <c r="AZ264"/>
  <c r="AZ265"/>
  <c r="AZ266"/>
  <c r="AZ267"/>
  <c r="AZ268"/>
  <c r="AZ269"/>
  <c r="AZ270"/>
  <c r="AZ271"/>
  <c r="AZ272"/>
  <c r="AZ273"/>
  <c r="AZ274"/>
  <c r="AZ275"/>
  <c r="AZ276"/>
  <c r="AZ277"/>
  <c r="AZ278"/>
  <c r="AZ279"/>
  <c r="AZ280"/>
  <c r="AZ281"/>
  <c r="AZ282"/>
  <c r="AZ283"/>
  <c r="AZ284"/>
  <c r="AZ285"/>
  <c r="AZ286"/>
  <c r="AZ287"/>
  <c r="AZ288"/>
  <c r="AZ289"/>
  <c r="AZ290"/>
  <c r="AZ291"/>
  <c r="AZ292"/>
  <c r="AZ293"/>
  <c r="AZ294"/>
  <c r="AZ295"/>
  <c r="AZ296"/>
  <c r="AZ297"/>
  <c r="AZ298"/>
  <c r="AZ299"/>
  <c r="AZ300"/>
  <c r="AZ301"/>
  <c r="AZ302"/>
  <c r="AZ303"/>
  <c r="AZ304"/>
  <c r="AZ305"/>
  <c r="AZ306"/>
  <c r="AZ307"/>
  <c r="AZ308"/>
  <c r="AZ309"/>
  <c r="AZ310"/>
  <c r="AZ311"/>
  <c r="AZ312"/>
  <c r="AZ313"/>
  <c r="AZ314"/>
  <c r="AZ315"/>
  <c r="AZ316"/>
  <c r="AZ317"/>
  <c r="AZ318"/>
  <c r="AZ319"/>
  <c r="AZ320"/>
  <c r="AZ321"/>
  <c r="AZ322"/>
  <c r="AZ323"/>
  <c r="AZ324"/>
  <c r="AZ325"/>
  <c r="AZ326"/>
  <c r="AZ327"/>
  <c r="AZ328"/>
  <c r="AZ329"/>
  <c r="AZ330"/>
  <c r="AZ331"/>
  <c r="AZ332"/>
  <c r="AZ333"/>
  <c r="AZ334"/>
  <c r="AZ335"/>
  <c r="AZ336"/>
  <c r="AZ337"/>
  <c r="AZ338"/>
  <c r="AZ339"/>
  <c r="AZ340"/>
  <c r="AZ341"/>
  <c r="AZ342"/>
  <c r="AZ343"/>
  <c r="AZ344"/>
  <c r="AZ345"/>
  <c r="AZ346"/>
  <c r="AZ347"/>
  <c r="AZ348"/>
  <c r="AZ349"/>
  <c r="AZ350"/>
  <c r="AZ351"/>
  <c r="AZ352"/>
  <c r="AZ353"/>
  <c r="AZ354"/>
  <c r="AZ355"/>
  <c r="AZ356"/>
  <c r="AZ357"/>
  <c r="AZ358"/>
  <c r="AZ359"/>
  <c r="AZ360"/>
  <c r="AZ361"/>
  <c r="AZ362"/>
  <c r="AZ363"/>
  <c r="AZ364"/>
  <c r="AZ365"/>
  <c r="AZ366"/>
  <c r="AZ367"/>
  <c r="AZ368"/>
  <c r="AZ369"/>
  <c r="AZ370"/>
  <c r="AZ371"/>
  <c r="AZ372"/>
  <c r="AZ373"/>
  <c r="AZ374"/>
  <c r="AZ375"/>
  <c r="AZ376"/>
  <c r="AZ377"/>
  <c r="AZ378"/>
  <c r="AZ379"/>
  <c r="AZ380"/>
  <c r="AZ381"/>
  <c r="AZ382"/>
  <c r="AZ383"/>
  <c r="AZ384"/>
  <c r="AZ385"/>
  <c r="AZ386"/>
  <c r="AZ387"/>
  <c r="AZ388"/>
  <c r="AZ389"/>
  <c r="AZ390"/>
  <c r="AZ391"/>
  <c r="AZ392"/>
  <c r="AZ393"/>
  <c r="AZ394"/>
  <c r="AZ395"/>
  <c r="AZ396"/>
  <c r="AZ397"/>
  <c r="AZ398"/>
  <c r="AZ399"/>
  <c r="AZ400"/>
  <c r="AZ401"/>
  <c r="AZ402"/>
  <c r="AZ403"/>
  <c r="AZ404"/>
  <c r="AZ405"/>
  <c r="AZ406"/>
  <c r="AZ407"/>
  <c r="AZ408"/>
  <c r="AZ409"/>
  <c r="AZ410"/>
  <c r="AZ411"/>
  <c r="AZ412"/>
  <c r="AZ413"/>
  <c r="AZ414"/>
  <c r="AZ415"/>
  <c r="AZ416"/>
  <c r="AZ417"/>
  <c r="AZ418"/>
  <c r="AZ419"/>
  <c r="AZ420"/>
  <c r="AZ421"/>
  <c r="AZ422"/>
  <c r="AZ423"/>
  <c r="AZ424"/>
  <c r="AZ425"/>
  <c r="AZ426"/>
  <c r="AZ427"/>
  <c r="AZ428"/>
  <c r="AZ429"/>
  <c r="AZ430"/>
  <c r="AZ431"/>
  <c r="AZ432"/>
  <c r="AZ433"/>
  <c r="AZ434"/>
  <c r="AZ435"/>
  <c r="AZ436"/>
  <c r="AZ437"/>
  <c r="AZ438"/>
  <c r="AZ439"/>
  <c r="AZ440"/>
  <c r="AZ441"/>
  <c r="AZ442"/>
  <c r="AZ443"/>
  <c r="AZ444"/>
  <c r="AZ445"/>
  <c r="AZ446"/>
  <c r="AZ447"/>
  <c r="AZ448"/>
  <c r="AZ449"/>
  <c r="AZ450"/>
  <c r="AZ451"/>
  <c r="AZ452"/>
  <c r="AZ453"/>
  <c r="AZ454"/>
  <c r="AZ455"/>
  <c r="AZ456"/>
  <c r="AZ457"/>
  <c r="AZ458"/>
  <c r="AZ459"/>
  <c r="AZ460"/>
  <c r="AZ461"/>
  <c r="AZ462"/>
  <c r="AZ463"/>
  <c r="AZ464"/>
  <c r="AZ465"/>
  <c r="AZ466"/>
  <c r="AZ467"/>
  <c r="AZ468"/>
  <c r="AZ469"/>
  <c r="AZ470"/>
  <c r="AZ471"/>
  <c r="AZ472"/>
  <c r="AZ473"/>
  <c r="AZ474"/>
  <c r="AZ475"/>
  <c r="AZ476"/>
  <c r="AZ477"/>
  <c r="AZ478"/>
  <c r="AZ479"/>
  <c r="AZ480"/>
  <c r="AZ481"/>
  <c r="AZ482"/>
  <c r="AZ483"/>
  <c r="AZ484"/>
  <c r="AZ485"/>
  <c r="AZ486"/>
  <c r="AZ487"/>
  <c r="AZ488"/>
  <c r="AZ489"/>
  <c r="AZ490"/>
  <c r="AZ491"/>
  <c r="AZ492"/>
  <c r="AZ493"/>
  <c r="AZ494"/>
  <c r="AZ495"/>
  <c r="AZ496"/>
  <c r="AZ497"/>
  <c r="AZ498"/>
  <c r="AZ499"/>
  <c r="AZ500"/>
  <c r="AZ501"/>
  <c r="AZ502"/>
  <c r="AZ503"/>
  <c r="AZ504"/>
  <c r="AZ505"/>
  <c r="AZ506"/>
  <c r="AZ9"/>
  <c r="AZ11"/>
  <c r="AZ13"/>
  <c r="AZ15"/>
  <c r="AZ16"/>
  <c r="AZ17"/>
  <c r="AZ18"/>
  <c r="AZ19"/>
  <c r="AZ20"/>
  <c r="AZ21"/>
  <c r="AZ22"/>
  <c r="AZ23"/>
  <c r="AZ7"/>
  <c r="AX506"/>
  <c r="AX26"/>
  <c r="AX27"/>
  <c r="AX28"/>
  <c r="AX29"/>
  <c r="AX30"/>
  <c r="AX31"/>
  <c r="AX32"/>
  <c r="AX33"/>
  <c r="AX34"/>
  <c r="AX35"/>
  <c r="AX36"/>
  <c r="AX37"/>
  <c r="AX38"/>
  <c r="AX39"/>
  <c r="AX40"/>
  <c r="AX41"/>
  <c r="AX42"/>
  <c r="AX43"/>
  <c r="AX44"/>
  <c r="AX45"/>
  <c r="AX46"/>
  <c r="AX47"/>
  <c r="AX48"/>
  <c r="AX49"/>
  <c r="AX50"/>
  <c r="AX51"/>
  <c r="AX52"/>
  <c r="AX53"/>
  <c r="AX54"/>
  <c r="AX55"/>
  <c r="AX56"/>
  <c r="AX57"/>
  <c r="AX58"/>
  <c r="AX59"/>
  <c r="AX60"/>
  <c r="AX61"/>
  <c r="AX62"/>
  <c r="AX63"/>
  <c r="AX64"/>
  <c r="AX65"/>
  <c r="AX66"/>
  <c r="AX67"/>
  <c r="AX68"/>
  <c r="AX69"/>
  <c r="AX70"/>
  <c r="AX71"/>
  <c r="AX72"/>
  <c r="AX73"/>
  <c r="AX74"/>
  <c r="AX75"/>
  <c r="AX76"/>
  <c r="AX77"/>
  <c r="AX78"/>
  <c r="AX79"/>
  <c r="AX80"/>
  <c r="AX81"/>
  <c r="AX82"/>
  <c r="AX83"/>
  <c r="AX84"/>
  <c r="AX85"/>
  <c r="AX86"/>
  <c r="AX87"/>
  <c r="AX88"/>
  <c r="AX89"/>
  <c r="AX90"/>
  <c r="AX91"/>
  <c r="AX92"/>
  <c r="AX93"/>
  <c r="AX94"/>
  <c r="AX95"/>
  <c r="AX96"/>
  <c r="AX97"/>
  <c r="AX98"/>
  <c r="AX99"/>
  <c r="AX100"/>
  <c r="AX101"/>
  <c r="AX102"/>
  <c r="AX103"/>
  <c r="AX104"/>
  <c r="AX105"/>
  <c r="AX106"/>
  <c r="AX107"/>
  <c r="AX108"/>
  <c r="AX109"/>
  <c r="AX110"/>
  <c r="AX111"/>
  <c r="AX112"/>
  <c r="AX113"/>
  <c r="AX114"/>
  <c r="AX115"/>
  <c r="AX116"/>
  <c r="AX117"/>
  <c r="AX118"/>
  <c r="AX119"/>
  <c r="AX120"/>
  <c r="AX121"/>
  <c r="AX122"/>
  <c r="AX123"/>
  <c r="AX124"/>
  <c r="AX125"/>
  <c r="AX126"/>
  <c r="AX127"/>
  <c r="AX128"/>
  <c r="AX129"/>
  <c r="AX130"/>
  <c r="AX131"/>
  <c r="AX132"/>
  <c r="AX133"/>
  <c r="AX134"/>
  <c r="AX135"/>
  <c r="AX136"/>
  <c r="AX137"/>
  <c r="AX138"/>
  <c r="AX139"/>
  <c r="AX140"/>
  <c r="AX141"/>
  <c r="AX142"/>
  <c r="AX143"/>
  <c r="AX144"/>
  <c r="AX145"/>
  <c r="AX146"/>
  <c r="AX147"/>
  <c r="AX148"/>
  <c r="AX149"/>
  <c r="AX150"/>
  <c r="AX151"/>
  <c r="AX152"/>
  <c r="AX153"/>
  <c r="AX154"/>
  <c r="AX155"/>
  <c r="AX156"/>
  <c r="AX157"/>
  <c r="AX158"/>
  <c r="AX159"/>
  <c r="AX160"/>
  <c r="AX161"/>
  <c r="AX162"/>
  <c r="AX163"/>
  <c r="AX164"/>
  <c r="AX165"/>
  <c r="AX166"/>
  <c r="AX167"/>
  <c r="AX168"/>
  <c r="AX169"/>
  <c r="AX170"/>
  <c r="AX171"/>
  <c r="AX172"/>
  <c r="AX173"/>
  <c r="AX174"/>
  <c r="AX175"/>
  <c r="AX176"/>
  <c r="AX177"/>
  <c r="AX178"/>
  <c r="AX179"/>
  <c r="AX180"/>
  <c r="AX181"/>
  <c r="AX182"/>
  <c r="AX183"/>
  <c r="AX184"/>
  <c r="AX185"/>
  <c r="AX186"/>
  <c r="AX187"/>
  <c r="AX188"/>
  <c r="AX189"/>
  <c r="AX190"/>
  <c r="AX191"/>
  <c r="AX192"/>
  <c r="AX193"/>
  <c r="AX194"/>
  <c r="AX195"/>
  <c r="AX196"/>
  <c r="AX197"/>
  <c r="AX198"/>
  <c r="AX199"/>
  <c r="AX200"/>
  <c r="AX201"/>
  <c r="AX202"/>
  <c r="AX203"/>
  <c r="AX204"/>
  <c r="AX205"/>
  <c r="AX206"/>
  <c r="AX207"/>
  <c r="AX208"/>
  <c r="AX209"/>
  <c r="AX210"/>
  <c r="AX211"/>
  <c r="AX212"/>
  <c r="AX213"/>
  <c r="AX214"/>
  <c r="AX215"/>
  <c r="AX216"/>
  <c r="AX217"/>
  <c r="AX218"/>
  <c r="AX219"/>
  <c r="AX220"/>
  <c r="AX221"/>
  <c r="AX222"/>
  <c r="AX223"/>
  <c r="AX224"/>
  <c r="AX225"/>
  <c r="AX226"/>
  <c r="AX227"/>
  <c r="AX228"/>
  <c r="AX229"/>
  <c r="AX230"/>
  <c r="AX231"/>
  <c r="AX232"/>
  <c r="AX233"/>
  <c r="AX234"/>
  <c r="AX235"/>
  <c r="AX236"/>
  <c r="AX237"/>
  <c r="AX238"/>
  <c r="AX239"/>
  <c r="AX240"/>
  <c r="AX241"/>
  <c r="AX242"/>
  <c r="AX243"/>
  <c r="AX244"/>
  <c r="AX245"/>
  <c r="AX246"/>
  <c r="AX247"/>
  <c r="AX248"/>
  <c r="AX249"/>
  <c r="AX250"/>
  <c r="AX251"/>
  <c r="AX252"/>
  <c r="AX253"/>
  <c r="AX254"/>
  <c r="AX255"/>
  <c r="AX256"/>
  <c r="AX257"/>
  <c r="AX258"/>
  <c r="AX259"/>
  <c r="AX260"/>
  <c r="AX261"/>
  <c r="AX262"/>
  <c r="AX263"/>
  <c r="AX264"/>
  <c r="AX265"/>
  <c r="AX266"/>
  <c r="AX267"/>
  <c r="AX268"/>
  <c r="AX269"/>
  <c r="AX270"/>
  <c r="AX271"/>
  <c r="AX272"/>
  <c r="AX273"/>
  <c r="AX274"/>
  <c r="AX275"/>
  <c r="AX276"/>
  <c r="AX277"/>
  <c r="AX278"/>
  <c r="AX279"/>
  <c r="AX280"/>
  <c r="AX281"/>
  <c r="AX282"/>
  <c r="AX283"/>
  <c r="AX284"/>
  <c r="AX285"/>
  <c r="AX286"/>
  <c r="AX287"/>
  <c r="AX288"/>
  <c r="AX289"/>
  <c r="AX290"/>
  <c r="AX291"/>
  <c r="AX292"/>
  <c r="AX293"/>
  <c r="AX294"/>
  <c r="AX295"/>
  <c r="AX296"/>
  <c r="AX297"/>
  <c r="AX298"/>
  <c r="AX299"/>
  <c r="AX300"/>
  <c r="AX301"/>
  <c r="AX302"/>
  <c r="AX303"/>
  <c r="AX304"/>
  <c r="AX305"/>
  <c r="AX306"/>
  <c r="AX307"/>
  <c r="AX308"/>
  <c r="AX309"/>
  <c r="AX310"/>
  <c r="AX311"/>
  <c r="AX312"/>
  <c r="AX313"/>
  <c r="AX314"/>
  <c r="AX315"/>
  <c r="AX316"/>
  <c r="AX317"/>
  <c r="AX318"/>
  <c r="AX319"/>
  <c r="AX320"/>
  <c r="AX321"/>
  <c r="AX322"/>
  <c r="AX323"/>
  <c r="AX324"/>
  <c r="AX325"/>
  <c r="AX326"/>
  <c r="AX327"/>
  <c r="AX328"/>
  <c r="AX329"/>
  <c r="AX330"/>
  <c r="AX331"/>
  <c r="AX332"/>
  <c r="AX333"/>
  <c r="AX334"/>
  <c r="AX335"/>
  <c r="AX336"/>
  <c r="AX337"/>
  <c r="AX338"/>
  <c r="AX339"/>
  <c r="AX340"/>
  <c r="AX341"/>
  <c r="AX342"/>
  <c r="AX343"/>
  <c r="AX344"/>
  <c r="AX345"/>
  <c r="AX346"/>
  <c r="AX347"/>
  <c r="AX348"/>
  <c r="AX349"/>
  <c r="AX350"/>
  <c r="AX351"/>
  <c r="AX352"/>
  <c r="AX353"/>
  <c r="AX354"/>
  <c r="AX355"/>
  <c r="AX356"/>
  <c r="AX357"/>
  <c r="AX358"/>
  <c r="AX359"/>
  <c r="AX360"/>
  <c r="AX361"/>
  <c r="AX362"/>
  <c r="AX363"/>
  <c r="AX364"/>
  <c r="AX365"/>
  <c r="AX366"/>
  <c r="AX367"/>
  <c r="AX368"/>
  <c r="AX369"/>
  <c r="AX370"/>
  <c r="AX371"/>
  <c r="AX372"/>
  <c r="AX373"/>
  <c r="AX374"/>
  <c r="AX375"/>
  <c r="AX376"/>
  <c r="AX377"/>
  <c r="AX378"/>
  <c r="AX379"/>
  <c r="AX380"/>
  <c r="AX381"/>
  <c r="AX382"/>
  <c r="AX383"/>
  <c r="AX384"/>
  <c r="AX385"/>
  <c r="AX386"/>
  <c r="AX387"/>
  <c r="AX388"/>
  <c r="AX389"/>
  <c r="AX390"/>
  <c r="AX391"/>
  <c r="AX392"/>
  <c r="AX393"/>
  <c r="AX394"/>
  <c r="AX395"/>
  <c r="AX396"/>
  <c r="AX397"/>
  <c r="AX398"/>
  <c r="AX399"/>
  <c r="AX400"/>
  <c r="AX401"/>
  <c r="AX402"/>
  <c r="AX403"/>
  <c r="AX404"/>
  <c r="AX405"/>
  <c r="AX406"/>
  <c r="AX407"/>
  <c r="AX408"/>
  <c r="AX409"/>
  <c r="AX410"/>
  <c r="AX411"/>
  <c r="AX412"/>
  <c r="AX413"/>
  <c r="AX414"/>
  <c r="AX415"/>
  <c r="AX416"/>
  <c r="AX417"/>
  <c r="AX418"/>
  <c r="AX419"/>
  <c r="AX420"/>
  <c r="AX421"/>
  <c r="AX422"/>
  <c r="AX423"/>
  <c r="AX424"/>
  <c r="AX425"/>
  <c r="AX426"/>
  <c r="AX427"/>
  <c r="AX428"/>
  <c r="AX429"/>
  <c r="AX430"/>
  <c r="AX431"/>
  <c r="AX432"/>
  <c r="AX433"/>
  <c r="AX434"/>
  <c r="AX435"/>
  <c r="AX436"/>
  <c r="AX437"/>
  <c r="AX438"/>
  <c r="AX439"/>
  <c r="AX440"/>
  <c r="AX441"/>
  <c r="AX442"/>
  <c r="AX443"/>
  <c r="AX444"/>
  <c r="AX445"/>
  <c r="AX446"/>
  <c r="AX447"/>
  <c r="AX448"/>
  <c r="AX449"/>
  <c r="AX450"/>
  <c r="AX451"/>
  <c r="AX452"/>
  <c r="AX453"/>
  <c r="AX454"/>
  <c r="AX455"/>
  <c r="AX456"/>
  <c r="AX457"/>
  <c r="AX458"/>
  <c r="AX459"/>
  <c r="AX460"/>
  <c r="AX461"/>
  <c r="AX462"/>
  <c r="AX463"/>
  <c r="AX464"/>
  <c r="AX465"/>
  <c r="AX466"/>
  <c r="AX467"/>
  <c r="AX468"/>
  <c r="AX469"/>
  <c r="AX470"/>
  <c r="AX471"/>
  <c r="AX472"/>
  <c r="AX473"/>
  <c r="AX474"/>
  <c r="AX475"/>
  <c r="AX476"/>
  <c r="AX477"/>
  <c r="AX478"/>
  <c r="AX479"/>
  <c r="AX480"/>
  <c r="AX481"/>
  <c r="AX482"/>
  <c r="AX483"/>
  <c r="AX484"/>
  <c r="AX485"/>
  <c r="AX486"/>
  <c r="AX487"/>
  <c r="AX488"/>
  <c r="AX489"/>
  <c r="AX490"/>
  <c r="AX491"/>
  <c r="AX492"/>
  <c r="AX493"/>
  <c r="AX494"/>
  <c r="AX495"/>
  <c r="AX496"/>
  <c r="AX497"/>
  <c r="AX498"/>
  <c r="AX499"/>
  <c r="AX500"/>
  <c r="AX501"/>
  <c r="AX502"/>
  <c r="AX503"/>
  <c r="AX504"/>
  <c r="AX505"/>
  <c r="AX10"/>
  <c r="AX15"/>
  <c r="AX16"/>
  <c r="AX17"/>
  <c r="AX18"/>
  <c r="AX19"/>
  <c r="AX20"/>
  <c r="AX21"/>
  <c r="AX22"/>
  <c r="AX23"/>
  <c r="AX24"/>
  <c r="AX25"/>
  <c r="AX7"/>
  <c r="AV8"/>
  <c r="AV9"/>
  <c r="AV11"/>
  <c r="AV12"/>
  <c r="AV14"/>
  <c r="AV15"/>
  <c r="AV16"/>
  <c r="AV17"/>
  <c r="AV18"/>
  <c r="AV19"/>
  <c r="AV20"/>
  <c r="AV21"/>
  <c r="AV22"/>
  <c r="AV23"/>
  <c r="AV24"/>
  <c r="AV25"/>
  <c r="AV26"/>
  <c r="AV27"/>
  <c r="AV28"/>
  <c r="AV29"/>
  <c r="AV30"/>
  <c r="AV32"/>
  <c r="AV33"/>
  <c r="AV34"/>
  <c r="AV35"/>
  <c r="AV36"/>
  <c r="AV37"/>
  <c r="AV38"/>
  <c r="AV39"/>
  <c r="AV40"/>
  <c r="AV41"/>
  <c r="AV42"/>
  <c r="AV43"/>
  <c r="AT36"/>
  <c r="AT37"/>
  <c r="AT38"/>
  <c r="AT39"/>
  <c r="AT40"/>
  <c r="AT41"/>
  <c r="AT42"/>
  <c r="AT43"/>
  <c r="AT44"/>
  <c r="AT45"/>
  <c r="AT46"/>
  <c r="AT47"/>
  <c r="AT48"/>
  <c r="AT49"/>
  <c r="AT50"/>
  <c r="AT51"/>
  <c r="AT52"/>
  <c r="AT53"/>
  <c r="AT54"/>
  <c r="AT55"/>
  <c r="AT56"/>
  <c r="AT57"/>
  <c r="AT58"/>
  <c r="AT59"/>
  <c r="AT60"/>
  <c r="AT61"/>
  <c r="AT62"/>
  <c r="AT63"/>
  <c r="AT64"/>
  <c r="AT65"/>
  <c r="AT66"/>
  <c r="AT67"/>
  <c r="AT68"/>
  <c r="AT69"/>
  <c r="AT70"/>
  <c r="AT71"/>
  <c r="AT72"/>
  <c r="AT73"/>
  <c r="AT74"/>
  <c r="AT75"/>
  <c r="AT76"/>
  <c r="AT77"/>
  <c r="AT78"/>
  <c r="AT79"/>
  <c r="AT80"/>
  <c r="AT81"/>
  <c r="AT82"/>
  <c r="AT83"/>
  <c r="AT84"/>
  <c r="AT85"/>
  <c r="AT86"/>
  <c r="AT87"/>
  <c r="AT88"/>
  <c r="AT89"/>
  <c r="AT90"/>
  <c r="AT91"/>
  <c r="AT92"/>
  <c r="AT93"/>
  <c r="AT94"/>
  <c r="AT95"/>
  <c r="AT96"/>
  <c r="AT97"/>
  <c r="AT98"/>
  <c r="AT99"/>
  <c r="AT100"/>
  <c r="AT101"/>
  <c r="AT102"/>
  <c r="AT103"/>
  <c r="AT104"/>
  <c r="AT105"/>
  <c r="AT106"/>
  <c r="AT107"/>
  <c r="AT108"/>
  <c r="AT109"/>
  <c r="AT110"/>
  <c r="AT111"/>
  <c r="AT112"/>
  <c r="AT113"/>
  <c r="AT114"/>
  <c r="AT115"/>
  <c r="AT116"/>
  <c r="AT117"/>
  <c r="AT118"/>
  <c r="AT119"/>
  <c r="AT120"/>
  <c r="AT121"/>
  <c r="AT122"/>
  <c r="AT123"/>
  <c r="AT124"/>
  <c r="AT125"/>
  <c r="AT126"/>
  <c r="AT127"/>
  <c r="AT128"/>
  <c r="AT129"/>
  <c r="AT130"/>
  <c r="AT131"/>
  <c r="AT132"/>
  <c r="AT133"/>
  <c r="AT134"/>
  <c r="AT135"/>
  <c r="AT136"/>
  <c r="AT137"/>
  <c r="AT138"/>
  <c r="AT139"/>
  <c r="AT140"/>
  <c r="AT141"/>
  <c r="AT142"/>
  <c r="AT143"/>
  <c r="AT144"/>
  <c r="AT145"/>
  <c r="AT146"/>
  <c r="AT147"/>
  <c r="AT148"/>
  <c r="AT149"/>
  <c r="AT150"/>
  <c r="AT151"/>
  <c r="AT152"/>
  <c r="AT153"/>
  <c r="AT154"/>
  <c r="AT155"/>
  <c r="AT156"/>
  <c r="AT157"/>
  <c r="AT158"/>
  <c r="AT159"/>
  <c r="AT160"/>
  <c r="AT161"/>
  <c r="AT162"/>
  <c r="AT163"/>
  <c r="AT164"/>
  <c r="AT165"/>
  <c r="AT166"/>
  <c r="AT167"/>
  <c r="AT168"/>
  <c r="AT169"/>
  <c r="AT170"/>
  <c r="AT171"/>
  <c r="AT172"/>
  <c r="AT173"/>
  <c r="AT174"/>
  <c r="AT175"/>
  <c r="AT176"/>
  <c r="AT177"/>
  <c r="AT178"/>
  <c r="AT179"/>
  <c r="AT180"/>
  <c r="AT181"/>
  <c r="AT182"/>
  <c r="AT183"/>
  <c r="AT184"/>
  <c r="AT185"/>
  <c r="AT186"/>
  <c r="AT187"/>
  <c r="AT188"/>
  <c r="AT189"/>
  <c r="AT190"/>
  <c r="AT191"/>
  <c r="AT192"/>
  <c r="AT193"/>
  <c r="AT194"/>
  <c r="AT195"/>
  <c r="AT196"/>
  <c r="AT197"/>
  <c r="AT198"/>
  <c r="AT199"/>
  <c r="AT200"/>
  <c r="AT201"/>
  <c r="AT202"/>
  <c r="AT203"/>
  <c r="AT204"/>
  <c r="AT205"/>
  <c r="AT206"/>
  <c r="AT207"/>
  <c r="AT208"/>
  <c r="AT209"/>
  <c r="AT210"/>
  <c r="AT211"/>
  <c r="AT212"/>
  <c r="AT213"/>
  <c r="AT214"/>
  <c r="AT215"/>
  <c r="AT216"/>
  <c r="AT217"/>
  <c r="AT218"/>
  <c r="AT219"/>
  <c r="AT220"/>
  <c r="AT221"/>
  <c r="AT222"/>
  <c r="AT223"/>
  <c r="AT224"/>
  <c r="AT225"/>
  <c r="AT226"/>
  <c r="AT227"/>
  <c r="AT228"/>
  <c r="AT229"/>
  <c r="AT230"/>
  <c r="AT231"/>
  <c r="AT232"/>
  <c r="AT233"/>
  <c r="AT234"/>
  <c r="AT235"/>
  <c r="AT236"/>
  <c r="AT237"/>
  <c r="AT238"/>
  <c r="AT239"/>
  <c r="AT240"/>
  <c r="AT241"/>
  <c r="AT242"/>
  <c r="AT243"/>
  <c r="AT244"/>
  <c r="AT245"/>
  <c r="AT246"/>
  <c r="AT247"/>
  <c r="AT248"/>
  <c r="AT249"/>
  <c r="AT250"/>
  <c r="AT251"/>
  <c r="AT252"/>
  <c r="AT253"/>
  <c r="AT254"/>
  <c r="AT255"/>
  <c r="AT256"/>
  <c r="AT257"/>
  <c r="AT258"/>
  <c r="AT259"/>
  <c r="AT260"/>
  <c r="AT261"/>
  <c r="AT262"/>
  <c r="AT263"/>
  <c r="AT264"/>
  <c r="AT265"/>
  <c r="AT266"/>
  <c r="AT267"/>
  <c r="AT268"/>
  <c r="AT269"/>
  <c r="AT270"/>
  <c r="AT271"/>
  <c r="AT272"/>
  <c r="AT273"/>
  <c r="AT274"/>
  <c r="AT275"/>
  <c r="AT276"/>
  <c r="AT277"/>
  <c r="AT278"/>
  <c r="AT279"/>
  <c r="AT280"/>
  <c r="AT281"/>
  <c r="AT282"/>
  <c r="AT283"/>
  <c r="AT284"/>
  <c r="AT285"/>
  <c r="AT286"/>
  <c r="AT287"/>
  <c r="AT288"/>
  <c r="AT289"/>
  <c r="AT290"/>
  <c r="AT291"/>
  <c r="AT292"/>
  <c r="AT293"/>
  <c r="AT294"/>
  <c r="AT295"/>
  <c r="AT296"/>
  <c r="AT297"/>
  <c r="AT298"/>
  <c r="AT299"/>
  <c r="AT300"/>
  <c r="AT301"/>
  <c r="AT302"/>
  <c r="AT303"/>
  <c r="AT304"/>
  <c r="AT305"/>
  <c r="AT306"/>
  <c r="AT307"/>
  <c r="AT308"/>
  <c r="AT309"/>
  <c r="AT310"/>
  <c r="AT311"/>
  <c r="AT312"/>
  <c r="AT313"/>
  <c r="AT314"/>
  <c r="AT315"/>
  <c r="AT316"/>
  <c r="AT317"/>
  <c r="AT318"/>
  <c r="AT319"/>
  <c r="AT320"/>
  <c r="AT321"/>
  <c r="AT322"/>
  <c r="AT323"/>
  <c r="AT324"/>
  <c r="AT325"/>
  <c r="AT326"/>
  <c r="AT327"/>
  <c r="AT328"/>
  <c r="AT329"/>
  <c r="AT330"/>
  <c r="AT331"/>
  <c r="AT332"/>
  <c r="AT333"/>
  <c r="AT334"/>
  <c r="AT335"/>
  <c r="AT336"/>
  <c r="AT337"/>
  <c r="AT338"/>
  <c r="AT339"/>
  <c r="AT340"/>
  <c r="AT341"/>
  <c r="AT342"/>
  <c r="AT343"/>
  <c r="AT344"/>
  <c r="AT345"/>
  <c r="AT346"/>
  <c r="AT347"/>
  <c r="AT348"/>
  <c r="AT349"/>
  <c r="AT350"/>
  <c r="AT351"/>
  <c r="AT352"/>
  <c r="AT353"/>
  <c r="AT354"/>
  <c r="AT355"/>
  <c r="AT356"/>
  <c r="AT357"/>
  <c r="AT358"/>
  <c r="AT359"/>
  <c r="AT360"/>
  <c r="AT361"/>
  <c r="AT362"/>
  <c r="AT363"/>
  <c r="AT364"/>
  <c r="AT365"/>
  <c r="AT366"/>
  <c r="AT367"/>
  <c r="AT368"/>
  <c r="AT369"/>
  <c r="AT370"/>
  <c r="AT371"/>
  <c r="AT372"/>
  <c r="AT373"/>
  <c r="AT374"/>
  <c r="AT375"/>
  <c r="AT376"/>
  <c r="AT377"/>
  <c r="AT378"/>
  <c r="AT379"/>
  <c r="AT380"/>
  <c r="AT381"/>
  <c r="AT382"/>
  <c r="AT383"/>
  <c r="AT384"/>
  <c r="AT385"/>
  <c r="AT386"/>
  <c r="AT387"/>
  <c r="AT388"/>
  <c r="AT389"/>
  <c r="AT390"/>
  <c r="AT391"/>
  <c r="AT392"/>
  <c r="AT393"/>
  <c r="AT394"/>
  <c r="AT395"/>
  <c r="AT396"/>
  <c r="AT397"/>
  <c r="AT398"/>
  <c r="AT399"/>
  <c r="AT400"/>
  <c r="AT401"/>
  <c r="AT402"/>
  <c r="AT403"/>
  <c r="AT404"/>
  <c r="AT405"/>
  <c r="AT406"/>
  <c r="AT407"/>
  <c r="AT408"/>
  <c r="AT409"/>
  <c r="AT410"/>
  <c r="AT411"/>
  <c r="AT412"/>
  <c r="AT413"/>
  <c r="AT414"/>
  <c r="AT415"/>
  <c r="AT416"/>
  <c r="AT417"/>
  <c r="AT418"/>
  <c r="AT419"/>
  <c r="AT420"/>
  <c r="AT421"/>
  <c r="AT422"/>
  <c r="AT423"/>
  <c r="AT424"/>
  <c r="AT425"/>
  <c r="AT426"/>
  <c r="AT427"/>
  <c r="AT428"/>
  <c r="AT429"/>
  <c r="AT430"/>
  <c r="AT431"/>
  <c r="AT432"/>
  <c r="AT433"/>
  <c r="AT434"/>
  <c r="AT435"/>
  <c r="AT436"/>
  <c r="AT437"/>
  <c r="AT438"/>
  <c r="AT439"/>
  <c r="AT440"/>
  <c r="AT441"/>
  <c r="AT442"/>
  <c r="AT443"/>
  <c r="AT444"/>
  <c r="AT445"/>
  <c r="AT446"/>
  <c r="AT447"/>
  <c r="AT448"/>
  <c r="AT449"/>
  <c r="AT450"/>
  <c r="AT451"/>
  <c r="AT452"/>
  <c r="AT453"/>
  <c r="AT454"/>
  <c r="AT455"/>
  <c r="AT456"/>
  <c r="AT457"/>
  <c r="AT458"/>
  <c r="AT459"/>
  <c r="AT460"/>
  <c r="AT461"/>
  <c r="AT462"/>
  <c r="AT463"/>
  <c r="AT464"/>
  <c r="AT465"/>
  <c r="AT466"/>
  <c r="AT467"/>
  <c r="AT468"/>
  <c r="AT469"/>
  <c r="AT470"/>
  <c r="AT471"/>
  <c r="AT472"/>
  <c r="AT473"/>
  <c r="AT474"/>
  <c r="AT475"/>
  <c r="AT476"/>
  <c r="AT477"/>
  <c r="AT478"/>
  <c r="AT479"/>
  <c r="AT480"/>
  <c r="AT481"/>
  <c r="AT482"/>
  <c r="AT483"/>
  <c r="AT484"/>
  <c r="AT485"/>
  <c r="AT486"/>
  <c r="AT487"/>
  <c r="AT488"/>
  <c r="AT489"/>
  <c r="AT490"/>
  <c r="AT491"/>
  <c r="AT492"/>
  <c r="AT493"/>
  <c r="AT494"/>
  <c r="AT495"/>
  <c r="AT496"/>
  <c r="AT497"/>
  <c r="AT498"/>
  <c r="AT499"/>
  <c r="AT500"/>
  <c r="AT501"/>
  <c r="AT502"/>
  <c r="AT503"/>
  <c r="AT504"/>
  <c r="AT505"/>
  <c r="AT506"/>
  <c r="AT9"/>
  <c r="AT10"/>
  <c r="AT11"/>
  <c r="AT12"/>
  <c r="AT13"/>
  <c r="AT14"/>
  <c r="AT16"/>
  <c r="AT17"/>
  <c r="AT18"/>
  <c r="AT19"/>
  <c r="AT20"/>
  <c r="AT21"/>
  <c r="AT23"/>
  <c r="AT24"/>
  <c r="AT25"/>
  <c r="AT26"/>
  <c r="AT27"/>
  <c r="AT28"/>
  <c r="AT29"/>
  <c r="AT30"/>
  <c r="AT31"/>
  <c r="AT32"/>
  <c r="AT33"/>
  <c r="AT34"/>
  <c r="AT35"/>
  <c r="AT7"/>
  <c r="V23"/>
  <c r="X23"/>
  <c r="Z23"/>
  <c r="AB23"/>
  <c r="AD23"/>
  <c r="I23"/>
  <c r="J23"/>
  <c r="AR32"/>
  <c r="AR33"/>
  <c r="AR34"/>
  <c r="AR35"/>
  <c r="AR36"/>
  <c r="AR37"/>
  <c r="AR38"/>
  <c r="AR39"/>
  <c r="AR40"/>
  <c r="AR41"/>
  <c r="AR42"/>
  <c r="AR43"/>
  <c r="AR44"/>
  <c r="AR45"/>
  <c r="AR46"/>
  <c r="AR47"/>
  <c r="AR48"/>
  <c r="AR49"/>
  <c r="AR50"/>
  <c r="AR51"/>
  <c r="AR52"/>
  <c r="AR53"/>
  <c r="AR54"/>
  <c r="AR55"/>
  <c r="AR56"/>
  <c r="AR57"/>
  <c r="AR58"/>
  <c r="AR59"/>
  <c r="AR60"/>
  <c r="AR61"/>
  <c r="AR62"/>
  <c r="AR63"/>
  <c r="AR64"/>
  <c r="AR65"/>
  <c r="AR66"/>
  <c r="AR67"/>
  <c r="AR68"/>
  <c r="AR69"/>
  <c r="AR70"/>
  <c r="AR71"/>
  <c r="AR72"/>
  <c r="AR73"/>
  <c r="AR74"/>
  <c r="AR75"/>
  <c r="AR76"/>
  <c r="AR77"/>
  <c r="AR78"/>
  <c r="AR79"/>
  <c r="AR80"/>
  <c r="AR81"/>
  <c r="AR82"/>
  <c r="AR83"/>
  <c r="AR84"/>
  <c r="AR85"/>
  <c r="AR86"/>
  <c r="AR87"/>
  <c r="AR88"/>
  <c r="AR89"/>
  <c r="AR90"/>
  <c r="AR91"/>
  <c r="AR92"/>
  <c r="AR93"/>
  <c r="AR94"/>
  <c r="AR95"/>
  <c r="AR96"/>
  <c r="AR97"/>
  <c r="AR98"/>
  <c r="AR99"/>
  <c r="AR100"/>
  <c r="AR101"/>
  <c r="AR102"/>
  <c r="AR103"/>
  <c r="AR104"/>
  <c r="AR105"/>
  <c r="AR106"/>
  <c r="AR107"/>
  <c r="AR108"/>
  <c r="AR109"/>
  <c r="AR110"/>
  <c r="AR111"/>
  <c r="AR112"/>
  <c r="AR113"/>
  <c r="AR114"/>
  <c r="AR115"/>
  <c r="AR116"/>
  <c r="AR117"/>
  <c r="AR118"/>
  <c r="AR119"/>
  <c r="AR120"/>
  <c r="AR121"/>
  <c r="AR122"/>
  <c r="AR123"/>
  <c r="AR124"/>
  <c r="AR125"/>
  <c r="AR126"/>
  <c r="AR127"/>
  <c r="AR128"/>
  <c r="AR129"/>
  <c r="AR130"/>
  <c r="AR131"/>
  <c r="AR132"/>
  <c r="AR133"/>
  <c r="AR134"/>
  <c r="AR135"/>
  <c r="AR136"/>
  <c r="AR137"/>
  <c r="AR138"/>
  <c r="AR139"/>
  <c r="AR140"/>
  <c r="AR141"/>
  <c r="AR142"/>
  <c r="AR143"/>
  <c r="AR144"/>
  <c r="AR145"/>
  <c r="AR146"/>
  <c r="AR147"/>
  <c r="AR148"/>
  <c r="AR149"/>
  <c r="AR150"/>
  <c r="AR151"/>
  <c r="AR152"/>
  <c r="AR153"/>
  <c r="AR154"/>
  <c r="AR155"/>
  <c r="AR156"/>
  <c r="AR157"/>
  <c r="AR158"/>
  <c r="AR159"/>
  <c r="AR160"/>
  <c r="AR161"/>
  <c r="AR162"/>
  <c r="AR163"/>
  <c r="AR164"/>
  <c r="AR165"/>
  <c r="AR166"/>
  <c r="AR167"/>
  <c r="AR168"/>
  <c r="AR169"/>
  <c r="AR170"/>
  <c r="AR171"/>
  <c r="AR172"/>
  <c r="AR173"/>
  <c r="AR174"/>
  <c r="AR175"/>
  <c r="AR176"/>
  <c r="AR177"/>
  <c r="AR178"/>
  <c r="AR179"/>
  <c r="AR180"/>
  <c r="AR181"/>
  <c r="AR182"/>
  <c r="AR183"/>
  <c r="AR184"/>
  <c r="AR185"/>
  <c r="AR186"/>
  <c r="AR187"/>
  <c r="AR188"/>
  <c r="AR189"/>
  <c r="AR190"/>
  <c r="AR191"/>
  <c r="AR192"/>
  <c r="AR193"/>
  <c r="AR194"/>
  <c r="AR195"/>
  <c r="AR196"/>
  <c r="AR197"/>
  <c r="AR198"/>
  <c r="AR199"/>
  <c r="AR200"/>
  <c r="AR201"/>
  <c r="AR202"/>
  <c r="AR203"/>
  <c r="AR204"/>
  <c r="AR205"/>
  <c r="AR206"/>
  <c r="AR207"/>
  <c r="AR208"/>
  <c r="AR209"/>
  <c r="AR210"/>
  <c r="AR211"/>
  <c r="AR212"/>
  <c r="AR213"/>
  <c r="AR214"/>
  <c r="AR215"/>
  <c r="AR216"/>
  <c r="AR217"/>
  <c r="AR218"/>
  <c r="AR219"/>
  <c r="AR220"/>
  <c r="AR221"/>
  <c r="AR222"/>
  <c r="AR223"/>
  <c r="AR224"/>
  <c r="AR225"/>
  <c r="AR226"/>
  <c r="AR227"/>
  <c r="AR228"/>
  <c r="AR229"/>
  <c r="AR230"/>
  <c r="AR231"/>
  <c r="AR232"/>
  <c r="AR233"/>
  <c r="AR234"/>
  <c r="AR235"/>
  <c r="AR236"/>
  <c r="AR237"/>
  <c r="AR238"/>
  <c r="AR239"/>
  <c r="AR240"/>
  <c r="AR241"/>
  <c r="AR242"/>
  <c r="AR243"/>
  <c r="AR244"/>
  <c r="AR245"/>
  <c r="AR246"/>
  <c r="AR247"/>
  <c r="AR248"/>
  <c r="AR249"/>
  <c r="AR250"/>
  <c r="AR251"/>
  <c r="AR252"/>
  <c r="AR253"/>
  <c r="AR254"/>
  <c r="AR255"/>
  <c r="AR256"/>
  <c r="AR257"/>
  <c r="AR258"/>
  <c r="AR259"/>
  <c r="AR260"/>
  <c r="AR261"/>
  <c r="AR262"/>
  <c r="AR263"/>
  <c r="AR264"/>
  <c r="AR265"/>
  <c r="AR266"/>
  <c r="AR267"/>
  <c r="AR268"/>
  <c r="AR269"/>
  <c r="AR270"/>
  <c r="AR271"/>
  <c r="AR272"/>
  <c r="AR273"/>
  <c r="AR274"/>
  <c r="AR275"/>
  <c r="AR276"/>
  <c r="AR277"/>
  <c r="AR278"/>
  <c r="AR279"/>
  <c r="AR280"/>
  <c r="AR281"/>
  <c r="AR282"/>
  <c r="AR283"/>
  <c r="AR284"/>
  <c r="AR285"/>
  <c r="AR286"/>
  <c r="AR287"/>
  <c r="AR288"/>
  <c r="AR289"/>
  <c r="AR290"/>
  <c r="AR291"/>
  <c r="AR292"/>
  <c r="AR293"/>
  <c r="AR294"/>
  <c r="AR295"/>
  <c r="AR296"/>
  <c r="AR297"/>
  <c r="AR298"/>
  <c r="AR299"/>
  <c r="AR300"/>
  <c r="AR301"/>
  <c r="AR302"/>
  <c r="AR303"/>
  <c r="AR304"/>
  <c r="AR305"/>
  <c r="AR306"/>
  <c r="AR307"/>
  <c r="AR308"/>
  <c r="AR309"/>
  <c r="AR310"/>
  <c r="AR311"/>
  <c r="AR312"/>
  <c r="AR313"/>
  <c r="AR314"/>
  <c r="AR315"/>
  <c r="AR316"/>
  <c r="AR317"/>
  <c r="AR318"/>
  <c r="AR319"/>
  <c r="AR320"/>
  <c r="AR321"/>
  <c r="AR322"/>
  <c r="AR323"/>
  <c r="AR324"/>
  <c r="AR325"/>
  <c r="AR326"/>
  <c r="AR327"/>
  <c r="AR328"/>
  <c r="AR329"/>
  <c r="AR330"/>
  <c r="AR331"/>
  <c r="AR332"/>
  <c r="AR333"/>
  <c r="AR334"/>
  <c r="AR335"/>
  <c r="AR336"/>
  <c r="AR337"/>
  <c r="AR338"/>
  <c r="AR339"/>
  <c r="AR340"/>
  <c r="AR341"/>
  <c r="AR342"/>
  <c r="AR343"/>
  <c r="AR344"/>
  <c r="AR345"/>
  <c r="AR346"/>
  <c r="AR347"/>
  <c r="AR348"/>
  <c r="AR349"/>
  <c r="AR350"/>
  <c r="AR351"/>
  <c r="AR352"/>
  <c r="AR353"/>
  <c r="AR354"/>
  <c r="AR355"/>
  <c r="AR356"/>
  <c r="AR357"/>
  <c r="AR358"/>
  <c r="AR359"/>
  <c r="AR360"/>
  <c r="AR361"/>
  <c r="AR362"/>
  <c r="AR363"/>
  <c r="AR364"/>
  <c r="AR365"/>
  <c r="AR366"/>
  <c r="AR367"/>
  <c r="AR368"/>
  <c r="AR369"/>
  <c r="AR370"/>
  <c r="AR371"/>
  <c r="AR372"/>
  <c r="AR373"/>
  <c r="AR374"/>
  <c r="AR375"/>
  <c r="AR376"/>
  <c r="AR377"/>
  <c r="AR378"/>
  <c r="AR379"/>
  <c r="AR380"/>
  <c r="AR381"/>
  <c r="AR382"/>
  <c r="AR383"/>
  <c r="AR384"/>
  <c r="AR385"/>
  <c r="AR386"/>
  <c r="AR387"/>
  <c r="AR388"/>
  <c r="AR389"/>
  <c r="AR390"/>
  <c r="AR391"/>
  <c r="AR392"/>
  <c r="AR393"/>
  <c r="AR394"/>
  <c r="AR395"/>
  <c r="AR396"/>
  <c r="AR397"/>
  <c r="AR398"/>
  <c r="AR399"/>
  <c r="AR400"/>
  <c r="AR401"/>
  <c r="AR402"/>
  <c r="AR403"/>
  <c r="AR404"/>
  <c r="AR405"/>
  <c r="AR406"/>
  <c r="AR407"/>
  <c r="AR408"/>
  <c r="AR409"/>
  <c r="AR410"/>
  <c r="AR411"/>
  <c r="AR412"/>
  <c r="AR413"/>
  <c r="AR414"/>
  <c r="AR415"/>
  <c r="AR416"/>
  <c r="AR417"/>
  <c r="AR418"/>
  <c r="AR419"/>
  <c r="AR420"/>
  <c r="AR421"/>
  <c r="AR422"/>
  <c r="AR423"/>
  <c r="AR424"/>
  <c r="AR425"/>
  <c r="AR426"/>
  <c r="AR427"/>
  <c r="AR428"/>
  <c r="AR429"/>
  <c r="AR430"/>
  <c r="AR431"/>
  <c r="AR432"/>
  <c r="AR433"/>
  <c r="AR434"/>
  <c r="AR435"/>
  <c r="AR436"/>
  <c r="AR437"/>
  <c r="AR438"/>
  <c r="AR439"/>
  <c r="AR440"/>
  <c r="AR441"/>
  <c r="AR442"/>
  <c r="AR443"/>
  <c r="AR444"/>
  <c r="AR445"/>
  <c r="AR446"/>
  <c r="AR447"/>
  <c r="AR448"/>
  <c r="AR449"/>
  <c r="AR450"/>
  <c r="AR451"/>
  <c r="AR452"/>
  <c r="AR453"/>
  <c r="AR454"/>
  <c r="AR455"/>
  <c r="AR456"/>
  <c r="AR457"/>
  <c r="AR458"/>
  <c r="AR459"/>
  <c r="AR460"/>
  <c r="AR461"/>
  <c r="AR462"/>
  <c r="AR463"/>
  <c r="AR464"/>
  <c r="AR465"/>
  <c r="AR466"/>
  <c r="AR467"/>
  <c r="AR468"/>
  <c r="AR469"/>
  <c r="AR470"/>
  <c r="AR471"/>
  <c r="AR472"/>
  <c r="AR473"/>
  <c r="AR474"/>
  <c r="AR475"/>
  <c r="AR476"/>
  <c r="AR477"/>
  <c r="AR478"/>
  <c r="AR479"/>
  <c r="AR480"/>
  <c r="AR481"/>
  <c r="AR482"/>
  <c r="AR483"/>
  <c r="AR484"/>
  <c r="AR485"/>
  <c r="AR486"/>
  <c r="AR487"/>
  <c r="AR488"/>
  <c r="AR489"/>
  <c r="AR490"/>
  <c r="AR491"/>
  <c r="AR492"/>
  <c r="AR493"/>
  <c r="AR494"/>
  <c r="AR495"/>
  <c r="AR496"/>
  <c r="AR497"/>
  <c r="AR498"/>
  <c r="AR499"/>
  <c r="AR500"/>
  <c r="AR501"/>
  <c r="AR502"/>
  <c r="AR503"/>
  <c r="AR504"/>
  <c r="AR505"/>
  <c r="AR506"/>
  <c r="AR23"/>
  <c r="AR24"/>
  <c r="AR25"/>
  <c r="AR26"/>
  <c r="AR27"/>
  <c r="AR28"/>
  <c r="AR29"/>
  <c r="AR30"/>
  <c r="AR31"/>
  <c r="AP38"/>
  <c r="AP39"/>
  <c r="AP40"/>
  <c r="AP41"/>
  <c r="AP42"/>
  <c r="AP43"/>
  <c r="AP44"/>
  <c r="AP45"/>
  <c r="AP46"/>
  <c r="AP47"/>
  <c r="AP48"/>
  <c r="AP49"/>
  <c r="AP50"/>
  <c r="AP51"/>
  <c r="AP52"/>
  <c r="AP53"/>
  <c r="AP54"/>
  <c r="AP55"/>
  <c r="AP56"/>
  <c r="AP57"/>
  <c r="AP58"/>
  <c r="AP59"/>
  <c r="AP60"/>
  <c r="AP61"/>
  <c r="AP62"/>
  <c r="AP63"/>
  <c r="AP64"/>
  <c r="AP65"/>
  <c r="AP66"/>
  <c r="AP67"/>
  <c r="AP68"/>
  <c r="AP69"/>
  <c r="AP70"/>
  <c r="AP71"/>
  <c r="AP72"/>
  <c r="AP73"/>
  <c r="AP74"/>
  <c r="AP75"/>
  <c r="AP76"/>
  <c r="AP77"/>
  <c r="AP78"/>
  <c r="AP79"/>
  <c r="AP80"/>
  <c r="AP81"/>
  <c r="AP82"/>
  <c r="AP83"/>
  <c r="AP84"/>
  <c r="AP85"/>
  <c r="AP86"/>
  <c r="AP87"/>
  <c r="AP88"/>
  <c r="AP89"/>
  <c r="AP90"/>
  <c r="AP91"/>
  <c r="AP92"/>
  <c r="AP93"/>
  <c r="AP94"/>
  <c r="AP95"/>
  <c r="AP96"/>
  <c r="AP97"/>
  <c r="AP98"/>
  <c r="AP99"/>
  <c r="AP100"/>
  <c r="AP101"/>
  <c r="AP102"/>
  <c r="AP103"/>
  <c r="AP104"/>
  <c r="AP105"/>
  <c r="AP106"/>
  <c r="AP107"/>
  <c r="AP108"/>
  <c r="AP109"/>
  <c r="AP110"/>
  <c r="AP111"/>
  <c r="AP112"/>
  <c r="AP113"/>
  <c r="AP114"/>
  <c r="AP115"/>
  <c r="AP116"/>
  <c r="AP117"/>
  <c r="AP118"/>
  <c r="AP119"/>
  <c r="AP120"/>
  <c r="AP121"/>
  <c r="AP122"/>
  <c r="AP123"/>
  <c r="AP124"/>
  <c r="AP125"/>
  <c r="AP126"/>
  <c r="AP127"/>
  <c r="AP128"/>
  <c r="AP129"/>
  <c r="AP130"/>
  <c r="AP131"/>
  <c r="AP132"/>
  <c r="AP133"/>
  <c r="AP134"/>
  <c r="AP135"/>
  <c r="AP136"/>
  <c r="AP137"/>
  <c r="AP138"/>
  <c r="AP139"/>
  <c r="AP140"/>
  <c r="AP141"/>
  <c r="AP142"/>
  <c r="AP143"/>
  <c r="AP144"/>
  <c r="AP145"/>
  <c r="AP146"/>
  <c r="AP147"/>
  <c r="AP148"/>
  <c r="AP149"/>
  <c r="AP150"/>
  <c r="AP151"/>
  <c r="AP152"/>
  <c r="AP153"/>
  <c r="AP154"/>
  <c r="AP155"/>
  <c r="AP156"/>
  <c r="AP157"/>
  <c r="AP158"/>
  <c r="AP159"/>
  <c r="AP160"/>
  <c r="AP161"/>
  <c r="AP162"/>
  <c r="AP163"/>
  <c r="AP164"/>
  <c r="AP165"/>
  <c r="AP166"/>
  <c r="AP167"/>
  <c r="AP168"/>
  <c r="AP169"/>
  <c r="AP170"/>
  <c r="AP171"/>
  <c r="AP172"/>
  <c r="AP173"/>
  <c r="AP174"/>
  <c r="AP175"/>
  <c r="AP176"/>
  <c r="AP177"/>
  <c r="AP178"/>
  <c r="AP179"/>
  <c r="AP180"/>
  <c r="AP181"/>
  <c r="AP182"/>
  <c r="AP183"/>
  <c r="AP184"/>
  <c r="AP185"/>
  <c r="AP186"/>
  <c r="AP187"/>
  <c r="AP188"/>
  <c r="AP189"/>
  <c r="AP190"/>
  <c r="AP191"/>
  <c r="AP192"/>
  <c r="AP193"/>
  <c r="AP194"/>
  <c r="AP195"/>
  <c r="AP196"/>
  <c r="AP197"/>
  <c r="AP198"/>
  <c r="AP199"/>
  <c r="AP200"/>
  <c r="AP201"/>
  <c r="AP202"/>
  <c r="AP203"/>
  <c r="AP204"/>
  <c r="AP205"/>
  <c r="AP206"/>
  <c r="AP207"/>
  <c r="AP208"/>
  <c r="AP209"/>
  <c r="AP210"/>
  <c r="AP211"/>
  <c r="AP212"/>
  <c r="AP213"/>
  <c r="AP214"/>
  <c r="AP215"/>
  <c r="AP216"/>
  <c r="AP217"/>
  <c r="AP218"/>
  <c r="AP219"/>
  <c r="AP220"/>
  <c r="AP221"/>
  <c r="AP222"/>
  <c r="AP223"/>
  <c r="AP224"/>
  <c r="AP225"/>
  <c r="AP226"/>
  <c r="AP227"/>
  <c r="AP228"/>
  <c r="AP229"/>
  <c r="AP230"/>
  <c r="AP231"/>
  <c r="AP232"/>
  <c r="AP233"/>
  <c r="AP234"/>
  <c r="AP235"/>
  <c r="AP236"/>
  <c r="AP237"/>
  <c r="AP238"/>
  <c r="AP239"/>
  <c r="AP240"/>
  <c r="AP241"/>
  <c r="AP242"/>
  <c r="AP243"/>
  <c r="AP244"/>
  <c r="AP245"/>
  <c r="AP246"/>
  <c r="AP247"/>
  <c r="AP248"/>
  <c r="AP249"/>
  <c r="AP250"/>
  <c r="AP251"/>
  <c r="AP252"/>
  <c r="AP253"/>
  <c r="AP254"/>
  <c r="AP255"/>
  <c r="AP256"/>
  <c r="AP257"/>
  <c r="AP258"/>
  <c r="AP259"/>
  <c r="AP260"/>
  <c r="AP261"/>
  <c r="AP262"/>
  <c r="AP263"/>
  <c r="AP264"/>
  <c r="AP265"/>
  <c r="AP266"/>
  <c r="AP267"/>
  <c r="AP268"/>
  <c r="AP269"/>
  <c r="AP270"/>
  <c r="AP271"/>
  <c r="AP272"/>
  <c r="AP273"/>
  <c r="AP274"/>
  <c r="AP275"/>
  <c r="AP276"/>
  <c r="AP277"/>
  <c r="AP278"/>
  <c r="AP279"/>
  <c r="AP280"/>
  <c r="AP281"/>
  <c r="AP282"/>
  <c r="AP283"/>
  <c r="AP284"/>
  <c r="AP285"/>
  <c r="AP286"/>
  <c r="AP287"/>
  <c r="AP288"/>
  <c r="AP289"/>
  <c r="AP290"/>
  <c r="AP291"/>
  <c r="AP292"/>
  <c r="AP293"/>
  <c r="AP294"/>
  <c r="AP295"/>
  <c r="AP296"/>
  <c r="AP297"/>
  <c r="AP298"/>
  <c r="AP299"/>
  <c r="AP300"/>
  <c r="AP301"/>
  <c r="AP302"/>
  <c r="AP303"/>
  <c r="AP304"/>
  <c r="AP305"/>
  <c r="AP306"/>
  <c r="AP307"/>
  <c r="AP308"/>
  <c r="AP309"/>
  <c r="AP310"/>
  <c r="AP311"/>
  <c r="AP312"/>
  <c r="AP313"/>
  <c r="AP314"/>
  <c r="AP315"/>
  <c r="AP316"/>
  <c r="AP317"/>
  <c r="AP318"/>
  <c r="AP319"/>
  <c r="AP320"/>
  <c r="AP321"/>
  <c r="AP322"/>
  <c r="AP323"/>
  <c r="AP324"/>
  <c r="AP325"/>
  <c r="AP326"/>
  <c r="AP327"/>
  <c r="AP328"/>
  <c r="AP329"/>
  <c r="AP330"/>
  <c r="AP331"/>
  <c r="AP332"/>
  <c r="AP333"/>
  <c r="AP334"/>
  <c r="AP335"/>
  <c r="AP336"/>
  <c r="AP337"/>
  <c r="AP338"/>
  <c r="AP339"/>
  <c r="AP340"/>
  <c r="AP341"/>
  <c r="AP342"/>
  <c r="AP343"/>
  <c r="AP344"/>
  <c r="AP345"/>
  <c r="AP346"/>
  <c r="AP347"/>
  <c r="AP348"/>
  <c r="AP349"/>
  <c r="AP350"/>
  <c r="AP351"/>
  <c r="AP352"/>
  <c r="AP353"/>
  <c r="AP354"/>
  <c r="AP355"/>
  <c r="AP356"/>
  <c r="AP357"/>
  <c r="AP358"/>
  <c r="AP359"/>
  <c r="AP360"/>
  <c r="AP361"/>
  <c r="AP362"/>
  <c r="AP363"/>
  <c r="AP364"/>
  <c r="AP365"/>
  <c r="AP366"/>
  <c r="AP367"/>
  <c r="AP368"/>
  <c r="AP369"/>
  <c r="AP370"/>
  <c r="AP371"/>
  <c r="AP372"/>
  <c r="AP373"/>
  <c r="AP374"/>
  <c r="AP375"/>
  <c r="AP376"/>
  <c r="AP377"/>
  <c r="AP378"/>
  <c r="AP379"/>
  <c r="AP380"/>
  <c r="AP381"/>
  <c r="AP382"/>
  <c r="AP383"/>
  <c r="AP384"/>
  <c r="AP385"/>
  <c r="AP386"/>
  <c r="AP387"/>
  <c r="AP388"/>
  <c r="AP389"/>
  <c r="AP390"/>
  <c r="AP391"/>
  <c r="AP392"/>
  <c r="AP393"/>
  <c r="AP394"/>
  <c r="AP395"/>
  <c r="AP396"/>
  <c r="AP397"/>
  <c r="AP398"/>
  <c r="AP399"/>
  <c r="AP400"/>
  <c r="AP401"/>
  <c r="AP402"/>
  <c r="AP403"/>
  <c r="AP404"/>
  <c r="AP405"/>
  <c r="AP406"/>
  <c r="AP407"/>
  <c r="AP408"/>
  <c r="AP409"/>
  <c r="AP410"/>
  <c r="AP411"/>
  <c r="AP412"/>
  <c r="AP413"/>
  <c r="AP414"/>
  <c r="AP415"/>
  <c r="AP416"/>
  <c r="AP417"/>
  <c r="AP418"/>
  <c r="AP419"/>
  <c r="AP420"/>
  <c r="AP421"/>
  <c r="AP422"/>
  <c r="AP423"/>
  <c r="AP424"/>
  <c r="AP425"/>
  <c r="AP426"/>
  <c r="AP427"/>
  <c r="AP428"/>
  <c r="AP429"/>
  <c r="AP430"/>
  <c r="AP431"/>
  <c r="AP432"/>
  <c r="AP433"/>
  <c r="AP434"/>
  <c r="AP435"/>
  <c r="AP436"/>
  <c r="AP437"/>
  <c r="AP438"/>
  <c r="AP439"/>
  <c r="AP440"/>
  <c r="AP441"/>
  <c r="AP442"/>
  <c r="AP443"/>
  <c r="AP444"/>
  <c r="AP445"/>
  <c r="AP446"/>
  <c r="AP447"/>
  <c r="AP448"/>
  <c r="AP449"/>
  <c r="AP450"/>
  <c r="AP451"/>
  <c r="AP452"/>
  <c r="AP453"/>
  <c r="AP454"/>
  <c r="AP455"/>
  <c r="AP456"/>
  <c r="AP457"/>
  <c r="AP458"/>
  <c r="AP459"/>
  <c r="AP460"/>
  <c r="AP461"/>
  <c r="AP462"/>
  <c r="AP463"/>
  <c r="AP464"/>
  <c r="AP465"/>
  <c r="AP466"/>
  <c r="AP467"/>
  <c r="AP468"/>
  <c r="AP469"/>
  <c r="AP470"/>
  <c r="AP471"/>
  <c r="AP472"/>
  <c r="AP473"/>
  <c r="AP474"/>
  <c r="AP475"/>
  <c r="AP476"/>
  <c r="AP477"/>
  <c r="AP478"/>
  <c r="AP479"/>
  <c r="AP480"/>
  <c r="AP481"/>
  <c r="AP482"/>
  <c r="AP483"/>
  <c r="AP484"/>
  <c r="AP485"/>
  <c r="AP486"/>
  <c r="AP487"/>
  <c r="AP488"/>
  <c r="AP489"/>
  <c r="AP490"/>
  <c r="AP491"/>
  <c r="AP492"/>
  <c r="AP493"/>
  <c r="AP494"/>
  <c r="AP495"/>
  <c r="AP496"/>
  <c r="AP497"/>
  <c r="AP498"/>
  <c r="AP499"/>
  <c r="AP500"/>
  <c r="AP501"/>
  <c r="AP502"/>
  <c r="AP503"/>
  <c r="AP504"/>
  <c r="AP505"/>
  <c r="AP506"/>
  <c r="AP8"/>
  <c r="AP9"/>
  <c r="AP11"/>
  <c r="AP12"/>
  <c r="AP14"/>
  <c r="AP15"/>
  <c r="AP16"/>
  <c r="AP17"/>
  <c r="AP18"/>
  <c r="AP19"/>
  <c r="AP20"/>
  <c r="AP21"/>
  <c r="AP22"/>
  <c r="AP23"/>
  <c r="AP24"/>
  <c r="AP27"/>
  <c r="AP28"/>
  <c r="AP29"/>
  <c r="AP30"/>
  <c r="AP31"/>
  <c r="AP32"/>
  <c r="AP33"/>
  <c r="AP34"/>
  <c r="AP35"/>
  <c r="AP36"/>
  <c r="AP37"/>
  <c r="AP7"/>
  <c r="AN41"/>
  <c r="AN42"/>
  <c r="AN43"/>
  <c r="AN44"/>
  <c r="AN45"/>
  <c r="AN46"/>
  <c r="AN47"/>
  <c r="AN48"/>
  <c r="AN49"/>
  <c r="AN50"/>
  <c r="AN51"/>
  <c r="AN52"/>
  <c r="AN53"/>
  <c r="AN54"/>
  <c r="AN55"/>
  <c r="AN56"/>
  <c r="AN57"/>
  <c r="AN58"/>
  <c r="AN59"/>
  <c r="AN60"/>
  <c r="AN61"/>
  <c r="AN62"/>
  <c r="AN63"/>
  <c r="AN64"/>
  <c r="AN65"/>
  <c r="AN66"/>
  <c r="AN67"/>
  <c r="AN68"/>
  <c r="AN69"/>
  <c r="AN70"/>
  <c r="AN71"/>
  <c r="AN72"/>
  <c r="AN73"/>
  <c r="AN74"/>
  <c r="AN75"/>
  <c r="AN76"/>
  <c r="AN77"/>
  <c r="AN78"/>
  <c r="AN79"/>
  <c r="AN80"/>
  <c r="AN81"/>
  <c r="AN82"/>
  <c r="AN83"/>
  <c r="AN84"/>
  <c r="AN85"/>
  <c r="AN86"/>
  <c r="AN87"/>
  <c r="AN88"/>
  <c r="AN89"/>
  <c r="AN90"/>
  <c r="AN91"/>
  <c r="AN92"/>
  <c r="AN93"/>
  <c r="AN94"/>
  <c r="AN95"/>
  <c r="AN96"/>
  <c r="AN97"/>
  <c r="AN98"/>
  <c r="AN99"/>
  <c r="AN100"/>
  <c r="AN101"/>
  <c r="AN102"/>
  <c r="AN103"/>
  <c r="AN104"/>
  <c r="AN105"/>
  <c r="AN106"/>
  <c r="AN107"/>
  <c r="AN108"/>
  <c r="AN109"/>
  <c r="AN110"/>
  <c r="AN111"/>
  <c r="AN112"/>
  <c r="AN113"/>
  <c r="AN114"/>
  <c r="AN115"/>
  <c r="AN116"/>
  <c r="AN117"/>
  <c r="AN118"/>
  <c r="AN119"/>
  <c r="AN120"/>
  <c r="AN121"/>
  <c r="AN122"/>
  <c r="AN123"/>
  <c r="AN124"/>
  <c r="AN125"/>
  <c r="AN126"/>
  <c r="AN127"/>
  <c r="AN128"/>
  <c r="AN129"/>
  <c r="AN130"/>
  <c r="AN131"/>
  <c r="AN132"/>
  <c r="AN133"/>
  <c r="AN134"/>
  <c r="AN135"/>
  <c r="AN136"/>
  <c r="AN137"/>
  <c r="AN138"/>
  <c r="AN139"/>
  <c r="AN140"/>
  <c r="AN141"/>
  <c r="AN142"/>
  <c r="AN143"/>
  <c r="AN144"/>
  <c r="AN145"/>
  <c r="AN146"/>
  <c r="AN147"/>
  <c r="AN148"/>
  <c r="AN149"/>
  <c r="AN150"/>
  <c r="AN151"/>
  <c r="AN152"/>
  <c r="AN153"/>
  <c r="AN154"/>
  <c r="AN155"/>
  <c r="AN156"/>
  <c r="AN157"/>
  <c r="AN158"/>
  <c r="AN159"/>
  <c r="AN160"/>
  <c r="AN161"/>
  <c r="AN162"/>
  <c r="AN163"/>
  <c r="AN164"/>
  <c r="AN165"/>
  <c r="AN166"/>
  <c r="AN167"/>
  <c r="AN168"/>
  <c r="AN169"/>
  <c r="AN170"/>
  <c r="AN171"/>
  <c r="AN172"/>
  <c r="AN173"/>
  <c r="AN174"/>
  <c r="AN175"/>
  <c r="AN176"/>
  <c r="AN177"/>
  <c r="AN178"/>
  <c r="AN179"/>
  <c r="AN180"/>
  <c r="AN181"/>
  <c r="AN182"/>
  <c r="AN183"/>
  <c r="AN184"/>
  <c r="AN185"/>
  <c r="AN186"/>
  <c r="AN187"/>
  <c r="AN188"/>
  <c r="AN189"/>
  <c r="AN190"/>
  <c r="AN191"/>
  <c r="AN192"/>
  <c r="AN193"/>
  <c r="AN194"/>
  <c r="AN195"/>
  <c r="AN196"/>
  <c r="AN197"/>
  <c r="AN198"/>
  <c r="AN199"/>
  <c r="AN200"/>
  <c r="AN201"/>
  <c r="AN202"/>
  <c r="AN203"/>
  <c r="AN204"/>
  <c r="AN205"/>
  <c r="AN206"/>
  <c r="AN207"/>
  <c r="AN208"/>
  <c r="AN209"/>
  <c r="AN210"/>
  <c r="AN211"/>
  <c r="AN212"/>
  <c r="AN213"/>
  <c r="AN214"/>
  <c r="AN215"/>
  <c r="AN216"/>
  <c r="AN217"/>
  <c r="AN218"/>
  <c r="AN219"/>
  <c r="AN220"/>
  <c r="AN221"/>
  <c r="AN222"/>
  <c r="AN223"/>
  <c r="AN224"/>
  <c r="AN225"/>
  <c r="AN226"/>
  <c r="AN227"/>
  <c r="AN228"/>
  <c r="AN229"/>
  <c r="AN230"/>
  <c r="AN231"/>
  <c r="AN232"/>
  <c r="AN233"/>
  <c r="AN234"/>
  <c r="AN235"/>
  <c r="AN236"/>
  <c r="AN237"/>
  <c r="AN238"/>
  <c r="AN239"/>
  <c r="AN240"/>
  <c r="AN241"/>
  <c r="AN242"/>
  <c r="AN243"/>
  <c r="AN244"/>
  <c r="AN245"/>
  <c r="AN246"/>
  <c r="AN247"/>
  <c r="AN248"/>
  <c r="AN249"/>
  <c r="AN250"/>
  <c r="AN251"/>
  <c r="AN252"/>
  <c r="AN253"/>
  <c r="AN254"/>
  <c r="AN255"/>
  <c r="AN256"/>
  <c r="AN257"/>
  <c r="AN258"/>
  <c r="AN259"/>
  <c r="AN260"/>
  <c r="AN261"/>
  <c r="AN262"/>
  <c r="AN263"/>
  <c r="AN264"/>
  <c r="AN265"/>
  <c r="AN266"/>
  <c r="AN267"/>
  <c r="AN268"/>
  <c r="AN269"/>
  <c r="AN270"/>
  <c r="AN271"/>
  <c r="AN272"/>
  <c r="AN273"/>
  <c r="AN274"/>
  <c r="AN275"/>
  <c r="AN276"/>
  <c r="AN277"/>
  <c r="AN278"/>
  <c r="AN279"/>
  <c r="AN280"/>
  <c r="AN281"/>
  <c r="AN282"/>
  <c r="AN283"/>
  <c r="AN284"/>
  <c r="AN285"/>
  <c r="AN286"/>
  <c r="AN287"/>
  <c r="AN288"/>
  <c r="AN289"/>
  <c r="AN290"/>
  <c r="AN291"/>
  <c r="AN292"/>
  <c r="AN293"/>
  <c r="AN294"/>
  <c r="AN295"/>
  <c r="AN296"/>
  <c r="AN297"/>
  <c r="AN298"/>
  <c r="AN299"/>
  <c r="AN300"/>
  <c r="AN301"/>
  <c r="AN302"/>
  <c r="AN303"/>
  <c r="AN304"/>
  <c r="AN305"/>
  <c r="AN306"/>
  <c r="AN307"/>
  <c r="AN308"/>
  <c r="AN309"/>
  <c r="AN310"/>
  <c r="AN311"/>
  <c r="AN312"/>
  <c r="AN313"/>
  <c r="AN314"/>
  <c r="AN315"/>
  <c r="AN316"/>
  <c r="AN317"/>
  <c r="AN318"/>
  <c r="AN319"/>
  <c r="AN320"/>
  <c r="AN321"/>
  <c r="AN322"/>
  <c r="AN323"/>
  <c r="AN324"/>
  <c r="AN325"/>
  <c r="AN326"/>
  <c r="AN327"/>
  <c r="AN328"/>
  <c r="AN329"/>
  <c r="AN330"/>
  <c r="AN331"/>
  <c r="AN332"/>
  <c r="AN333"/>
  <c r="AN334"/>
  <c r="AN335"/>
  <c r="AN336"/>
  <c r="AN337"/>
  <c r="AN338"/>
  <c r="AN339"/>
  <c r="AN340"/>
  <c r="AN341"/>
  <c r="AN342"/>
  <c r="AN343"/>
  <c r="AN344"/>
  <c r="AN345"/>
  <c r="AN346"/>
  <c r="AN347"/>
  <c r="AN348"/>
  <c r="AN349"/>
  <c r="AN350"/>
  <c r="AN351"/>
  <c r="AN352"/>
  <c r="AN353"/>
  <c r="AN354"/>
  <c r="AN355"/>
  <c r="AN356"/>
  <c r="AN357"/>
  <c r="AN358"/>
  <c r="AN359"/>
  <c r="AN360"/>
  <c r="AN361"/>
  <c r="AN362"/>
  <c r="AN363"/>
  <c r="AN364"/>
  <c r="AN365"/>
  <c r="AN366"/>
  <c r="AN367"/>
  <c r="AN368"/>
  <c r="AN369"/>
  <c r="AN370"/>
  <c r="AN371"/>
  <c r="AN372"/>
  <c r="AN373"/>
  <c r="AN374"/>
  <c r="AN375"/>
  <c r="AN376"/>
  <c r="AN377"/>
  <c r="AN378"/>
  <c r="AN379"/>
  <c r="AN380"/>
  <c r="AN381"/>
  <c r="AN382"/>
  <c r="AN383"/>
  <c r="AN384"/>
  <c r="AN385"/>
  <c r="AN386"/>
  <c r="AN387"/>
  <c r="AN388"/>
  <c r="AN389"/>
  <c r="AN390"/>
  <c r="AN391"/>
  <c r="AN392"/>
  <c r="AN393"/>
  <c r="AN394"/>
  <c r="AN395"/>
  <c r="AN396"/>
  <c r="AN397"/>
  <c r="AN398"/>
  <c r="AN399"/>
  <c r="AN400"/>
  <c r="AN401"/>
  <c r="AN402"/>
  <c r="AN403"/>
  <c r="AN404"/>
  <c r="AN405"/>
  <c r="AN406"/>
  <c r="AN407"/>
  <c r="AN408"/>
  <c r="AN409"/>
  <c r="AN410"/>
  <c r="AN411"/>
  <c r="AN412"/>
  <c r="AN413"/>
  <c r="AN414"/>
  <c r="AN415"/>
  <c r="AN416"/>
  <c r="AN417"/>
  <c r="AN418"/>
  <c r="AN419"/>
  <c r="AN420"/>
  <c r="AN421"/>
  <c r="AN422"/>
  <c r="AN423"/>
  <c r="AN424"/>
  <c r="AN425"/>
  <c r="AN426"/>
  <c r="AN427"/>
  <c r="AN428"/>
  <c r="AN429"/>
  <c r="AN430"/>
  <c r="AN431"/>
  <c r="AN432"/>
  <c r="AN433"/>
  <c r="AN434"/>
  <c r="AN435"/>
  <c r="AN436"/>
  <c r="AN437"/>
  <c r="AN438"/>
  <c r="AN439"/>
  <c r="AN440"/>
  <c r="AN441"/>
  <c r="AN442"/>
  <c r="AN443"/>
  <c r="AN444"/>
  <c r="AN445"/>
  <c r="AN446"/>
  <c r="AN447"/>
  <c r="AN448"/>
  <c r="AN449"/>
  <c r="AN450"/>
  <c r="AN451"/>
  <c r="AN452"/>
  <c r="AN453"/>
  <c r="AN454"/>
  <c r="AN455"/>
  <c r="AN456"/>
  <c r="AN457"/>
  <c r="AN458"/>
  <c r="AN459"/>
  <c r="AN460"/>
  <c r="AN461"/>
  <c r="AN462"/>
  <c r="AN463"/>
  <c r="AN464"/>
  <c r="AN465"/>
  <c r="AN466"/>
  <c r="AN467"/>
  <c r="AN468"/>
  <c r="AN469"/>
  <c r="AN470"/>
  <c r="AN471"/>
  <c r="AN472"/>
  <c r="AN473"/>
  <c r="AN474"/>
  <c r="AN475"/>
  <c r="AN476"/>
  <c r="AN477"/>
  <c r="AN478"/>
  <c r="AN479"/>
  <c r="AN480"/>
  <c r="AN481"/>
  <c r="AN482"/>
  <c r="AN483"/>
  <c r="AN484"/>
  <c r="AN485"/>
  <c r="AN486"/>
  <c r="AN487"/>
  <c r="AN488"/>
  <c r="AN489"/>
  <c r="AN490"/>
  <c r="AN491"/>
  <c r="AN492"/>
  <c r="AN493"/>
  <c r="AN494"/>
  <c r="AN495"/>
  <c r="AN496"/>
  <c r="AN497"/>
  <c r="AN498"/>
  <c r="AN499"/>
  <c r="AN500"/>
  <c r="AN501"/>
  <c r="AN502"/>
  <c r="AN503"/>
  <c r="AN504"/>
  <c r="AN505"/>
  <c r="AN506"/>
  <c r="AN8"/>
  <c r="AN9"/>
  <c r="AN11"/>
  <c r="AN12"/>
  <c r="AN13"/>
  <c r="AN14"/>
  <c r="AN15"/>
  <c r="AN16"/>
  <c r="AN17"/>
  <c r="AN18"/>
  <c r="AN19"/>
  <c r="AN20"/>
  <c r="AN21"/>
  <c r="AN22"/>
  <c r="AN23"/>
  <c r="AN24"/>
  <c r="AN26"/>
  <c r="AN27"/>
  <c r="AN28"/>
  <c r="AN29"/>
  <c r="AN30"/>
  <c r="AN31"/>
  <c r="AN32"/>
  <c r="AN33"/>
  <c r="AN35"/>
  <c r="AN36"/>
  <c r="AN37"/>
  <c r="AN38"/>
  <c r="AN39"/>
  <c r="AN40"/>
  <c r="AL9"/>
  <c r="AL10"/>
  <c r="AL12"/>
  <c r="AL13"/>
  <c r="AL14"/>
  <c r="AL15"/>
  <c r="AL16"/>
  <c r="AL17"/>
  <c r="AL18"/>
  <c r="AL20"/>
  <c r="AL21"/>
  <c r="AL22"/>
  <c r="AL23"/>
  <c r="AL24"/>
  <c r="AL25"/>
  <c r="AL26"/>
  <c r="AL27"/>
  <c r="AL28"/>
  <c r="AL30"/>
  <c r="AL31"/>
  <c r="AL32"/>
  <c r="AL33"/>
  <c r="AL34"/>
  <c r="AL35"/>
  <c r="AL36"/>
  <c r="AL37"/>
  <c r="AL38"/>
  <c r="AL39"/>
  <c r="AL40"/>
  <c r="AL41"/>
  <c r="AL42"/>
  <c r="AL43"/>
  <c r="AL44"/>
  <c r="AL45"/>
  <c r="AL46"/>
  <c r="AL47"/>
  <c r="AL48"/>
  <c r="AL49"/>
  <c r="AL50"/>
  <c r="AL51"/>
  <c r="AL52"/>
  <c r="AL53"/>
  <c r="AL54"/>
  <c r="AL55"/>
  <c r="AL56"/>
  <c r="AL57"/>
  <c r="AL58"/>
  <c r="AL59"/>
  <c r="AL60"/>
  <c r="AL61"/>
  <c r="AL62"/>
  <c r="AL63"/>
  <c r="AL64"/>
  <c r="AL65"/>
  <c r="AL66"/>
  <c r="AL67"/>
  <c r="AL68"/>
  <c r="AL69"/>
  <c r="AL70"/>
  <c r="AL71"/>
  <c r="AL72"/>
  <c r="AL73"/>
  <c r="AL74"/>
  <c r="AL75"/>
  <c r="AL76"/>
  <c r="AL77"/>
  <c r="AL78"/>
  <c r="AL79"/>
  <c r="AL80"/>
  <c r="AL81"/>
  <c r="AL82"/>
  <c r="AL83"/>
  <c r="AL84"/>
  <c r="AL85"/>
  <c r="AL86"/>
  <c r="AL87"/>
  <c r="AL88"/>
  <c r="AL89"/>
  <c r="AL90"/>
  <c r="AL91"/>
  <c r="AL92"/>
  <c r="AL93"/>
  <c r="AL94"/>
  <c r="AL95"/>
  <c r="AL96"/>
  <c r="AL97"/>
  <c r="AL98"/>
  <c r="AL99"/>
  <c r="AL100"/>
  <c r="AL101"/>
  <c r="AL102"/>
  <c r="AL103"/>
  <c r="AL104"/>
  <c r="AL105"/>
  <c r="AL106"/>
  <c r="AL107"/>
  <c r="AL108"/>
  <c r="AL109"/>
  <c r="AL110"/>
  <c r="AL111"/>
  <c r="AL112"/>
  <c r="AL113"/>
  <c r="AL114"/>
  <c r="AL115"/>
  <c r="AL116"/>
  <c r="AL117"/>
  <c r="AL118"/>
  <c r="AL119"/>
  <c r="AL120"/>
  <c r="AL121"/>
  <c r="AL122"/>
  <c r="AL123"/>
  <c r="AL124"/>
  <c r="AL125"/>
  <c r="AL126"/>
  <c r="AL127"/>
  <c r="AL128"/>
  <c r="AL129"/>
  <c r="AL130"/>
  <c r="AL131"/>
  <c r="AL132"/>
  <c r="AL133"/>
  <c r="AL134"/>
  <c r="AL135"/>
  <c r="AL136"/>
  <c r="AL137"/>
  <c r="AL138"/>
  <c r="AL139"/>
  <c r="AL140"/>
  <c r="AL141"/>
  <c r="AL142"/>
  <c r="AL143"/>
  <c r="AL144"/>
  <c r="AL145"/>
  <c r="AL146"/>
  <c r="AL147"/>
  <c r="AL148"/>
  <c r="AL149"/>
  <c r="AL150"/>
  <c r="AL151"/>
  <c r="AL152"/>
  <c r="AL153"/>
  <c r="AL154"/>
  <c r="AL155"/>
  <c r="AL156"/>
  <c r="AL157"/>
  <c r="AL158"/>
  <c r="AL159"/>
  <c r="AL160"/>
  <c r="AL161"/>
  <c r="AL162"/>
  <c r="AL163"/>
  <c r="AL164"/>
  <c r="AL165"/>
  <c r="AL166"/>
  <c r="AL167"/>
  <c r="AL168"/>
  <c r="AL169"/>
  <c r="AL170"/>
  <c r="AL171"/>
  <c r="AL172"/>
  <c r="AL173"/>
  <c r="AL174"/>
  <c r="AL175"/>
  <c r="AL176"/>
  <c r="AL177"/>
  <c r="AL178"/>
  <c r="AL179"/>
  <c r="AL180"/>
  <c r="AL181"/>
  <c r="AL182"/>
  <c r="AL183"/>
  <c r="AL184"/>
  <c r="AL185"/>
  <c r="AL186"/>
  <c r="AL187"/>
  <c r="AL188"/>
  <c r="AL189"/>
  <c r="AL190"/>
  <c r="AL191"/>
  <c r="AL192"/>
  <c r="AL193"/>
  <c r="AL194"/>
  <c r="AL195"/>
  <c r="AL196"/>
  <c r="AL197"/>
  <c r="AL198"/>
  <c r="AL199"/>
  <c r="AL200"/>
  <c r="AL201"/>
  <c r="AL202"/>
  <c r="AL203"/>
  <c r="AL204"/>
  <c r="AL205"/>
  <c r="AL206"/>
  <c r="AL207"/>
  <c r="AL208"/>
  <c r="AL209"/>
  <c r="AL210"/>
  <c r="AL211"/>
  <c r="AL212"/>
  <c r="AL213"/>
  <c r="AL214"/>
  <c r="AL215"/>
  <c r="AL216"/>
  <c r="AL217"/>
  <c r="AL218"/>
  <c r="AL219"/>
  <c r="AL220"/>
  <c r="AL221"/>
  <c r="AL222"/>
  <c r="AL223"/>
  <c r="AL224"/>
  <c r="AL225"/>
  <c r="AL226"/>
  <c r="AL227"/>
  <c r="AL228"/>
  <c r="AL229"/>
  <c r="AL230"/>
  <c r="AL231"/>
  <c r="AL232"/>
  <c r="AL233"/>
  <c r="AL234"/>
  <c r="AL235"/>
  <c r="AL236"/>
  <c r="AL237"/>
  <c r="AL238"/>
  <c r="AL239"/>
  <c r="AL240"/>
  <c r="AL241"/>
  <c r="AL242"/>
  <c r="AL243"/>
  <c r="AL244"/>
  <c r="AL245"/>
  <c r="AL246"/>
  <c r="AL247"/>
  <c r="AL248"/>
  <c r="AL249"/>
  <c r="AL250"/>
  <c r="AL251"/>
  <c r="AL252"/>
  <c r="AL253"/>
  <c r="AL254"/>
  <c r="AL255"/>
  <c r="AL256"/>
  <c r="AL257"/>
  <c r="AL258"/>
  <c r="AL259"/>
  <c r="AL260"/>
  <c r="AL261"/>
  <c r="AL262"/>
  <c r="AL263"/>
  <c r="AL264"/>
  <c r="AL265"/>
  <c r="AL266"/>
  <c r="AL267"/>
  <c r="AL268"/>
  <c r="AL269"/>
  <c r="AL270"/>
  <c r="AL271"/>
  <c r="AL272"/>
  <c r="AL273"/>
  <c r="AL274"/>
  <c r="AL275"/>
  <c r="AL276"/>
  <c r="AL277"/>
  <c r="AL278"/>
  <c r="AL279"/>
  <c r="AL280"/>
  <c r="AL281"/>
  <c r="AL282"/>
  <c r="AL283"/>
  <c r="AL284"/>
  <c r="AL285"/>
  <c r="AL286"/>
  <c r="AL287"/>
  <c r="AL288"/>
  <c r="AL289"/>
  <c r="AL290"/>
  <c r="AL291"/>
  <c r="AL292"/>
  <c r="AL293"/>
  <c r="AL294"/>
  <c r="AL295"/>
  <c r="AL296"/>
  <c r="AL297"/>
  <c r="AL298"/>
  <c r="AL299"/>
  <c r="AL300"/>
  <c r="AL301"/>
  <c r="AL302"/>
  <c r="AL303"/>
  <c r="AL304"/>
  <c r="AL305"/>
  <c r="AL306"/>
  <c r="AL307"/>
  <c r="AL308"/>
  <c r="AL309"/>
  <c r="AL310"/>
  <c r="AL311"/>
  <c r="AL312"/>
  <c r="AL313"/>
  <c r="AL314"/>
  <c r="AL315"/>
  <c r="AL316"/>
  <c r="AL317"/>
  <c r="AL318"/>
  <c r="AL319"/>
  <c r="AL320"/>
  <c r="AL321"/>
  <c r="AL322"/>
  <c r="AL323"/>
  <c r="AL324"/>
  <c r="AL325"/>
  <c r="AL326"/>
  <c r="AL327"/>
  <c r="AL328"/>
  <c r="AL329"/>
  <c r="AL330"/>
  <c r="AL331"/>
  <c r="AL332"/>
  <c r="AL333"/>
  <c r="AL334"/>
  <c r="AL335"/>
  <c r="AL336"/>
  <c r="AL337"/>
  <c r="AL338"/>
  <c r="AL339"/>
  <c r="AL340"/>
  <c r="AL341"/>
  <c r="AL342"/>
  <c r="AL343"/>
  <c r="AL344"/>
  <c r="AL345"/>
  <c r="AL346"/>
  <c r="AL347"/>
  <c r="AL348"/>
  <c r="AL349"/>
  <c r="AL350"/>
  <c r="AL351"/>
  <c r="AL352"/>
  <c r="AL353"/>
  <c r="AL354"/>
  <c r="AL355"/>
  <c r="AL356"/>
  <c r="AL357"/>
  <c r="AL358"/>
  <c r="AL359"/>
  <c r="AL360"/>
  <c r="AL361"/>
  <c r="AL362"/>
  <c r="AL363"/>
  <c r="AL364"/>
  <c r="AL365"/>
  <c r="AL366"/>
  <c r="AL367"/>
  <c r="AL368"/>
  <c r="AL369"/>
  <c r="AL370"/>
  <c r="AL371"/>
  <c r="AL372"/>
  <c r="AL373"/>
  <c r="AL374"/>
  <c r="AL375"/>
  <c r="AL376"/>
  <c r="AL377"/>
  <c r="AL378"/>
  <c r="AL379"/>
  <c r="AL380"/>
  <c r="AL381"/>
  <c r="AL382"/>
  <c r="AL383"/>
  <c r="AL384"/>
  <c r="AL385"/>
  <c r="AL386"/>
  <c r="AL387"/>
  <c r="AL388"/>
  <c r="AL389"/>
  <c r="AL390"/>
  <c r="AL391"/>
  <c r="AL392"/>
  <c r="AL393"/>
  <c r="AL394"/>
  <c r="AL395"/>
  <c r="AL396"/>
  <c r="AL397"/>
  <c r="AL398"/>
  <c r="AL399"/>
  <c r="AL400"/>
  <c r="AL401"/>
  <c r="AL402"/>
  <c r="AL403"/>
  <c r="AL404"/>
  <c r="AL405"/>
  <c r="AL406"/>
  <c r="AL407"/>
  <c r="AL408"/>
  <c r="AL409"/>
  <c r="AL410"/>
  <c r="AL411"/>
  <c r="AL412"/>
  <c r="AL413"/>
  <c r="AL414"/>
  <c r="AL415"/>
  <c r="AL416"/>
  <c r="AL417"/>
  <c r="AL418"/>
  <c r="AL419"/>
  <c r="AL420"/>
  <c r="AL421"/>
  <c r="AL422"/>
  <c r="AL423"/>
  <c r="AL424"/>
  <c r="AL425"/>
  <c r="AL426"/>
  <c r="AL427"/>
  <c r="AL428"/>
  <c r="AL429"/>
  <c r="AL430"/>
  <c r="AL431"/>
  <c r="AL432"/>
  <c r="AL433"/>
  <c r="AL434"/>
  <c r="AL435"/>
  <c r="AL436"/>
  <c r="AL437"/>
  <c r="AL438"/>
  <c r="AL439"/>
  <c r="AL440"/>
  <c r="AL441"/>
  <c r="AL442"/>
  <c r="AL443"/>
  <c r="AL444"/>
  <c r="AL445"/>
  <c r="AL446"/>
  <c r="AL447"/>
  <c r="AL448"/>
  <c r="AL449"/>
  <c r="AL450"/>
  <c r="AL451"/>
  <c r="AL452"/>
  <c r="AL453"/>
  <c r="AL454"/>
  <c r="AL455"/>
  <c r="AL456"/>
  <c r="AL457"/>
  <c r="AL458"/>
  <c r="AL459"/>
  <c r="AL460"/>
  <c r="AL461"/>
  <c r="AL462"/>
  <c r="AL463"/>
  <c r="AL464"/>
  <c r="AL465"/>
  <c r="AL466"/>
  <c r="AL467"/>
  <c r="AL468"/>
  <c r="AL469"/>
  <c r="AL470"/>
  <c r="AL471"/>
  <c r="AL472"/>
  <c r="AL473"/>
  <c r="AL474"/>
  <c r="AL475"/>
  <c r="AL476"/>
  <c r="AL477"/>
  <c r="AL478"/>
  <c r="AL479"/>
  <c r="AL480"/>
  <c r="AL481"/>
  <c r="AL482"/>
  <c r="AL483"/>
  <c r="AL484"/>
  <c r="AL485"/>
  <c r="AL486"/>
  <c r="AL487"/>
  <c r="AL488"/>
  <c r="AL489"/>
  <c r="AL490"/>
  <c r="AL491"/>
  <c r="AL492"/>
  <c r="AL493"/>
  <c r="AL494"/>
  <c r="AL495"/>
  <c r="AL496"/>
  <c r="AL497"/>
  <c r="AL498"/>
  <c r="AL499"/>
  <c r="AL500"/>
  <c r="AL501"/>
  <c r="AL502"/>
  <c r="AL503"/>
  <c r="AL504"/>
  <c r="AL505"/>
  <c r="AL506"/>
  <c r="AJ97"/>
  <c r="AJ98"/>
  <c r="AJ99"/>
  <c r="AJ100"/>
  <c r="AJ101"/>
  <c r="AJ102"/>
  <c r="AJ103"/>
  <c r="AJ104"/>
  <c r="AJ105"/>
  <c r="AJ106"/>
  <c r="AJ107"/>
  <c r="AJ108"/>
  <c r="AJ109"/>
  <c r="AJ110"/>
  <c r="AJ111"/>
  <c r="AJ112"/>
  <c r="AJ113"/>
  <c r="AJ114"/>
  <c r="AJ115"/>
  <c r="AJ116"/>
  <c r="AJ117"/>
  <c r="AJ118"/>
  <c r="AJ119"/>
  <c r="AJ120"/>
  <c r="AJ121"/>
  <c r="AJ122"/>
  <c r="AJ123"/>
  <c r="AJ124"/>
  <c r="AJ125"/>
  <c r="AJ126"/>
  <c r="AJ127"/>
  <c r="AJ128"/>
  <c r="AJ129"/>
  <c r="AJ130"/>
  <c r="AJ131"/>
  <c r="AJ132"/>
  <c r="AJ133"/>
  <c r="AJ134"/>
  <c r="AJ135"/>
  <c r="AJ136"/>
  <c r="AJ137"/>
  <c r="AJ138"/>
  <c r="AJ139"/>
  <c r="AJ140"/>
  <c r="AJ141"/>
  <c r="AJ142"/>
  <c r="AJ143"/>
  <c r="AJ144"/>
  <c r="AJ145"/>
  <c r="AJ146"/>
  <c r="AJ147"/>
  <c r="AJ148"/>
  <c r="AJ149"/>
  <c r="AJ150"/>
  <c r="AJ151"/>
  <c r="AJ152"/>
  <c r="AJ153"/>
  <c r="AJ154"/>
  <c r="AJ155"/>
  <c r="AJ156"/>
  <c r="AJ157"/>
  <c r="AJ158"/>
  <c r="AJ159"/>
  <c r="AJ160"/>
  <c r="AJ161"/>
  <c r="AJ162"/>
  <c r="AJ163"/>
  <c r="AJ164"/>
  <c r="AJ165"/>
  <c r="AJ166"/>
  <c r="AJ167"/>
  <c r="AJ168"/>
  <c r="AJ169"/>
  <c r="AJ170"/>
  <c r="AJ171"/>
  <c r="AJ172"/>
  <c r="AJ173"/>
  <c r="AJ174"/>
  <c r="AJ175"/>
  <c r="AJ176"/>
  <c r="AJ177"/>
  <c r="AJ178"/>
  <c r="AJ179"/>
  <c r="AJ180"/>
  <c r="AJ181"/>
  <c r="AJ182"/>
  <c r="AJ183"/>
  <c r="AJ184"/>
  <c r="AJ185"/>
  <c r="AJ186"/>
  <c r="AJ187"/>
  <c r="AJ188"/>
  <c r="AJ189"/>
  <c r="AJ190"/>
  <c r="AJ191"/>
  <c r="AJ192"/>
  <c r="AJ193"/>
  <c r="AJ194"/>
  <c r="AJ195"/>
  <c r="AJ196"/>
  <c r="AJ197"/>
  <c r="AJ198"/>
  <c r="AJ199"/>
  <c r="AJ200"/>
  <c r="AJ201"/>
  <c r="AJ202"/>
  <c r="AJ203"/>
  <c r="AJ204"/>
  <c r="AJ205"/>
  <c r="AJ206"/>
  <c r="AJ207"/>
  <c r="AJ208"/>
  <c r="AJ209"/>
  <c r="AJ210"/>
  <c r="AJ211"/>
  <c r="AJ212"/>
  <c r="AJ213"/>
  <c r="AJ214"/>
  <c r="AJ215"/>
  <c r="AJ216"/>
  <c r="AJ217"/>
  <c r="AJ218"/>
  <c r="AJ219"/>
  <c r="AJ220"/>
  <c r="AJ221"/>
  <c r="AJ222"/>
  <c r="AJ223"/>
  <c r="AJ224"/>
  <c r="AJ225"/>
  <c r="AJ226"/>
  <c r="AJ227"/>
  <c r="AJ228"/>
  <c r="AJ229"/>
  <c r="AJ230"/>
  <c r="AJ231"/>
  <c r="AJ232"/>
  <c r="AJ233"/>
  <c r="AJ234"/>
  <c r="AJ235"/>
  <c r="AJ236"/>
  <c r="AJ237"/>
  <c r="AJ238"/>
  <c r="AJ239"/>
  <c r="AJ240"/>
  <c r="AJ241"/>
  <c r="AJ242"/>
  <c r="AJ243"/>
  <c r="AJ244"/>
  <c r="AJ245"/>
  <c r="AJ246"/>
  <c r="AJ247"/>
  <c r="AJ248"/>
  <c r="AJ249"/>
  <c r="AJ250"/>
  <c r="AJ251"/>
  <c r="AJ252"/>
  <c r="AJ253"/>
  <c r="AJ254"/>
  <c r="AJ255"/>
  <c r="AJ256"/>
  <c r="AJ257"/>
  <c r="AJ258"/>
  <c r="AJ259"/>
  <c r="AJ260"/>
  <c r="AJ261"/>
  <c r="AJ262"/>
  <c r="AJ263"/>
  <c r="AJ264"/>
  <c r="AJ265"/>
  <c r="AJ266"/>
  <c r="AJ267"/>
  <c r="AJ268"/>
  <c r="AJ269"/>
  <c r="AJ270"/>
  <c r="AJ271"/>
  <c r="AJ272"/>
  <c r="AJ273"/>
  <c r="AJ274"/>
  <c r="AJ275"/>
  <c r="AJ276"/>
  <c r="AJ277"/>
  <c r="AJ278"/>
  <c r="AJ279"/>
  <c r="AJ280"/>
  <c r="AJ281"/>
  <c r="AJ282"/>
  <c r="AJ283"/>
  <c r="AJ284"/>
  <c r="AJ285"/>
  <c r="AJ286"/>
  <c r="AJ287"/>
  <c r="AJ288"/>
  <c r="AJ289"/>
  <c r="AJ290"/>
  <c r="AJ291"/>
  <c r="AJ292"/>
  <c r="AJ293"/>
  <c r="AJ294"/>
  <c r="AJ295"/>
  <c r="AJ296"/>
  <c r="AJ297"/>
  <c r="AJ298"/>
  <c r="AJ299"/>
  <c r="AJ300"/>
  <c r="AJ301"/>
  <c r="AJ302"/>
  <c r="AJ303"/>
  <c r="AJ304"/>
  <c r="AJ305"/>
  <c r="AJ306"/>
  <c r="AJ307"/>
  <c r="AJ308"/>
  <c r="AJ309"/>
  <c r="AJ310"/>
  <c r="AJ311"/>
  <c r="AJ312"/>
  <c r="AJ313"/>
  <c r="AJ314"/>
  <c r="AJ315"/>
  <c r="AJ316"/>
  <c r="AJ317"/>
  <c r="AJ318"/>
  <c r="AJ319"/>
  <c r="AJ320"/>
  <c r="AJ321"/>
  <c r="AJ322"/>
  <c r="AJ323"/>
  <c r="AJ324"/>
  <c r="AJ325"/>
  <c r="AJ326"/>
  <c r="AJ327"/>
  <c r="AJ328"/>
  <c r="AJ329"/>
  <c r="AJ330"/>
  <c r="AJ331"/>
  <c r="AJ332"/>
  <c r="AJ333"/>
  <c r="AJ334"/>
  <c r="AJ335"/>
  <c r="AJ336"/>
  <c r="AJ337"/>
  <c r="AJ338"/>
  <c r="AJ339"/>
  <c r="AJ340"/>
  <c r="AJ341"/>
  <c r="AJ342"/>
  <c r="AJ343"/>
  <c r="AJ344"/>
  <c r="AJ345"/>
  <c r="AJ346"/>
  <c r="AJ347"/>
  <c r="AJ348"/>
  <c r="AJ349"/>
  <c r="AJ350"/>
  <c r="AJ351"/>
  <c r="AJ352"/>
  <c r="AJ353"/>
  <c r="AJ354"/>
  <c r="AJ355"/>
  <c r="AJ356"/>
  <c r="AJ357"/>
  <c r="AJ358"/>
  <c r="AJ359"/>
  <c r="AJ360"/>
  <c r="AJ361"/>
  <c r="AJ362"/>
  <c r="AJ363"/>
  <c r="AJ364"/>
  <c r="AJ365"/>
  <c r="AJ366"/>
  <c r="AJ367"/>
  <c r="AJ368"/>
  <c r="AJ369"/>
  <c r="AJ370"/>
  <c r="AJ371"/>
  <c r="AJ372"/>
  <c r="AJ373"/>
  <c r="AJ374"/>
  <c r="AJ375"/>
  <c r="AJ376"/>
  <c r="AJ377"/>
  <c r="AJ378"/>
  <c r="AJ379"/>
  <c r="AJ380"/>
  <c r="AJ381"/>
  <c r="AJ382"/>
  <c r="AJ383"/>
  <c r="AJ384"/>
  <c r="AJ385"/>
  <c r="AJ386"/>
  <c r="AJ387"/>
  <c r="AJ388"/>
  <c r="AJ389"/>
  <c r="AJ390"/>
  <c r="AJ391"/>
  <c r="AJ392"/>
  <c r="AJ393"/>
  <c r="AJ394"/>
  <c r="AJ395"/>
  <c r="AJ396"/>
  <c r="AJ397"/>
  <c r="AJ398"/>
  <c r="AJ399"/>
  <c r="AJ400"/>
  <c r="AJ401"/>
  <c r="AJ402"/>
  <c r="AJ403"/>
  <c r="AJ404"/>
  <c r="AJ405"/>
  <c r="AJ406"/>
  <c r="AJ407"/>
  <c r="AJ408"/>
  <c r="AJ409"/>
  <c r="AJ410"/>
  <c r="AJ411"/>
  <c r="AJ412"/>
  <c r="AJ413"/>
  <c r="AJ414"/>
  <c r="AJ415"/>
  <c r="AJ416"/>
  <c r="AJ417"/>
  <c r="AJ418"/>
  <c r="AJ419"/>
  <c r="AJ420"/>
  <c r="AJ421"/>
  <c r="AJ422"/>
  <c r="AJ423"/>
  <c r="AJ424"/>
  <c r="AJ425"/>
  <c r="AJ426"/>
  <c r="AJ427"/>
  <c r="AJ428"/>
  <c r="AJ429"/>
  <c r="AJ430"/>
  <c r="AJ431"/>
  <c r="AJ432"/>
  <c r="AJ433"/>
  <c r="AJ434"/>
  <c r="AJ435"/>
  <c r="AJ436"/>
  <c r="AJ437"/>
  <c r="AJ438"/>
  <c r="AJ439"/>
  <c r="AJ440"/>
  <c r="AJ441"/>
  <c r="AJ442"/>
  <c r="AJ443"/>
  <c r="AJ444"/>
  <c r="AJ445"/>
  <c r="AJ446"/>
  <c r="AJ447"/>
  <c r="AJ448"/>
  <c r="AJ449"/>
  <c r="AJ450"/>
  <c r="AJ451"/>
  <c r="AJ452"/>
  <c r="AJ453"/>
  <c r="AJ454"/>
  <c r="AJ455"/>
  <c r="AJ456"/>
  <c r="AJ457"/>
  <c r="AJ458"/>
  <c r="AJ459"/>
  <c r="AJ460"/>
  <c r="AJ461"/>
  <c r="AJ462"/>
  <c r="AJ463"/>
  <c r="AJ464"/>
  <c r="AJ465"/>
  <c r="AJ466"/>
  <c r="AJ467"/>
  <c r="AJ468"/>
  <c r="AJ469"/>
  <c r="AJ470"/>
  <c r="AJ471"/>
  <c r="AJ472"/>
  <c r="AJ473"/>
  <c r="AJ474"/>
  <c r="AJ475"/>
  <c r="AJ476"/>
  <c r="AJ477"/>
  <c r="AJ478"/>
  <c r="AJ479"/>
  <c r="AJ480"/>
  <c r="AJ481"/>
  <c r="AJ482"/>
  <c r="AJ483"/>
  <c r="AJ484"/>
  <c r="AJ485"/>
  <c r="AJ486"/>
  <c r="AJ487"/>
  <c r="AJ488"/>
  <c r="AJ489"/>
  <c r="AJ490"/>
  <c r="AJ491"/>
  <c r="AJ492"/>
  <c r="AJ493"/>
  <c r="AJ494"/>
  <c r="AJ495"/>
  <c r="AJ496"/>
  <c r="AJ497"/>
  <c r="AJ498"/>
  <c r="AJ499"/>
  <c r="AJ500"/>
  <c r="AJ501"/>
  <c r="AJ502"/>
  <c r="AJ503"/>
  <c r="AJ504"/>
  <c r="AJ505"/>
  <c r="AJ506"/>
  <c r="AJ8"/>
  <c r="AJ9"/>
  <c r="AJ11"/>
  <c r="AJ12"/>
  <c r="AJ13"/>
  <c r="AJ14"/>
  <c r="AJ15"/>
  <c r="AJ16"/>
  <c r="AJ17"/>
  <c r="AJ18"/>
  <c r="AJ19"/>
  <c r="AJ21"/>
  <c r="AJ22"/>
  <c r="AJ23"/>
  <c r="AJ24"/>
  <c r="AJ25"/>
  <c r="AJ26"/>
  <c r="AJ27"/>
  <c r="AJ28"/>
  <c r="AJ29"/>
  <c r="AJ30"/>
  <c r="AJ32"/>
  <c r="AJ33"/>
  <c r="AJ34"/>
  <c r="AJ35"/>
  <c r="AJ36"/>
  <c r="AJ37"/>
  <c r="AJ38"/>
  <c r="AJ39"/>
  <c r="AJ40"/>
  <c r="AJ41"/>
  <c r="AJ42"/>
  <c r="AJ43"/>
  <c r="AJ44"/>
  <c r="AJ45"/>
  <c r="AJ46"/>
  <c r="AJ47"/>
  <c r="AJ48"/>
  <c r="AJ49"/>
  <c r="AJ50"/>
  <c r="AJ51"/>
  <c r="AJ52"/>
  <c r="AJ53"/>
  <c r="AJ54"/>
  <c r="AJ55"/>
  <c r="AJ56"/>
  <c r="AJ57"/>
  <c r="AJ58"/>
  <c r="AJ59"/>
  <c r="AJ60"/>
  <c r="AJ61"/>
  <c r="AJ62"/>
  <c r="AJ63"/>
  <c r="AJ64"/>
  <c r="AJ65"/>
  <c r="AJ66"/>
  <c r="AJ67"/>
  <c r="AJ68"/>
  <c r="AJ69"/>
  <c r="AJ70"/>
  <c r="AJ71"/>
  <c r="AJ72"/>
  <c r="AJ73"/>
  <c r="AJ74"/>
  <c r="AJ75"/>
  <c r="AJ76"/>
  <c r="AJ77"/>
  <c r="AJ78"/>
  <c r="AJ79"/>
  <c r="AJ80"/>
  <c r="AJ81"/>
  <c r="AJ82"/>
  <c r="AJ83"/>
  <c r="AJ84"/>
  <c r="AJ85"/>
  <c r="AJ86"/>
  <c r="AJ87"/>
  <c r="AJ88"/>
  <c r="AJ89"/>
  <c r="AJ90"/>
  <c r="AJ91"/>
  <c r="AJ92"/>
  <c r="AJ93"/>
  <c r="AJ94"/>
  <c r="AJ95"/>
  <c r="AJ96"/>
  <c r="AH8"/>
  <c r="AH9"/>
  <c r="AH10"/>
  <c r="AH12"/>
  <c r="AH13"/>
  <c r="AH14"/>
  <c r="AH15"/>
  <c r="AH16"/>
  <c r="AH17"/>
  <c r="AH18"/>
  <c r="AH19"/>
  <c r="AH20"/>
  <c r="AH21"/>
  <c r="AH22"/>
  <c r="AH23"/>
  <c r="AH24"/>
  <c r="AH25"/>
  <c r="AH26"/>
  <c r="AH27"/>
  <c r="AH29"/>
  <c r="AH31"/>
  <c r="AH32"/>
  <c r="AH33"/>
  <c r="AH34"/>
  <c r="AH35"/>
  <c r="AH36"/>
  <c r="AH37"/>
  <c r="AH38"/>
  <c r="AH39"/>
  <c r="AH40"/>
  <c r="AH41"/>
  <c r="AH42"/>
  <c r="AH43"/>
  <c r="AH44"/>
  <c r="AH45"/>
  <c r="AH46"/>
  <c r="AH47"/>
  <c r="AH48"/>
  <c r="AH49"/>
  <c r="AH50"/>
  <c r="AH51"/>
  <c r="AH52"/>
  <c r="AH53"/>
  <c r="AH54"/>
  <c r="AH55"/>
  <c r="AH56"/>
  <c r="AH57"/>
  <c r="AH58"/>
  <c r="AH59"/>
  <c r="AH60"/>
  <c r="AH61"/>
  <c r="AH62"/>
  <c r="AH63"/>
  <c r="AH64"/>
  <c r="AH65"/>
  <c r="AH66"/>
  <c r="AH67"/>
  <c r="AH68"/>
  <c r="AH69"/>
  <c r="AH70"/>
  <c r="AH71"/>
  <c r="AH72"/>
  <c r="AH73"/>
  <c r="AH74"/>
  <c r="AH75"/>
  <c r="AH76"/>
  <c r="AH77"/>
  <c r="AH78"/>
  <c r="AH79"/>
  <c r="AH80"/>
  <c r="AH81"/>
  <c r="AH82"/>
  <c r="AH83"/>
  <c r="AH84"/>
  <c r="AH85"/>
  <c r="AH86"/>
  <c r="AH87"/>
  <c r="AH88"/>
  <c r="AH89"/>
  <c r="AH90"/>
  <c r="AH91"/>
  <c r="AH92"/>
  <c r="AH93"/>
  <c r="AH94"/>
  <c r="AH95"/>
  <c r="AH96"/>
  <c r="AH97"/>
  <c r="AH98"/>
  <c r="AH99"/>
  <c r="AH100"/>
  <c r="AH101"/>
  <c r="AH102"/>
  <c r="AH103"/>
  <c r="AH104"/>
  <c r="AH105"/>
  <c r="AH106"/>
  <c r="AH107"/>
  <c r="AH108"/>
  <c r="AH109"/>
  <c r="AH110"/>
  <c r="AH111"/>
  <c r="AH112"/>
  <c r="AH113"/>
  <c r="AH114"/>
  <c r="AH115"/>
  <c r="AH116"/>
  <c r="AH117"/>
  <c r="AH118"/>
  <c r="AH119"/>
  <c r="AH120"/>
  <c r="AH121"/>
  <c r="AH122"/>
  <c r="AH123"/>
  <c r="AH124"/>
  <c r="AH125"/>
  <c r="AH126"/>
  <c r="AH127"/>
  <c r="AH128"/>
  <c r="AH129"/>
  <c r="AH130"/>
  <c r="AH131"/>
  <c r="AH132"/>
  <c r="AH133"/>
  <c r="AH134"/>
  <c r="AH135"/>
  <c r="AH136"/>
  <c r="AH137"/>
  <c r="AH138"/>
  <c r="AH139"/>
  <c r="AH140"/>
  <c r="AH141"/>
  <c r="AH142"/>
  <c r="AH143"/>
  <c r="AH144"/>
  <c r="AH145"/>
  <c r="AH146"/>
  <c r="AH147"/>
  <c r="AH148"/>
  <c r="AH149"/>
  <c r="AH150"/>
  <c r="AH151"/>
  <c r="AH152"/>
  <c r="AH153"/>
  <c r="AH154"/>
  <c r="AH155"/>
  <c r="AH156"/>
  <c r="AH157"/>
  <c r="AH158"/>
  <c r="AH159"/>
  <c r="AH160"/>
  <c r="AH161"/>
  <c r="AH162"/>
  <c r="AH163"/>
  <c r="AH164"/>
  <c r="AH165"/>
  <c r="AH166"/>
  <c r="AH167"/>
  <c r="AH168"/>
  <c r="AH169"/>
  <c r="AH170"/>
  <c r="AH171"/>
  <c r="AH172"/>
  <c r="AH173"/>
  <c r="AH174"/>
  <c r="AH175"/>
  <c r="AH176"/>
  <c r="AH177"/>
  <c r="AH178"/>
  <c r="AH179"/>
  <c r="AH180"/>
  <c r="AH181"/>
  <c r="AH182"/>
  <c r="AH183"/>
  <c r="AH184"/>
  <c r="AH185"/>
  <c r="AH186"/>
  <c r="AH187"/>
  <c r="AH188"/>
  <c r="AH189"/>
  <c r="AH190"/>
  <c r="AH191"/>
  <c r="AH192"/>
  <c r="AH193"/>
  <c r="AH194"/>
  <c r="AH195"/>
  <c r="AH196"/>
  <c r="AH197"/>
  <c r="AH198"/>
  <c r="AH199"/>
  <c r="AH200"/>
  <c r="AH201"/>
  <c r="AH202"/>
  <c r="AH203"/>
  <c r="AH204"/>
  <c r="AH205"/>
  <c r="AH206"/>
  <c r="AH207"/>
  <c r="AH208"/>
  <c r="AH209"/>
  <c r="AH210"/>
  <c r="AH211"/>
  <c r="AH212"/>
  <c r="AH213"/>
  <c r="AH214"/>
  <c r="AH215"/>
  <c r="AH216"/>
  <c r="AH217"/>
  <c r="AH218"/>
  <c r="AH219"/>
  <c r="AH220"/>
  <c r="AH221"/>
  <c r="AH222"/>
  <c r="AH223"/>
  <c r="AH224"/>
  <c r="AH225"/>
  <c r="AH226"/>
  <c r="AH227"/>
  <c r="AH228"/>
  <c r="AH229"/>
  <c r="AH230"/>
  <c r="AH231"/>
  <c r="AH232"/>
  <c r="AH233"/>
  <c r="AH234"/>
  <c r="AH235"/>
  <c r="AH236"/>
  <c r="AH237"/>
  <c r="AH238"/>
  <c r="AH239"/>
  <c r="AH240"/>
  <c r="AH241"/>
  <c r="AH242"/>
  <c r="AH243"/>
  <c r="AH244"/>
  <c r="AH245"/>
  <c r="AH246"/>
  <c r="AH247"/>
  <c r="AH248"/>
  <c r="AH249"/>
  <c r="AH250"/>
  <c r="AH251"/>
  <c r="AH252"/>
  <c r="AH253"/>
  <c r="AH254"/>
  <c r="AH255"/>
  <c r="AH256"/>
  <c r="AH257"/>
  <c r="AH258"/>
  <c r="AH259"/>
  <c r="AH260"/>
  <c r="AH261"/>
  <c r="AH262"/>
  <c r="AH263"/>
  <c r="AH264"/>
  <c r="AH265"/>
  <c r="AH266"/>
  <c r="AH267"/>
  <c r="AH268"/>
  <c r="AH269"/>
  <c r="AH270"/>
  <c r="AH271"/>
  <c r="AH272"/>
  <c r="AH273"/>
  <c r="AH274"/>
  <c r="AH275"/>
  <c r="AH276"/>
  <c r="AH277"/>
  <c r="AH278"/>
  <c r="AH279"/>
  <c r="AH280"/>
  <c r="AH281"/>
  <c r="AH282"/>
  <c r="AH283"/>
  <c r="AH284"/>
  <c r="AH285"/>
  <c r="AH286"/>
  <c r="AH287"/>
  <c r="AH288"/>
  <c r="AH289"/>
  <c r="AH290"/>
  <c r="AH291"/>
  <c r="AH292"/>
  <c r="AH293"/>
  <c r="AH294"/>
  <c r="AH295"/>
  <c r="AH296"/>
  <c r="AH297"/>
  <c r="AH298"/>
  <c r="AH299"/>
  <c r="AH300"/>
  <c r="AH301"/>
  <c r="AH302"/>
  <c r="AH303"/>
  <c r="AH304"/>
  <c r="AH305"/>
  <c r="AH306"/>
  <c r="AH307"/>
  <c r="AH308"/>
  <c r="AH309"/>
  <c r="AH310"/>
  <c r="AH311"/>
  <c r="AH312"/>
  <c r="AH313"/>
  <c r="AH314"/>
  <c r="AH315"/>
  <c r="AH316"/>
  <c r="AH317"/>
  <c r="AH318"/>
  <c r="AH319"/>
  <c r="AH320"/>
  <c r="AH321"/>
  <c r="AH322"/>
  <c r="AH323"/>
  <c r="AH324"/>
  <c r="AH325"/>
  <c r="AH326"/>
  <c r="AH327"/>
  <c r="AH328"/>
  <c r="AH329"/>
  <c r="AH330"/>
  <c r="AH331"/>
  <c r="AH332"/>
  <c r="AH333"/>
  <c r="AH334"/>
  <c r="AH335"/>
  <c r="AH336"/>
  <c r="AH337"/>
  <c r="AH338"/>
  <c r="AH339"/>
  <c r="AH340"/>
  <c r="AH341"/>
  <c r="AH342"/>
  <c r="AH343"/>
  <c r="AH344"/>
  <c r="AH345"/>
  <c r="AH346"/>
  <c r="AH347"/>
  <c r="AH348"/>
  <c r="AH349"/>
  <c r="AH350"/>
  <c r="AH351"/>
  <c r="AH352"/>
  <c r="AH353"/>
  <c r="AH354"/>
  <c r="AH355"/>
  <c r="AH356"/>
  <c r="AH357"/>
  <c r="AH358"/>
  <c r="AH359"/>
  <c r="AH360"/>
  <c r="AH361"/>
  <c r="AH362"/>
  <c r="AH363"/>
  <c r="AH364"/>
  <c r="AH365"/>
  <c r="AH366"/>
  <c r="AH367"/>
  <c r="AH368"/>
  <c r="AH369"/>
  <c r="AH370"/>
  <c r="AH371"/>
  <c r="AH372"/>
  <c r="AH373"/>
  <c r="AH374"/>
  <c r="AH375"/>
  <c r="AH376"/>
  <c r="AH377"/>
  <c r="AH378"/>
  <c r="AH379"/>
  <c r="AH380"/>
  <c r="AH381"/>
  <c r="AH382"/>
  <c r="AH383"/>
  <c r="AH384"/>
  <c r="AH385"/>
  <c r="AH386"/>
  <c r="AH387"/>
  <c r="AH388"/>
  <c r="AH389"/>
  <c r="AH390"/>
  <c r="AH391"/>
  <c r="AH392"/>
  <c r="AH393"/>
  <c r="AH394"/>
  <c r="AH395"/>
  <c r="AH396"/>
  <c r="AH397"/>
  <c r="AH398"/>
  <c r="AH399"/>
  <c r="AH400"/>
  <c r="AH401"/>
  <c r="AH402"/>
  <c r="AH403"/>
  <c r="AH404"/>
  <c r="AH405"/>
  <c r="AH406"/>
  <c r="AH407"/>
  <c r="AH408"/>
  <c r="AH409"/>
  <c r="AH410"/>
  <c r="AH411"/>
  <c r="AH412"/>
  <c r="AH413"/>
  <c r="AH414"/>
  <c r="AH415"/>
  <c r="AH416"/>
  <c r="AH417"/>
  <c r="AH418"/>
  <c r="AH419"/>
  <c r="AH420"/>
  <c r="AH421"/>
  <c r="AH422"/>
  <c r="AH423"/>
  <c r="AH424"/>
  <c r="AH425"/>
  <c r="AH426"/>
  <c r="AH427"/>
  <c r="AH428"/>
  <c r="AH429"/>
  <c r="AH430"/>
  <c r="AH431"/>
  <c r="AH432"/>
  <c r="AH433"/>
  <c r="AH434"/>
  <c r="AH435"/>
  <c r="AH436"/>
  <c r="AH437"/>
  <c r="AH438"/>
  <c r="AH439"/>
  <c r="AH440"/>
  <c r="AH441"/>
  <c r="AH442"/>
  <c r="AH443"/>
  <c r="AH444"/>
  <c r="AH445"/>
  <c r="AH446"/>
  <c r="AH447"/>
  <c r="AH448"/>
  <c r="AH449"/>
  <c r="AH450"/>
  <c r="AH451"/>
  <c r="AH452"/>
  <c r="AH453"/>
  <c r="AH454"/>
  <c r="AH455"/>
  <c r="AH456"/>
  <c r="AH457"/>
  <c r="AH458"/>
  <c r="AH459"/>
  <c r="AH460"/>
  <c r="AH461"/>
  <c r="AH462"/>
  <c r="AH463"/>
  <c r="AH464"/>
  <c r="AH465"/>
  <c r="AH466"/>
  <c r="AH467"/>
  <c r="AH468"/>
  <c r="AH469"/>
  <c r="AH470"/>
  <c r="AH471"/>
  <c r="AH472"/>
  <c r="AH473"/>
  <c r="AH474"/>
  <c r="AH475"/>
  <c r="AH476"/>
  <c r="AH477"/>
  <c r="AH478"/>
  <c r="AH479"/>
  <c r="AH480"/>
  <c r="AH481"/>
  <c r="AH482"/>
  <c r="AH483"/>
  <c r="AH484"/>
  <c r="AH485"/>
  <c r="AH486"/>
  <c r="AH487"/>
  <c r="AH488"/>
  <c r="AH489"/>
  <c r="AH490"/>
  <c r="AH491"/>
  <c r="AH492"/>
  <c r="AH493"/>
  <c r="AH494"/>
  <c r="AH495"/>
  <c r="AH496"/>
  <c r="AH497"/>
  <c r="AH498"/>
  <c r="AH499"/>
  <c r="AH500"/>
  <c r="AH501"/>
  <c r="AH502"/>
  <c r="AH503"/>
  <c r="AH504"/>
  <c r="AH505"/>
  <c r="AH506"/>
  <c r="AH7"/>
  <c r="AF8"/>
  <c r="AF9"/>
  <c r="AF10"/>
  <c r="AF11"/>
  <c r="AF12"/>
  <c r="AF13"/>
  <c r="AF14"/>
  <c r="AF15"/>
  <c r="AF17"/>
  <c r="AF18"/>
  <c r="AF19"/>
  <c r="AF22"/>
  <c r="AF23"/>
  <c r="AF24"/>
  <c r="AF25"/>
  <c r="AF7"/>
  <c r="AD26"/>
  <c r="AD27"/>
  <c r="AD28"/>
  <c r="AD29"/>
  <c r="AD30"/>
  <c r="AD31"/>
  <c r="AD32"/>
  <c r="AD33"/>
  <c r="AD34"/>
  <c r="AD35"/>
  <c r="AD36"/>
  <c r="AD37"/>
  <c r="AD38"/>
  <c r="AD39"/>
  <c r="AD40"/>
  <c r="AD41"/>
  <c r="AD42"/>
  <c r="AD43"/>
  <c r="AD44"/>
  <c r="AD45"/>
  <c r="AD46"/>
  <c r="AD47"/>
  <c r="AD48"/>
  <c r="AD49"/>
  <c r="AD50"/>
  <c r="AD51"/>
  <c r="AD52"/>
  <c r="AD53"/>
  <c r="AD54"/>
  <c r="AD55"/>
  <c r="AD56"/>
  <c r="AD57"/>
  <c r="AD58"/>
  <c r="AD59"/>
  <c r="AD60"/>
  <c r="AD61"/>
  <c r="AD62"/>
  <c r="AD63"/>
  <c r="AD64"/>
  <c r="AD65"/>
  <c r="AD66"/>
  <c r="AD67"/>
  <c r="AD68"/>
  <c r="AD69"/>
  <c r="AD70"/>
  <c r="AD71"/>
  <c r="AD72"/>
  <c r="AD73"/>
  <c r="AD74"/>
  <c r="AD75"/>
  <c r="AD76"/>
  <c r="AD77"/>
  <c r="AD78"/>
  <c r="AD79"/>
  <c r="AD80"/>
  <c r="AD81"/>
  <c r="AD82"/>
  <c r="AD83"/>
  <c r="AD84"/>
  <c r="AD85"/>
  <c r="AD86"/>
  <c r="AD87"/>
  <c r="AD88"/>
  <c r="AD89"/>
  <c r="AD90"/>
  <c r="AD91"/>
  <c r="AD92"/>
  <c r="AD93"/>
  <c r="AD94"/>
  <c r="AD95"/>
  <c r="AD96"/>
  <c r="AD97"/>
  <c r="AD98"/>
  <c r="AD99"/>
  <c r="AD100"/>
  <c r="AD101"/>
  <c r="AD102"/>
  <c r="AD103"/>
  <c r="AD104"/>
  <c r="AD105"/>
  <c r="AD106"/>
  <c r="AD107"/>
  <c r="AD108"/>
  <c r="AD109"/>
  <c r="AD110"/>
  <c r="AD111"/>
  <c r="AD112"/>
  <c r="AD113"/>
  <c r="AD114"/>
  <c r="AD115"/>
  <c r="AD116"/>
  <c r="AD117"/>
  <c r="AD118"/>
  <c r="AD119"/>
  <c r="AD120"/>
  <c r="AD121"/>
  <c r="AD122"/>
  <c r="AD123"/>
  <c r="AD124"/>
  <c r="AD125"/>
  <c r="AD126"/>
  <c r="AD127"/>
  <c r="AD128"/>
  <c r="AD129"/>
  <c r="AD130"/>
  <c r="AD131"/>
  <c r="AD132"/>
  <c r="AD133"/>
  <c r="AD134"/>
  <c r="AD135"/>
  <c r="AD136"/>
  <c r="AD137"/>
  <c r="AD138"/>
  <c r="AD139"/>
  <c r="AD140"/>
  <c r="AD141"/>
  <c r="AD142"/>
  <c r="AD143"/>
  <c r="AD144"/>
  <c r="AD145"/>
  <c r="AD146"/>
  <c r="AD147"/>
  <c r="AD148"/>
  <c r="AD149"/>
  <c r="AD150"/>
  <c r="AD151"/>
  <c r="AD152"/>
  <c r="AD153"/>
  <c r="AD154"/>
  <c r="AD155"/>
  <c r="AD156"/>
  <c r="AD157"/>
  <c r="AD158"/>
  <c r="AD159"/>
  <c r="AD160"/>
  <c r="AD161"/>
  <c r="AD162"/>
  <c r="AD163"/>
  <c r="AD164"/>
  <c r="AD165"/>
  <c r="AD166"/>
  <c r="AD167"/>
  <c r="AD168"/>
  <c r="AD169"/>
  <c r="AD170"/>
  <c r="AD171"/>
  <c r="AD172"/>
  <c r="AD173"/>
  <c r="AD174"/>
  <c r="AD175"/>
  <c r="AD176"/>
  <c r="AD177"/>
  <c r="AD178"/>
  <c r="AD179"/>
  <c r="AD180"/>
  <c r="AD181"/>
  <c r="AD182"/>
  <c r="AD183"/>
  <c r="AD184"/>
  <c r="AD185"/>
  <c r="AD186"/>
  <c r="AD187"/>
  <c r="AD188"/>
  <c r="AD189"/>
  <c r="AD190"/>
  <c r="AD191"/>
  <c r="AD192"/>
  <c r="AD193"/>
  <c r="AD194"/>
  <c r="AD195"/>
  <c r="AD196"/>
  <c r="AD197"/>
  <c r="AD198"/>
  <c r="AD199"/>
  <c r="AD200"/>
  <c r="AD201"/>
  <c r="AD202"/>
  <c r="AD203"/>
  <c r="AD204"/>
  <c r="AD205"/>
  <c r="AD206"/>
  <c r="AD207"/>
  <c r="AD208"/>
  <c r="AD209"/>
  <c r="AD210"/>
  <c r="AD211"/>
  <c r="AD212"/>
  <c r="AD213"/>
  <c r="AD214"/>
  <c r="AD215"/>
  <c r="AD216"/>
  <c r="AD217"/>
  <c r="AD218"/>
  <c r="AD219"/>
  <c r="AD220"/>
  <c r="AD221"/>
  <c r="AD222"/>
  <c r="AD223"/>
  <c r="AD224"/>
  <c r="AD225"/>
  <c r="AD226"/>
  <c r="AD227"/>
  <c r="AD228"/>
  <c r="AD229"/>
  <c r="AD230"/>
  <c r="AD231"/>
  <c r="AD232"/>
  <c r="AD233"/>
  <c r="AD234"/>
  <c r="AD235"/>
  <c r="AD236"/>
  <c r="AD237"/>
  <c r="AD238"/>
  <c r="AD239"/>
  <c r="AD240"/>
  <c r="AD241"/>
  <c r="AD242"/>
  <c r="AD243"/>
  <c r="AD244"/>
  <c r="AD245"/>
  <c r="AD246"/>
  <c r="AD247"/>
  <c r="AD248"/>
  <c r="AD249"/>
  <c r="AD250"/>
  <c r="AD251"/>
  <c r="AD252"/>
  <c r="AD253"/>
  <c r="AD254"/>
  <c r="AD255"/>
  <c r="AD256"/>
  <c r="AD257"/>
  <c r="AD258"/>
  <c r="AD259"/>
  <c r="AD260"/>
  <c r="AD261"/>
  <c r="AD262"/>
  <c r="AD263"/>
  <c r="AD264"/>
  <c r="AD265"/>
  <c r="AD266"/>
  <c r="AD267"/>
  <c r="AD268"/>
  <c r="AD269"/>
  <c r="AD270"/>
  <c r="AD271"/>
  <c r="AD272"/>
  <c r="AD273"/>
  <c r="AD274"/>
  <c r="AD275"/>
  <c r="AD276"/>
  <c r="AD277"/>
  <c r="AD278"/>
  <c r="AD279"/>
  <c r="AD280"/>
  <c r="AD281"/>
  <c r="AD282"/>
  <c r="AD283"/>
  <c r="AD284"/>
  <c r="AD285"/>
  <c r="AD286"/>
  <c r="AD287"/>
  <c r="AD288"/>
  <c r="AD289"/>
  <c r="AD290"/>
  <c r="AD291"/>
  <c r="AD292"/>
  <c r="AD293"/>
  <c r="AD294"/>
  <c r="AD295"/>
  <c r="AD296"/>
  <c r="AD297"/>
  <c r="AD298"/>
  <c r="AD299"/>
  <c r="AD300"/>
  <c r="AD301"/>
  <c r="AD302"/>
  <c r="AD303"/>
  <c r="AD304"/>
  <c r="AD305"/>
  <c r="AD306"/>
  <c r="AD307"/>
  <c r="AD308"/>
  <c r="AD309"/>
  <c r="AD310"/>
  <c r="AD311"/>
  <c r="AD312"/>
  <c r="AD313"/>
  <c r="AD314"/>
  <c r="AD315"/>
  <c r="AD316"/>
  <c r="AD317"/>
  <c r="AD318"/>
  <c r="AD319"/>
  <c r="AD320"/>
  <c r="AD321"/>
  <c r="AD322"/>
  <c r="AD323"/>
  <c r="AD324"/>
  <c r="AD325"/>
  <c r="AD326"/>
  <c r="AD327"/>
  <c r="AD328"/>
  <c r="AD329"/>
  <c r="AD330"/>
  <c r="AD331"/>
  <c r="AD332"/>
  <c r="AD333"/>
  <c r="AD334"/>
  <c r="AD335"/>
  <c r="AD336"/>
  <c r="AD337"/>
  <c r="AD338"/>
  <c r="AD339"/>
  <c r="AD340"/>
  <c r="AD341"/>
  <c r="AD342"/>
  <c r="AD343"/>
  <c r="AD344"/>
  <c r="AD345"/>
  <c r="AD346"/>
  <c r="AD347"/>
  <c r="AD348"/>
  <c r="AD349"/>
  <c r="AD350"/>
  <c r="AD351"/>
  <c r="AD352"/>
  <c r="AD353"/>
  <c r="AD354"/>
  <c r="AD355"/>
  <c r="AD356"/>
  <c r="AD357"/>
  <c r="AD358"/>
  <c r="AD359"/>
  <c r="AD360"/>
  <c r="AD361"/>
  <c r="AD362"/>
  <c r="AD363"/>
  <c r="AD364"/>
  <c r="AD365"/>
  <c r="AD366"/>
  <c r="AD367"/>
  <c r="AD368"/>
  <c r="AD369"/>
  <c r="AD370"/>
  <c r="AD371"/>
  <c r="AD372"/>
  <c r="AD373"/>
  <c r="AD374"/>
  <c r="AD375"/>
  <c r="AD376"/>
  <c r="AD377"/>
  <c r="AD378"/>
  <c r="AD379"/>
  <c r="AD380"/>
  <c r="AD381"/>
  <c r="AD382"/>
  <c r="AD383"/>
  <c r="AD384"/>
  <c r="AD385"/>
  <c r="AD386"/>
  <c r="AD387"/>
  <c r="AD388"/>
  <c r="AD389"/>
  <c r="AD390"/>
  <c r="AD391"/>
  <c r="AD392"/>
  <c r="AD393"/>
  <c r="AD394"/>
  <c r="AD395"/>
  <c r="AD396"/>
  <c r="AD397"/>
  <c r="AD398"/>
  <c r="AD399"/>
  <c r="AD400"/>
  <c r="AD401"/>
  <c r="AD402"/>
  <c r="AD403"/>
  <c r="AD404"/>
  <c r="AD405"/>
  <c r="AD406"/>
  <c r="AD407"/>
  <c r="AD408"/>
  <c r="AD409"/>
  <c r="AD410"/>
  <c r="AD411"/>
  <c r="AD412"/>
  <c r="AD413"/>
  <c r="AD414"/>
  <c r="AD415"/>
  <c r="AD416"/>
  <c r="AD417"/>
  <c r="AD418"/>
  <c r="AD419"/>
  <c r="AD420"/>
  <c r="AD421"/>
  <c r="AD422"/>
  <c r="AD423"/>
  <c r="AD424"/>
  <c r="AD425"/>
  <c r="AD426"/>
  <c r="AD427"/>
  <c r="AD428"/>
  <c r="AD429"/>
  <c r="AD430"/>
  <c r="AD431"/>
  <c r="AD432"/>
  <c r="AD433"/>
  <c r="AD434"/>
  <c r="AD435"/>
  <c r="AD436"/>
  <c r="AD437"/>
  <c r="AD438"/>
  <c r="AD439"/>
  <c r="AD440"/>
  <c r="AD441"/>
  <c r="AD442"/>
  <c r="AD443"/>
  <c r="AD444"/>
  <c r="AD445"/>
  <c r="AD446"/>
  <c r="AD447"/>
  <c r="AD448"/>
  <c r="AD449"/>
  <c r="AD450"/>
  <c r="AD451"/>
  <c r="AD452"/>
  <c r="AD453"/>
  <c r="AD454"/>
  <c r="AD455"/>
  <c r="AD456"/>
  <c r="AD457"/>
  <c r="AD458"/>
  <c r="AD459"/>
  <c r="AD460"/>
  <c r="AD461"/>
  <c r="AD462"/>
  <c r="AD463"/>
  <c r="AD464"/>
  <c r="AD465"/>
  <c r="AD466"/>
  <c r="AD467"/>
  <c r="AD468"/>
  <c r="AD469"/>
  <c r="AD470"/>
  <c r="AD471"/>
  <c r="AD472"/>
  <c r="AD473"/>
  <c r="AD474"/>
  <c r="AD475"/>
  <c r="AD476"/>
  <c r="AD477"/>
  <c r="AD478"/>
  <c r="AD479"/>
  <c r="AD480"/>
  <c r="AD481"/>
  <c r="AD482"/>
  <c r="AD483"/>
  <c r="AD484"/>
  <c r="AD485"/>
  <c r="AD486"/>
  <c r="AD487"/>
  <c r="AD488"/>
  <c r="AD489"/>
  <c r="AD490"/>
  <c r="AD491"/>
  <c r="AD492"/>
  <c r="AD493"/>
  <c r="AD494"/>
  <c r="AD495"/>
  <c r="AD496"/>
  <c r="AD497"/>
  <c r="AD498"/>
  <c r="AD499"/>
  <c r="AD500"/>
  <c r="AD501"/>
  <c r="AD502"/>
  <c r="AD503"/>
  <c r="AD504"/>
  <c r="AD505"/>
  <c r="AD506"/>
  <c r="AD8"/>
  <c r="AD9"/>
  <c r="AD10"/>
  <c r="AD13"/>
  <c r="AD14"/>
  <c r="AD15"/>
  <c r="AD16"/>
  <c r="AD17"/>
  <c r="AD18"/>
  <c r="AD19"/>
  <c r="AD20"/>
  <c r="AD21"/>
  <c r="AD22"/>
  <c r="AD24"/>
  <c r="AD25"/>
  <c r="AD7"/>
  <c r="P33"/>
  <c r="P34"/>
  <c r="P35"/>
  <c r="P36"/>
  <c r="P37"/>
  <c r="P38"/>
  <c r="P39"/>
  <c r="P40"/>
  <c r="P41"/>
  <c r="P42"/>
  <c r="P43"/>
  <c r="P44"/>
  <c r="P45"/>
  <c r="P46"/>
  <c r="P47"/>
  <c r="P48"/>
  <c r="P49"/>
  <c r="P50"/>
  <c r="P51"/>
  <c r="P52"/>
  <c r="P53"/>
  <c r="P54"/>
  <c r="P55"/>
  <c r="P56"/>
  <c r="P57"/>
  <c r="P58"/>
  <c r="P59"/>
  <c r="P60"/>
  <c r="P61"/>
  <c r="P62"/>
  <c r="P63"/>
  <c r="P64"/>
  <c r="P65"/>
  <c r="P66"/>
  <c r="P67"/>
  <c r="P68"/>
  <c r="P69"/>
  <c r="P70"/>
  <c r="P71"/>
  <c r="P72"/>
  <c r="P73"/>
  <c r="P74"/>
  <c r="P75"/>
  <c r="P76"/>
  <c r="P77"/>
  <c r="P78"/>
  <c r="P79"/>
  <c r="P80"/>
  <c r="P81"/>
  <c r="P82"/>
  <c r="P83"/>
  <c r="P84"/>
  <c r="P85"/>
  <c r="P86"/>
  <c r="P87"/>
  <c r="P88"/>
  <c r="P89"/>
  <c r="P90"/>
  <c r="P91"/>
  <c r="P92"/>
  <c r="P93"/>
  <c r="P94"/>
  <c r="P95"/>
  <c r="P96"/>
  <c r="P97"/>
  <c r="P98"/>
  <c r="P99"/>
  <c r="P100"/>
  <c r="P101"/>
  <c r="P102"/>
  <c r="P103"/>
  <c r="P104"/>
  <c r="P105"/>
  <c r="P106"/>
  <c r="P107"/>
  <c r="P108"/>
  <c r="P109"/>
  <c r="P110"/>
  <c r="P111"/>
  <c r="P112"/>
  <c r="P113"/>
  <c r="P114"/>
  <c r="P115"/>
  <c r="P116"/>
  <c r="P117"/>
  <c r="P118"/>
  <c r="P119"/>
  <c r="P120"/>
  <c r="P121"/>
  <c r="P122"/>
  <c r="P123"/>
  <c r="P124"/>
  <c r="P125"/>
  <c r="P126"/>
  <c r="P127"/>
  <c r="P128"/>
  <c r="P129"/>
  <c r="P130"/>
  <c r="P131"/>
  <c r="P132"/>
  <c r="P133"/>
  <c r="P134"/>
  <c r="P135"/>
  <c r="P136"/>
  <c r="P137"/>
  <c r="P138"/>
  <c r="P139"/>
  <c r="P140"/>
  <c r="P141"/>
  <c r="P142"/>
  <c r="P143"/>
  <c r="P144"/>
  <c r="P145"/>
  <c r="P146"/>
  <c r="P147"/>
  <c r="P148"/>
  <c r="P149"/>
  <c r="P150"/>
  <c r="P151"/>
  <c r="P152"/>
  <c r="P153"/>
  <c r="P154"/>
  <c r="P155"/>
  <c r="P156"/>
  <c r="P157"/>
  <c r="P158"/>
  <c r="P159"/>
  <c r="P160"/>
  <c r="P161"/>
  <c r="P162"/>
  <c r="P163"/>
  <c r="P164"/>
  <c r="P165"/>
  <c r="P166"/>
  <c r="P167"/>
  <c r="P168"/>
  <c r="P169"/>
  <c r="P170"/>
  <c r="P171"/>
  <c r="P172"/>
  <c r="P173"/>
  <c r="P174"/>
  <c r="P175"/>
  <c r="P176"/>
  <c r="P177"/>
  <c r="P178"/>
  <c r="P179"/>
  <c r="P180"/>
  <c r="P181"/>
  <c r="P182"/>
  <c r="P183"/>
  <c r="P184"/>
  <c r="P185"/>
  <c r="P186"/>
  <c r="P187"/>
  <c r="P188"/>
  <c r="P189"/>
  <c r="P190"/>
  <c r="P191"/>
  <c r="P192"/>
  <c r="P193"/>
  <c r="P194"/>
  <c r="P195"/>
  <c r="P196"/>
  <c r="P197"/>
  <c r="P198"/>
  <c r="P199"/>
  <c r="P200"/>
  <c r="P201"/>
  <c r="P202"/>
  <c r="P203"/>
  <c r="P204"/>
  <c r="P205"/>
  <c r="P206"/>
  <c r="P207"/>
  <c r="P208"/>
  <c r="P209"/>
  <c r="P210"/>
  <c r="P211"/>
  <c r="P212"/>
  <c r="P213"/>
  <c r="P214"/>
  <c r="P215"/>
  <c r="P216"/>
  <c r="P217"/>
  <c r="P218"/>
  <c r="P219"/>
  <c r="P220"/>
  <c r="P221"/>
  <c r="P222"/>
  <c r="P223"/>
  <c r="P224"/>
  <c r="P225"/>
  <c r="P226"/>
  <c r="P227"/>
  <c r="P228"/>
  <c r="P229"/>
  <c r="P230"/>
  <c r="P231"/>
  <c r="P232"/>
  <c r="P233"/>
  <c r="P234"/>
  <c r="P235"/>
  <c r="P236"/>
  <c r="P237"/>
  <c r="P238"/>
  <c r="P239"/>
  <c r="P240"/>
  <c r="P241"/>
  <c r="P242"/>
  <c r="P243"/>
  <c r="P244"/>
  <c r="P245"/>
  <c r="P246"/>
  <c r="P247"/>
  <c r="P248"/>
  <c r="P249"/>
  <c r="P250"/>
  <c r="P251"/>
  <c r="P252"/>
  <c r="P253"/>
  <c r="P254"/>
  <c r="P255"/>
  <c r="P256"/>
  <c r="P257"/>
  <c r="P258"/>
  <c r="P259"/>
  <c r="P260"/>
  <c r="P261"/>
  <c r="P262"/>
  <c r="P263"/>
  <c r="P264"/>
  <c r="P265"/>
  <c r="P266"/>
  <c r="P267"/>
  <c r="P268"/>
  <c r="P269"/>
  <c r="P270"/>
  <c r="P271"/>
  <c r="P272"/>
  <c r="P273"/>
  <c r="P274"/>
  <c r="P275"/>
  <c r="P276"/>
  <c r="P277"/>
  <c r="P278"/>
  <c r="P279"/>
  <c r="P280"/>
  <c r="P281"/>
  <c r="P282"/>
  <c r="P283"/>
  <c r="P284"/>
  <c r="P285"/>
  <c r="P286"/>
  <c r="P287"/>
  <c r="P288"/>
  <c r="P289"/>
  <c r="P290"/>
  <c r="P291"/>
  <c r="P292"/>
  <c r="P293"/>
  <c r="P294"/>
  <c r="P295"/>
  <c r="P296"/>
  <c r="P297"/>
  <c r="P298"/>
  <c r="P299"/>
  <c r="P300"/>
  <c r="P301"/>
  <c r="P302"/>
  <c r="P303"/>
  <c r="P304"/>
  <c r="P305"/>
  <c r="P306"/>
  <c r="P307"/>
  <c r="P308"/>
  <c r="P309"/>
  <c r="P310"/>
  <c r="P311"/>
  <c r="P312"/>
  <c r="P313"/>
  <c r="P314"/>
  <c r="P315"/>
  <c r="P316"/>
  <c r="P317"/>
  <c r="P318"/>
  <c r="P319"/>
  <c r="P320"/>
  <c r="P321"/>
  <c r="P322"/>
  <c r="P323"/>
  <c r="P324"/>
  <c r="P325"/>
  <c r="P326"/>
  <c r="P327"/>
  <c r="P328"/>
  <c r="P329"/>
  <c r="P330"/>
  <c r="P331"/>
  <c r="P332"/>
  <c r="P333"/>
  <c r="P334"/>
  <c r="P335"/>
  <c r="P336"/>
  <c r="P337"/>
  <c r="P338"/>
  <c r="P339"/>
  <c r="P340"/>
  <c r="P341"/>
  <c r="P342"/>
  <c r="P343"/>
  <c r="P344"/>
  <c r="P345"/>
  <c r="P346"/>
  <c r="P347"/>
  <c r="P348"/>
  <c r="P349"/>
  <c r="P350"/>
  <c r="P351"/>
  <c r="P352"/>
  <c r="P353"/>
  <c r="P354"/>
  <c r="P355"/>
  <c r="P356"/>
  <c r="P357"/>
  <c r="P358"/>
  <c r="P359"/>
  <c r="P360"/>
  <c r="P361"/>
  <c r="P362"/>
  <c r="P363"/>
  <c r="P364"/>
  <c r="P365"/>
  <c r="P366"/>
  <c r="P367"/>
  <c r="P368"/>
  <c r="P369"/>
  <c r="P370"/>
  <c r="P371"/>
  <c r="P372"/>
  <c r="P373"/>
  <c r="P374"/>
  <c r="P375"/>
  <c r="P376"/>
  <c r="P377"/>
  <c r="P378"/>
  <c r="P379"/>
  <c r="P380"/>
  <c r="P381"/>
  <c r="P382"/>
  <c r="P383"/>
  <c r="P384"/>
  <c r="P385"/>
  <c r="P386"/>
  <c r="P387"/>
  <c r="P388"/>
  <c r="P389"/>
  <c r="P390"/>
  <c r="P391"/>
  <c r="P392"/>
  <c r="P393"/>
  <c r="P394"/>
  <c r="P395"/>
  <c r="P396"/>
  <c r="P397"/>
  <c r="P398"/>
  <c r="P399"/>
  <c r="P400"/>
  <c r="P401"/>
  <c r="P402"/>
  <c r="P403"/>
  <c r="P404"/>
  <c r="P405"/>
  <c r="P406"/>
  <c r="P407"/>
  <c r="P408"/>
  <c r="P409"/>
  <c r="P410"/>
  <c r="P411"/>
  <c r="P412"/>
  <c r="P413"/>
  <c r="P414"/>
  <c r="P415"/>
  <c r="P416"/>
  <c r="P417"/>
  <c r="P418"/>
  <c r="P419"/>
  <c r="P420"/>
  <c r="P421"/>
  <c r="P422"/>
  <c r="P423"/>
  <c r="P424"/>
  <c r="P425"/>
  <c r="P426"/>
  <c r="P427"/>
  <c r="P428"/>
  <c r="P429"/>
  <c r="P430"/>
  <c r="P431"/>
  <c r="P432"/>
  <c r="P433"/>
  <c r="P434"/>
  <c r="P435"/>
  <c r="P436"/>
  <c r="P437"/>
  <c r="P438"/>
  <c r="P439"/>
  <c r="P440"/>
  <c r="P441"/>
  <c r="P442"/>
  <c r="P443"/>
  <c r="P444"/>
  <c r="P445"/>
  <c r="P446"/>
  <c r="P447"/>
  <c r="P448"/>
  <c r="P449"/>
  <c r="P450"/>
  <c r="P451"/>
  <c r="P452"/>
  <c r="P453"/>
  <c r="P454"/>
  <c r="P455"/>
  <c r="P456"/>
  <c r="P457"/>
  <c r="P458"/>
  <c r="P459"/>
  <c r="P460"/>
  <c r="P461"/>
  <c r="P462"/>
  <c r="P463"/>
  <c r="P464"/>
  <c r="P465"/>
  <c r="P466"/>
  <c r="P467"/>
  <c r="P468"/>
  <c r="P469"/>
  <c r="P470"/>
  <c r="P471"/>
  <c r="P472"/>
  <c r="P473"/>
  <c r="P474"/>
  <c r="P475"/>
  <c r="P476"/>
  <c r="P477"/>
  <c r="P478"/>
  <c r="P479"/>
  <c r="P480"/>
  <c r="P481"/>
  <c r="P482"/>
  <c r="P483"/>
  <c r="P484"/>
  <c r="P485"/>
  <c r="P486"/>
  <c r="P487"/>
  <c r="P488"/>
  <c r="P489"/>
  <c r="P490"/>
  <c r="P491"/>
  <c r="P492"/>
  <c r="P493"/>
  <c r="P494"/>
  <c r="P495"/>
  <c r="P496"/>
  <c r="P497"/>
  <c r="P498"/>
  <c r="P499"/>
  <c r="P500"/>
  <c r="P501"/>
  <c r="P502"/>
  <c r="P503"/>
  <c r="P504"/>
  <c r="P505"/>
  <c r="P506"/>
  <c r="R32"/>
  <c r="R33"/>
  <c r="R34"/>
  <c r="R35"/>
  <c r="R36"/>
  <c r="R37"/>
  <c r="R38"/>
  <c r="R39"/>
  <c r="R40"/>
  <c r="R41"/>
  <c r="R42"/>
  <c r="R43"/>
  <c r="R44"/>
  <c r="R45"/>
  <c r="R46"/>
  <c r="R47"/>
  <c r="R48"/>
  <c r="R49"/>
  <c r="R50"/>
  <c r="R51"/>
  <c r="R52"/>
  <c r="R53"/>
  <c r="R54"/>
  <c r="R55"/>
  <c r="R56"/>
  <c r="R57"/>
  <c r="R58"/>
  <c r="R59"/>
  <c r="R60"/>
  <c r="R61"/>
  <c r="R62"/>
  <c r="R63"/>
  <c r="R64"/>
  <c r="R65"/>
  <c r="R66"/>
  <c r="R67"/>
  <c r="R68"/>
  <c r="R69"/>
  <c r="R70"/>
  <c r="R71"/>
  <c r="R72"/>
  <c r="R73"/>
  <c r="R74"/>
  <c r="R75"/>
  <c r="R76"/>
  <c r="R77"/>
  <c r="R78"/>
  <c r="R79"/>
  <c r="R80"/>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135"/>
  <c r="R136"/>
  <c r="R137"/>
  <c r="R138"/>
  <c r="R139"/>
  <c r="R140"/>
  <c r="R141"/>
  <c r="R142"/>
  <c r="R143"/>
  <c r="R144"/>
  <c r="R145"/>
  <c r="R146"/>
  <c r="R147"/>
  <c r="R148"/>
  <c r="R149"/>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R210"/>
  <c r="R211"/>
  <c r="R212"/>
  <c r="R213"/>
  <c r="R214"/>
  <c r="R215"/>
  <c r="R216"/>
  <c r="R217"/>
  <c r="R218"/>
  <c r="R219"/>
  <c r="R220"/>
  <c r="R221"/>
  <c r="R222"/>
  <c r="R223"/>
  <c r="R224"/>
  <c r="R225"/>
  <c r="R226"/>
  <c r="R227"/>
  <c r="R228"/>
  <c r="R229"/>
  <c r="R230"/>
  <c r="R231"/>
  <c r="R232"/>
  <c r="R233"/>
  <c r="R234"/>
  <c r="R235"/>
  <c r="R236"/>
  <c r="R237"/>
  <c r="R238"/>
  <c r="R239"/>
  <c r="R240"/>
  <c r="R241"/>
  <c r="R242"/>
  <c r="R243"/>
  <c r="R244"/>
  <c r="R245"/>
  <c r="R246"/>
  <c r="R247"/>
  <c r="R248"/>
  <c r="R249"/>
  <c r="R250"/>
  <c r="R251"/>
  <c r="R252"/>
  <c r="R253"/>
  <c r="R254"/>
  <c r="R255"/>
  <c r="R256"/>
  <c r="R257"/>
  <c r="R258"/>
  <c r="R259"/>
  <c r="R260"/>
  <c r="R261"/>
  <c r="R262"/>
  <c r="R263"/>
  <c r="R264"/>
  <c r="R265"/>
  <c r="R266"/>
  <c r="R267"/>
  <c r="R268"/>
  <c r="R269"/>
  <c r="R270"/>
  <c r="R271"/>
  <c r="R272"/>
  <c r="R273"/>
  <c r="R274"/>
  <c r="R275"/>
  <c r="R276"/>
  <c r="R277"/>
  <c r="R278"/>
  <c r="R279"/>
  <c r="R280"/>
  <c r="R281"/>
  <c r="R282"/>
  <c r="R283"/>
  <c r="R284"/>
  <c r="R285"/>
  <c r="R286"/>
  <c r="R287"/>
  <c r="R288"/>
  <c r="R289"/>
  <c r="R290"/>
  <c r="R291"/>
  <c r="R292"/>
  <c r="R293"/>
  <c r="R294"/>
  <c r="R295"/>
  <c r="R296"/>
  <c r="R297"/>
  <c r="R298"/>
  <c r="R299"/>
  <c r="R300"/>
  <c r="R301"/>
  <c r="R302"/>
  <c r="R303"/>
  <c r="R304"/>
  <c r="R305"/>
  <c r="R306"/>
  <c r="R307"/>
  <c r="R308"/>
  <c r="R309"/>
  <c r="R310"/>
  <c r="R311"/>
  <c r="R312"/>
  <c r="R313"/>
  <c r="R314"/>
  <c r="R315"/>
  <c r="R316"/>
  <c r="R317"/>
  <c r="R318"/>
  <c r="R319"/>
  <c r="R320"/>
  <c r="R321"/>
  <c r="R322"/>
  <c r="R323"/>
  <c r="R324"/>
  <c r="R325"/>
  <c r="R326"/>
  <c r="R327"/>
  <c r="R328"/>
  <c r="R329"/>
  <c r="R330"/>
  <c r="R331"/>
  <c r="R332"/>
  <c r="R333"/>
  <c r="R334"/>
  <c r="R335"/>
  <c r="R336"/>
  <c r="R337"/>
  <c r="R338"/>
  <c r="R339"/>
  <c r="R340"/>
  <c r="R341"/>
  <c r="R342"/>
  <c r="R343"/>
  <c r="R344"/>
  <c r="R345"/>
  <c r="R346"/>
  <c r="R347"/>
  <c r="R348"/>
  <c r="R349"/>
  <c r="R350"/>
  <c r="R351"/>
  <c r="R352"/>
  <c r="R353"/>
  <c r="R354"/>
  <c r="R355"/>
  <c r="R356"/>
  <c r="R357"/>
  <c r="R358"/>
  <c r="R359"/>
  <c r="R360"/>
  <c r="R361"/>
  <c r="R362"/>
  <c r="R363"/>
  <c r="R364"/>
  <c r="R365"/>
  <c r="R366"/>
  <c r="R367"/>
  <c r="R368"/>
  <c r="R369"/>
  <c r="R370"/>
  <c r="R371"/>
  <c r="R372"/>
  <c r="R373"/>
  <c r="R374"/>
  <c r="R375"/>
  <c r="R376"/>
  <c r="R377"/>
  <c r="R378"/>
  <c r="R379"/>
  <c r="R380"/>
  <c r="R381"/>
  <c r="R382"/>
  <c r="R383"/>
  <c r="R384"/>
  <c r="R385"/>
  <c r="R386"/>
  <c r="R387"/>
  <c r="R388"/>
  <c r="R389"/>
  <c r="R390"/>
  <c r="R391"/>
  <c r="R392"/>
  <c r="R393"/>
  <c r="R394"/>
  <c r="R395"/>
  <c r="R396"/>
  <c r="R397"/>
  <c r="R398"/>
  <c r="R399"/>
  <c r="R400"/>
  <c r="R401"/>
  <c r="R402"/>
  <c r="R403"/>
  <c r="R404"/>
  <c r="R405"/>
  <c r="R406"/>
  <c r="R407"/>
  <c r="R408"/>
  <c r="R409"/>
  <c r="R410"/>
  <c r="R411"/>
  <c r="R412"/>
  <c r="R413"/>
  <c r="R414"/>
  <c r="R415"/>
  <c r="R416"/>
  <c r="R417"/>
  <c r="R418"/>
  <c r="R419"/>
  <c r="R420"/>
  <c r="R421"/>
  <c r="R422"/>
  <c r="R423"/>
  <c r="R424"/>
  <c r="R425"/>
  <c r="R426"/>
  <c r="R427"/>
  <c r="R428"/>
  <c r="R429"/>
  <c r="R430"/>
  <c r="R431"/>
  <c r="R432"/>
  <c r="R433"/>
  <c r="R434"/>
  <c r="R435"/>
  <c r="R436"/>
  <c r="R437"/>
  <c r="R438"/>
  <c r="R439"/>
  <c r="R440"/>
  <c r="R441"/>
  <c r="R442"/>
  <c r="R443"/>
  <c r="R444"/>
  <c r="R445"/>
  <c r="R446"/>
  <c r="R447"/>
  <c r="R448"/>
  <c r="R449"/>
  <c r="R450"/>
  <c r="R451"/>
  <c r="R452"/>
  <c r="R453"/>
  <c r="R454"/>
  <c r="R455"/>
  <c r="R456"/>
  <c r="R457"/>
  <c r="R458"/>
  <c r="R459"/>
  <c r="R460"/>
  <c r="R461"/>
  <c r="R462"/>
  <c r="R463"/>
  <c r="R464"/>
  <c r="R465"/>
  <c r="R466"/>
  <c r="R467"/>
  <c r="R468"/>
  <c r="R469"/>
  <c r="R470"/>
  <c r="R471"/>
  <c r="R472"/>
  <c r="R473"/>
  <c r="R474"/>
  <c r="R475"/>
  <c r="R476"/>
  <c r="R477"/>
  <c r="R478"/>
  <c r="R479"/>
  <c r="R480"/>
  <c r="R481"/>
  <c r="R482"/>
  <c r="R483"/>
  <c r="R484"/>
  <c r="R485"/>
  <c r="R486"/>
  <c r="R487"/>
  <c r="R488"/>
  <c r="R489"/>
  <c r="R490"/>
  <c r="R491"/>
  <c r="R492"/>
  <c r="R493"/>
  <c r="R494"/>
  <c r="R495"/>
  <c r="R496"/>
  <c r="R497"/>
  <c r="R498"/>
  <c r="R499"/>
  <c r="R500"/>
  <c r="R501"/>
  <c r="R502"/>
  <c r="R503"/>
  <c r="R504"/>
  <c r="R505"/>
  <c r="R506"/>
  <c r="T32"/>
  <c r="T33"/>
  <c r="T34"/>
  <c r="T35"/>
  <c r="T36"/>
  <c r="T37"/>
  <c r="T38"/>
  <c r="T39"/>
  <c r="T40"/>
  <c r="T41"/>
  <c r="T42"/>
  <c r="T43"/>
  <c r="T44"/>
  <c r="T45"/>
  <c r="T46"/>
  <c r="T47"/>
  <c r="T48"/>
  <c r="T49"/>
  <c r="T50"/>
  <c r="T51"/>
  <c r="T52"/>
  <c r="T53"/>
  <c r="T54"/>
  <c r="T55"/>
  <c r="T56"/>
  <c r="T57"/>
  <c r="T58"/>
  <c r="T59"/>
  <c r="T60"/>
  <c r="T61"/>
  <c r="T62"/>
  <c r="T63"/>
  <c r="T64"/>
  <c r="T65"/>
  <c r="T66"/>
  <c r="T67"/>
  <c r="T68"/>
  <c r="T69"/>
  <c r="T70"/>
  <c r="T71"/>
  <c r="T72"/>
  <c r="T73"/>
  <c r="T74"/>
  <c r="T75"/>
  <c r="T76"/>
  <c r="T77"/>
  <c r="T78"/>
  <c r="T79"/>
  <c r="T80"/>
  <c r="T81"/>
  <c r="T82"/>
  <c r="T83"/>
  <c r="T84"/>
  <c r="T85"/>
  <c r="T86"/>
  <c r="T87"/>
  <c r="T88"/>
  <c r="T89"/>
  <c r="T90"/>
  <c r="T91"/>
  <c r="T92"/>
  <c r="T93"/>
  <c r="T94"/>
  <c r="T95"/>
  <c r="T96"/>
  <c r="T97"/>
  <c r="T98"/>
  <c r="T99"/>
  <c r="T100"/>
  <c r="T101"/>
  <c r="T102"/>
  <c r="T103"/>
  <c r="T104"/>
  <c r="T105"/>
  <c r="T106"/>
  <c r="T107"/>
  <c r="T108"/>
  <c r="T109"/>
  <c r="T110"/>
  <c r="T111"/>
  <c r="T112"/>
  <c r="T113"/>
  <c r="T114"/>
  <c r="T115"/>
  <c r="T116"/>
  <c r="T117"/>
  <c r="T118"/>
  <c r="T119"/>
  <c r="T120"/>
  <c r="T121"/>
  <c r="T122"/>
  <c r="T123"/>
  <c r="T124"/>
  <c r="T125"/>
  <c r="T126"/>
  <c r="T127"/>
  <c r="T128"/>
  <c r="T129"/>
  <c r="T130"/>
  <c r="T131"/>
  <c r="T132"/>
  <c r="T133"/>
  <c r="T134"/>
  <c r="T135"/>
  <c r="T136"/>
  <c r="T137"/>
  <c r="T138"/>
  <c r="T139"/>
  <c r="T140"/>
  <c r="T141"/>
  <c r="T142"/>
  <c r="T143"/>
  <c r="T144"/>
  <c r="T145"/>
  <c r="T146"/>
  <c r="T147"/>
  <c r="T148"/>
  <c r="T149"/>
  <c r="T150"/>
  <c r="T151"/>
  <c r="T152"/>
  <c r="T153"/>
  <c r="T154"/>
  <c r="T155"/>
  <c r="T156"/>
  <c r="T157"/>
  <c r="T158"/>
  <c r="T159"/>
  <c r="T160"/>
  <c r="T161"/>
  <c r="T162"/>
  <c r="T163"/>
  <c r="T164"/>
  <c r="T165"/>
  <c r="T166"/>
  <c r="T167"/>
  <c r="T168"/>
  <c r="T169"/>
  <c r="T170"/>
  <c r="T171"/>
  <c r="T172"/>
  <c r="T173"/>
  <c r="T174"/>
  <c r="T175"/>
  <c r="T176"/>
  <c r="T177"/>
  <c r="T178"/>
  <c r="T179"/>
  <c r="T180"/>
  <c r="T181"/>
  <c r="T182"/>
  <c r="T183"/>
  <c r="T184"/>
  <c r="T185"/>
  <c r="T186"/>
  <c r="T187"/>
  <c r="T188"/>
  <c r="T189"/>
  <c r="T190"/>
  <c r="T191"/>
  <c r="T192"/>
  <c r="T193"/>
  <c r="T194"/>
  <c r="T195"/>
  <c r="T196"/>
  <c r="T197"/>
  <c r="T198"/>
  <c r="T199"/>
  <c r="T200"/>
  <c r="T201"/>
  <c r="T202"/>
  <c r="T203"/>
  <c r="T204"/>
  <c r="T205"/>
  <c r="T206"/>
  <c r="T207"/>
  <c r="T208"/>
  <c r="T209"/>
  <c r="T210"/>
  <c r="T211"/>
  <c r="T212"/>
  <c r="T213"/>
  <c r="T214"/>
  <c r="T215"/>
  <c r="T216"/>
  <c r="T217"/>
  <c r="T218"/>
  <c r="T219"/>
  <c r="T220"/>
  <c r="T221"/>
  <c r="T222"/>
  <c r="T223"/>
  <c r="T224"/>
  <c r="T225"/>
  <c r="T226"/>
  <c r="T227"/>
  <c r="T228"/>
  <c r="T229"/>
  <c r="T230"/>
  <c r="T231"/>
  <c r="T232"/>
  <c r="T233"/>
  <c r="T234"/>
  <c r="T235"/>
  <c r="T236"/>
  <c r="T237"/>
  <c r="T238"/>
  <c r="T239"/>
  <c r="T240"/>
  <c r="T241"/>
  <c r="T242"/>
  <c r="T243"/>
  <c r="T244"/>
  <c r="T245"/>
  <c r="T246"/>
  <c r="T247"/>
  <c r="T248"/>
  <c r="T249"/>
  <c r="T250"/>
  <c r="T251"/>
  <c r="T252"/>
  <c r="T253"/>
  <c r="T254"/>
  <c r="T255"/>
  <c r="T256"/>
  <c r="T257"/>
  <c r="T258"/>
  <c r="T259"/>
  <c r="T260"/>
  <c r="T261"/>
  <c r="T262"/>
  <c r="T263"/>
  <c r="T264"/>
  <c r="T265"/>
  <c r="T266"/>
  <c r="T267"/>
  <c r="T268"/>
  <c r="T269"/>
  <c r="T270"/>
  <c r="T271"/>
  <c r="T272"/>
  <c r="T273"/>
  <c r="T274"/>
  <c r="T275"/>
  <c r="T276"/>
  <c r="T277"/>
  <c r="T278"/>
  <c r="T279"/>
  <c r="T280"/>
  <c r="T281"/>
  <c r="T282"/>
  <c r="T283"/>
  <c r="T284"/>
  <c r="T285"/>
  <c r="T286"/>
  <c r="T287"/>
  <c r="T288"/>
  <c r="T289"/>
  <c r="T290"/>
  <c r="T291"/>
  <c r="T292"/>
  <c r="T293"/>
  <c r="T294"/>
  <c r="T295"/>
  <c r="T296"/>
  <c r="T297"/>
  <c r="T298"/>
  <c r="T299"/>
  <c r="T300"/>
  <c r="T301"/>
  <c r="T302"/>
  <c r="T303"/>
  <c r="T304"/>
  <c r="T305"/>
  <c r="T306"/>
  <c r="T307"/>
  <c r="T308"/>
  <c r="T309"/>
  <c r="T310"/>
  <c r="T311"/>
  <c r="T312"/>
  <c r="T313"/>
  <c r="T314"/>
  <c r="T315"/>
  <c r="T316"/>
  <c r="T317"/>
  <c r="T318"/>
  <c r="T319"/>
  <c r="T320"/>
  <c r="T321"/>
  <c r="T322"/>
  <c r="T323"/>
  <c r="T324"/>
  <c r="T325"/>
  <c r="T326"/>
  <c r="T327"/>
  <c r="T328"/>
  <c r="T329"/>
  <c r="T330"/>
  <c r="T331"/>
  <c r="T332"/>
  <c r="T333"/>
  <c r="T334"/>
  <c r="T335"/>
  <c r="T336"/>
  <c r="T337"/>
  <c r="T338"/>
  <c r="T339"/>
  <c r="T340"/>
  <c r="T341"/>
  <c r="T342"/>
  <c r="T343"/>
  <c r="T344"/>
  <c r="T345"/>
  <c r="T346"/>
  <c r="T347"/>
  <c r="T348"/>
  <c r="T349"/>
  <c r="T350"/>
  <c r="T351"/>
  <c r="T352"/>
  <c r="T353"/>
  <c r="T354"/>
  <c r="T355"/>
  <c r="T356"/>
  <c r="T357"/>
  <c r="T358"/>
  <c r="T359"/>
  <c r="T360"/>
  <c r="T361"/>
  <c r="T362"/>
  <c r="T363"/>
  <c r="T364"/>
  <c r="T365"/>
  <c r="T366"/>
  <c r="T367"/>
  <c r="T368"/>
  <c r="T369"/>
  <c r="T370"/>
  <c r="T371"/>
  <c r="T372"/>
  <c r="T373"/>
  <c r="T374"/>
  <c r="T375"/>
  <c r="T376"/>
  <c r="T377"/>
  <c r="T378"/>
  <c r="T379"/>
  <c r="T380"/>
  <c r="T381"/>
  <c r="T382"/>
  <c r="T383"/>
  <c r="T384"/>
  <c r="T385"/>
  <c r="T386"/>
  <c r="T387"/>
  <c r="T388"/>
  <c r="T389"/>
  <c r="T390"/>
  <c r="T391"/>
  <c r="T392"/>
  <c r="T393"/>
  <c r="T394"/>
  <c r="T395"/>
  <c r="T396"/>
  <c r="T397"/>
  <c r="T398"/>
  <c r="T399"/>
  <c r="T400"/>
  <c r="T401"/>
  <c r="T402"/>
  <c r="T403"/>
  <c r="T404"/>
  <c r="T405"/>
  <c r="T406"/>
  <c r="T407"/>
  <c r="T408"/>
  <c r="T409"/>
  <c r="T410"/>
  <c r="T411"/>
  <c r="T412"/>
  <c r="T413"/>
  <c r="T414"/>
  <c r="T415"/>
  <c r="T416"/>
  <c r="T417"/>
  <c r="T418"/>
  <c r="T419"/>
  <c r="T420"/>
  <c r="T421"/>
  <c r="T422"/>
  <c r="T423"/>
  <c r="T424"/>
  <c r="T425"/>
  <c r="T426"/>
  <c r="T427"/>
  <c r="T428"/>
  <c r="T429"/>
  <c r="T430"/>
  <c r="T431"/>
  <c r="T432"/>
  <c r="T433"/>
  <c r="T434"/>
  <c r="T435"/>
  <c r="T436"/>
  <c r="T437"/>
  <c r="T438"/>
  <c r="T439"/>
  <c r="T440"/>
  <c r="T441"/>
  <c r="T442"/>
  <c r="T443"/>
  <c r="T444"/>
  <c r="T445"/>
  <c r="T446"/>
  <c r="T447"/>
  <c r="T448"/>
  <c r="T449"/>
  <c r="T450"/>
  <c r="T451"/>
  <c r="T452"/>
  <c r="T453"/>
  <c r="T454"/>
  <c r="T455"/>
  <c r="T456"/>
  <c r="T457"/>
  <c r="T458"/>
  <c r="T459"/>
  <c r="T460"/>
  <c r="T461"/>
  <c r="T462"/>
  <c r="T463"/>
  <c r="T464"/>
  <c r="T465"/>
  <c r="T466"/>
  <c r="T467"/>
  <c r="T468"/>
  <c r="T469"/>
  <c r="T470"/>
  <c r="T471"/>
  <c r="T472"/>
  <c r="T473"/>
  <c r="T474"/>
  <c r="T475"/>
  <c r="T476"/>
  <c r="T477"/>
  <c r="T478"/>
  <c r="T479"/>
  <c r="T480"/>
  <c r="T481"/>
  <c r="T482"/>
  <c r="T483"/>
  <c r="T484"/>
  <c r="T485"/>
  <c r="T486"/>
  <c r="T487"/>
  <c r="T488"/>
  <c r="T489"/>
  <c r="T490"/>
  <c r="T491"/>
  <c r="T492"/>
  <c r="T493"/>
  <c r="T494"/>
  <c r="T495"/>
  <c r="T496"/>
  <c r="T497"/>
  <c r="T498"/>
  <c r="T499"/>
  <c r="T500"/>
  <c r="T501"/>
  <c r="T502"/>
  <c r="T503"/>
  <c r="T504"/>
  <c r="T505"/>
  <c r="T506"/>
  <c r="V8"/>
  <c r="V11"/>
  <c r="V12"/>
  <c r="V13"/>
  <c r="V14"/>
  <c r="V15"/>
  <c r="V16"/>
  <c r="V18"/>
  <c r="V19"/>
  <c r="V20"/>
  <c r="V21"/>
  <c r="V22"/>
  <c r="V24"/>
  <c r="V25"/>
  <c r="V26"/>
  <c r="V27"/>
  <c r="V28"/>
  <c r="V29"/>
  <c r="V30"/>
  <c r="V31"/>
  <c r="V32"/>
  <c r="V33"/>
  <c r="V34"/>
  <c r="V35"/>
  <c r="V36"/>
  <c r="V37"/>
  <c r="V38"/>
  <c r="V39"/>
  <c r="V40"/>
  <c r="V41"/>
  <c r="V42"/>
  <c r="V43"/>
  <c r="V44"/>
  <c r="V45"/>
  <c r="V46"/>
  <c r="V47"/>
  <c r="V48"/>
  <c r="V49"/>
  <c r="V50"/>
  <c r="V51"/>
  <c r="V52"/>
  <c r="V53"/>
  <c r="V54"/>
  <c r="V55"/>
  <c r="V56"/>
  <c r="V57"/>
  <c r="V58"/>
  <c r="V59"/>
  <c r="V60"/>
  <c r="V61"/>
  <c r="V62"/>
  <c r="V63"/>
  <c r="V64"/>
  <c r="V65"/>
  <c r="V66"/>
  <c r="V67"/>
  <c r="V68"/>
  <c r="V69"/>
  <c r="V70"/>
  <c r="V71"/>
  <c r="V72"/>
  <c r="V73"/>
  <c r="V74"/>
  <c r="V75"/>
  <c r="V76"/>
  <c r="V77"/>
  <c r="V78"/>
  <c r="V79"/>
  <c r="V80"/>
  <c r="V81"/>
  <c r="V82"/>
  <c r="V83"/>
  <c r="V84"/>
  <c r="V85"/>
  <c r="V86"/>
  <c r="V87"/>
  <c r="V88"/>
  <c r="V89"/>
  <c r="V90"/>
  <c r="V91"/>
  <c r="V92"/>
  <c r="V93"/>
  <c r="V94"/>
  <c r="V95"/>
  <c r="V96"/>
  <c r="V97"/>
  <c r="V98"/>
  <c r="V99"/>
  <c r="V100"/>
  <c r="V101"/>
  <c r="V102"/>
  <c r="V103"/>
  <c r="V104"/>
  <c r="V105"/>
  <c r="V106"/>
  <c r="V107"/>
  <c r="V108"/>
  <c r="V109"/>
  <c r="V110"/>
  <c r="V111"/>
  <c r="V112"/>
  <c r="V113"/>
  <c r="V114"/>
  <c r="V115"/>
  <c r="V116"/>
  <c r="V117"/>
  <c r="V118"/>
  <c r="V119"/>
  <c r="V120"/>
  <c r="V121"/>
  <c r="V122"/>
  <c r="V123"/>
  <c r="V124"/>
  <c r="V125"/>
  <c r="V126"/>
  <c r="V127"/>
  <c r="V128"/>
  <c r="V129"/>
  <c r="V130"/>
  <c r="V131"/>
  <c r="V132"/>
  <c r="V133"/>
  <c r="V134"/>
  <c r="V135"/>
  <c r="V136"/>
  <c r="V137"/>
  <c r="V138"/>
  <c r="V139"/>
  <c r="V140"/>
  <c r="V141"/>
  <c r="V142"/>
  <c r="V143"/>
  <c r="V144"/>
  <c r="V145"/>
  <c r="V146"/>
  <c r="V147"/>
  <c r="V148"/>
  <c r="V149"/>
  <c r="V150"/>
  <c r="V151"/>
  <c r="V152"/>
  <c r="V153"/>
  <c r="V154"/>
  <c r="V155"/>
  <c r="V156"/>
  <c r="V157"/>
  <c r="V158"/>
  <c r="V159"/>
  <c r="V160"/>
  <c r="V161"/>
  <c r="V162"/>
  <c r="V163"/>
  <c r="V164"/>
  <c r="V165"/>
  <c r="V166"/>
  <c r="V167"/>
  <c r="V168"/>
  <c r="V169"/>
  <c r="V170"/>
  <c r="V171"/>
  <c r="V172"/>
  <c r="V173"/>
  <c r="V174"/>
  <c r="V175"/>
  <c r="V176"/>
  <c r="V177"/>
  <c r="V178"/>
  <c r="V179"/>
  <c r="V180"/>
  <c r="V181"/>
  <c r="V182"/>
  <c r="V183"/>
  <c r="V184"/>
  <c r="V185"/>
  <c r="V186"/>
  <c r="V187"/>
  <c r="V188"/>
  <c r="V189"/>
  <c r="V190"/>
  <c r="V191"/>
  <c r="V192"/>
  <c r="V193"/>
  <c r="V194"/>
  <c r="V195"/>
  <c r="V196"/>
  <c r="V197"/>
  <c r="V198"/>
  <c r="V199"/>
  <c r="V200"/>
  <c r="V201"/>
  <c r="V202"/>
  <c r="V203"/>
  <c r="V204"/>
  <c r="V205"/>
  <c r="V206"/>
  <c r="V207"/>
  <c r="V208"/>
  <c r="V209"/>
  <c r="V210"/>
  <c r="V211"/>
  <c r="V212"/>
  <c r="V213"/>
  <c r="V214"/>
  <c r="V215"/>
  <c r="V216"/>
  <c r="V217"/>
  <c r="V218"/>
  <c r="V219"/>
  <c r="V220"/>
  <c r="V221"/>
  <c r="V222"/>
  <c r="V223"/>
  <c r="V224"/>
  <c r="V225"/>
  <c r="V226"/>
  <c r="V227"/>
  <c r="V228"/>
  <c r="V229"/>
  <c r="V230"/>
  <c r="V231"/>
  <c r="V232"/>
  <c r="V233"/>
  <c r="V234"/>
  <c r="V235"/>
  <c r="V236"/>
  <c r="V237"/>
  <c r="V238"/>
  <c r="V239"/>
  <c r="V240"/>
  <c r="V241"/>
  <c r="V242"/>
  <c r="V243"/>
  <c r="V244"/>
  <c r="V245"/>
  <c r="V246"/>
  <c r="V247"/>
  <c r="V248"/>
  <c r="V249"/>
  <c r="V250"/>
  <c r="V251"/>
  <c r="V252"/>
  <c r="V253"/>
  <c r="V254"/>
  <c r="V255"/>
  <c r="V256"/>
  <c r="V257"/>
  <c r="V258"/>
  <c r="V259"/>
  <c r="V260"/>
  <c r="V261"/>
  <c r="V262"/>
  <c r="V263"/>
  <c r="V264"/>
  <c r="V265"/>
  <c r="V266"/>
  <c r="V267"/>
  <c r="V268"/>
  <c r="V269"/>
  <c r="V270"/>
  <c r="V271"/>
  <c r="V272"/>
  <c r="V273"/>
  <c r="V274"/>
  <c r="V275"/>
  <c r="V276"/>
  <c r="V277"/>
  <c r="V278"/>
  <c r="V279"/>
  <c r="V280"/>
  <c r="V281"/>
  <c r="V282"/>
  <c r="V283"/>
  <c r="V284"/>
  <c r="V285"/>
  <c r="V286"/>
  <c r="V287"/>
  <c r="V288"/>
  <c r="V289"/>
  <c r="V290"/>
  <c r="V291"/>
  <c r="V292"/>
  <c r="V293"/>
  <c r="V294"/>
  <c r="V295"/>
  <c r="V296"/>
  <c r="V297"/>
  <c r="V298"/>
  <c r="V299"/>
  <c r="V300"/>
  <c r="V301"/>
  <c r="V302"/>
  <c r="V303"/>
  <c r="V304"/>
  <c r="V305"/>
  <c r="V306"/>
  <c r="V307"/>
  <c r="V308"/>
  <c r="V309"/>
  <c r="V310"/>
  <c r="V311"/>
  <c r="V312"/>
  <c r="V313"/>
  <c r="V314"/>
  <c r="V315"/>
  <c r="V316"/>
  <c r="V317"/>
  <c r="V318"/>
  <c r="V319"/>
  <c r="V320"/>
  <c r="V321"/>
  <c r="V322"/>
  <c r="V323"/>
  <c r="V324"/>
  <c r="V325"/>
  <c r="V326"/>
  <c r="V327"/>
  <c r="V328"/>
  <c r="V329"/>
  <c r="V330"/>
  <c r="V331"/>
  <c r="V332"/>
  <c r="V333"/>
  <c r="V334"/>
  <c r="V335"/>
  <c r="V336"/>
  <c r="V337"/>
  <c r="V338"/>
  <c r="V339"/>
  <c r="V340"/>
  <c r="V341"/>
  <c r="V342"/>
  <c r="V343"/>
  <c r="V344"/>
  <c r="V345"/>
  <c r="V346"/>
  <c r="V347"/>
  <c r="V348"/>
  <c r="V349"/>
  <c r="V350"/>
  <c r="V351"/>
  <c r="V352"/>
  <c r="V353"/>
  <c r="V354"/>
  <c r="V355"/>
  <c r="V356"/>
  <c r="V357"/>
  <c r="V358"/>
  <c r="V359"/>
  <c r="V360"/>
  <c r="V361"/>
  <c r="V362"/>
  <c r="V363"/>
  <c r="V364"/>
  <c r="V365"/>
  <c r="V366"/>
  <c r="V367"/>
  <c r="V368"/>
  <c r="V369"/>
  <c r="V370"/>
  <c r="V371"/>
  <c r="V372"/>
  <c r="V373"/>
  <c r="V374"/>
  <c r="V375"/>
  <c r="V376"/>
  <c r="V377"/>
  <c r="V378"/>
  <c r="V379"/>
  <c r="V380"/>
  <c r="V381"/>
  <c r="V382"/>
  <c r="V383"/>
  <c r="V384"/>
  <c r="V385"/>
  <c r="V386"/>
  <c r="V387"/>
  <c r="V388"/>
  <c r="V389"/>
  <c r="V390"/>
  <c r="V391"/>
  <c r="V392"/>
  <c r="V393"/>
  <c r="V394"/>
  <c r="V395"/>
  <c r="V396"/>
  <c r="V397"/>
  <c r="V398"/>
  <c r="V399"/>
  <c r="V400"/>
  <c r="V401"/>
  <c r="V402"/>
  <c r="V403"/>
  <c r="V404"/>
  <c r="V405"/>
  <c r="V406"/>
  <c r="V407"/>
  <c r="V408"/>
  <c r="V409"/>
  <c r="V410"/>
  <c r="V411"/>
  <c r="V412"/>
  <c r="V413"/>
  <c r="V414"/>
  <c r="V415"/>
  <c r="V416"/>
  <c r="V417"/>
  <c r="V418"/>
  <c r="V419"/>
  <c r="V420"/>
  <c r="V421"/>
  <c r="V422"/>
  <c r="V423"/>
  <c r="V424"/>
  <c r="V425"/>
  <c r="V426"/>
  <c r="V427"/>
  <c r="V428"/>
  <c r="V429"/>
  <c r="V430"/>
  <c r="V431"/>
  <c r="V432"/>
  <c r="V433"/>
  <c r="V434"/>
  <c r="V435"/>
  <c r="V436"/>
  <c r="V437"/>
  <c r="V438"/>
  <c r="V439"/>
  <c r="V440"/>
  <c r="V441"/>
  <c r="V442"/>
  <c r="V443"/>
  <c r="V444"/>
  <c r="V445"/>
  <c r="V446"/>
  <c r="V447"/>
  <c r="V448"/>
  <c r="V449"/>
  <c r="V450"/>
  <c r="V451"/>
  <c r="V452"/>
  <c r="V453"/>
  <c r="V454"/>
  <c r="V455"/>
  <c r="V456"/>
  <c r="V457"/>
  <c r="V458"/>
  <c r="V459"/>
  <c r="V460"/>
  <c r="V461"/>
  <c r="V462"/>
  <c r="V463"/>
  <c r="V464"/>
  <c r="V465"/>
  <c r="V466"/>
  <c r="V467"/>
  <c r="V468"/>
  <c r="V469"/>
  <c r="V470"/>
  <c r="V471"/>
  <c r="V472"/>
  <c r="V473"/>
  <c r="V474"/>
  <c r="V475"/>
  <c r="V476"/>
  <c r="V477"/>
  <c r="V478"/>
  <c r="V479"/>
  <c r="V480"/>
  <c r="V481"/>
  <c r="V482"/>
  <c r="V483"/>
  <c r="V484"/>
  <c r="V485"/>
  <c r="V486"/>
  <c r="V487"/>
  <c r="V488"/>
  <c r="V489"/>
  <c r="V490"/>
  <c r="V491"/>
  <c r="V492"/>
  <c r="V493"/>
  <c r="V494"/>
  <c r="V495"/>
  <c r="V496"/>
  <c r="V497"/>
  <c r="V498"/>
  <c r="V499"/>
  <c r="V500"/>
  <c r="V501"/>
  <c r="V502"/>
  <c r="V503"/>
  <c r="V504"/>
  <c r="V505"/>
  <c r="V506"/>
  <c r="X8"/>
  <c r="X10"/>
  <c r="X12"/>
  <c r="X14"/>
  <c r="X15"/>
  <c r="X16"/>
  <c r="X17"/>
  <c r="X18"/>
  <c r="X20"/>
  <c r="X21"/>
  <c r="X22"/>
  <c r="X24"/>
  <c r="X25"/>
  <c r="X26"/>
  <c r="X27"/>
  <c r="X28"/>
  <c r="X29"/>
  <c r="X30"/>
  <c r="X31"/>
  <c r="X32"/>
  <c r="X33"/>
  <c r="X34"/>
  <c r="X35"/>
  <c r="X36"/>
  <c r="X37"/>
  <c r="X38"/>
  <c r="X39"/>
  <c r="X40"/>
  <c r="X41"/>
  <c r="X42"/>
  <c r="X43"/>
  <c r="X44"/>
  <c r="X45"/>
  <c r="X46"/>
  <c r="X47"/>
  <c r="X48"/>
  <c r="X49"/>
  <c r="X50"/>
  <c r="X51"/>
  <c r="X52"/>
  <c r="X53"/>
  <c r="X54"/>
  <c r="X55"/>
  <c r="X56"/>
  <c r="X57"/>
  <c r="X58"/>
  <c r="X59"/>
  <c r="X60"/>
  <c r="X61"/>
  <c r="X62"/>
  <c r="X63"/>
  <c r="X64"/>
  <c r="X65"/>
  <c r="X66"/>
  <c r="X67"/>
  <c r="X68"/>
  <c r="X69"/>
  <c r="X70"/>
  <c r="X71"/>
  <c r="X72"/>
  <c r="X73"/>
  <c r="X74"/>
  <c r="X75"/>
  <c r="X76"/>
  <c r="X77"/>
  <c r="X78"/>
  <c r="X79"/>
  <c r="X80"/>
  <c r="X81"/>
  <c r="X82"/>
  <c r="X83"/>
  <c r="X84"/>
  <c r="X85"/>
  <c r="X86"/>
  <c r="X87"/>
  <c r="X88"/>
  <c r="X89"/>
  <c r="X90"/>
  <c r="X91"/>
  <c r="X92"/>
  <c r="X93"/>
  <c r="X94"/>
  <c r="X95"/>
  <c r="X96"/>
  <c r="X97"/>
  <c r="X98"/>
  <c r="X99"/>
  <c r="X100"/>
  <c r="X101"/>
  <c r="X102"/>
  <c r="X103"/>
  <c r="X104"/>
  <c r="X105"/>
  <c r="X106"/>
  <c r="X107"/>
  <c r="X108"/>
  <c r="X109"/>
  <c r="X110"/>
  <c r="X111"/>
  <c r="X112"/>
  <c r="X113"/>
  <c r="X114"/>
  <c r="X115"/>
  <c r="X116"/>
  <c r="X117"/>
  <c r="X118"/>
  <c r="X119"/>
  <c r="X120"/>
  <c r="X121"/>
  <c r="X122"/>
  <c r="X123"/>
  <c r="X124"/>
  <c r="X125"/>
  <c r="X126"/>
  <c r="X127"/>
  <c r="X128"/>
  <c r="X129"/>
  <c r="X130"/>
  <c r="X131"/>
  <c r="X132"/>
  <c r="X133"/>
  <c r="X134"/>
  <c r="X135"/>
  <c r="X136"/>
  <c r="X137"/>
  <c r="X138"/>
  <c r="X139"/>
  <c r="X140"/>
  <c r="X141"/>
  <c r="X142"/>
  <c r="X143"/>
  <c r="X144"/>
  <c r="X145"/>
  <c r="X146"/>
  <c r="X147"/>
  <c r="X148"/>
  <c r="X149"/>
  <c r="X150"/>
  <c r="X151"/>
  <c r="X152"/>
  <c r="X153"/>
  <c r="X154"/>
  <c r="X155"/>
  <c r="X156"/>
  <c r="X157"/>
  <c r="X158"/>
  <c r="X159"/>
  <c r="X160"/>
  <c r="X161"/>
  <c r="X162"/>
  <c r="X163"/>
  <c r="X164"/>
  <c r="X165"/>
  <c r="X166"/>
  <c r="X167"/>
  <c r="X168"/>
  <c r="X169"/>
  <c r="X170"/>
  <c r="X171"/>
  <c r="X172"/>
  <c r="X173"/>
  <c r="X174"/>
  <c r="X175"/>
  <c r="X176"/>
  <c r="X177"/>
  <c r="X178"/>
  <c r="X179"/>
  <c r="X180"/>
  <c r="X181"/>
  <c r="X182"/>
  <c r="X183"/>
  <c r="X184"/>
  <c r="X185"/>
  <c r="X186"/>
  <c r="X187"/>
  <c r="X188"/>
  <c r="X189"/>
  <c r="X190"/>
  <c r="X191"/>
  <c r="X192"/>
  <c r="X193"/>
  <c r="X194"/>
  <c r="X195"/>
  <c r="X196"/>
  <c r="X197"/>
  <c r="X198"/>
  <c r="X199"/>
  <c r="X200"/>
  <c r="X201"/>
  <c r="X202"/>
  <c r="X203"/>
  <c r="X204"/>
  <c r="X205"/>
  <c r="X206"/>
  <c r="X207"/>
  <c r="X208"/>
  <c r="X209"/>
  <c r="X210"/>
  <c r="X211"/>
  <c r="X212"/>
  <c r="X213"/>
  <c r="X214"/>
  <c r="X215"/>
  <c r="X216"/>
  <c r="X217"/>
  <c r="X218"/>
  <c r="X219"/>
  <c r="X220"/>
  <c r="X221"/>
  <c r="X222"/>
  <c r="X223"/>
  <c r="X224"/>
  <c r="X225"/>
  <c r="X226"/>
  <c r="X227"/>
  <c r="X228"/>
  <c r="X229"/>
  <c r="X230"/>
  <c r="X231"/>
  <c r="X232"/>
  <c r="X233"/>
  <c r="X234"/>
  <c r="X235"/>
  <c r="X236"/>
  <c r="X237"/>
  <c r="X238"/>
  <c r="X239"/>
  <c r="X240"/>
  <c r="X241"/>
  <c r="X242"/>
  <c r="X243"/>
  <c r="X244"/>
  <c r="X245"/>
  <c r="X246"/>
  <c r="X247"/>
  <c r="X248"/>
  <c r="X249"/>
  <c r="X250"/>
  <c r="X251"/>
  <c r="X252"/>
  <c r="X253"/>
  <c r="X254"/>
  <c r="X255"/>
  <c r="X256"/>
  <c r="X257"/>
  <c r="X258"/>
  <c r="X259"/>
  <c r="X260"/>
  <c r="X261"/>
  <c r="X262"/>
  <c r="X263"/>
  <c r="X264"/>
  <c r="X265"/>
  <c r="X266"/>
  <c r="X267"/>
  <c r="X268"/>
  <c r="X269"/>
  <c r="X270"/>
  <c r="X271"/>
  <c r="X272"/>
  <c r="X273"/>
  <c r="X274"/>
  <c r="X275"/>
  <c r="X276"/>
  <c r="X277"/>
  <c r="X278"/>
  <c r="X279"/>
  <c r="X280"/>
  <c r="X281"/>
  <c r="X282"/>
  <c r="X283"/>
  <c r="X284"/>
  <c r="X285"/>
  <c r="X286"/>
  <c r="X287"/>
  <c r="X288"/>
  <c r="X289"/>
  <c r="X290"/>
  <c r="X291"/>
  <c r="X292"/>
  <c r="X293"/>
  <c r="X294"/>
  <c r="X295"/>
  <c r="X296"/>
  <c r="X297"/>
  <c r="X298"/>
  <c r="X299"/>
  <c r="X300"/>
  <c r="X301"/>
  <c r="X302"/>
  <c r="X303"/>
  <c r="X304"/>
  <c r="X305"/>
  <c r="X306"/>
  <c r="X307"/>
  <c r="X308"/>
  <c r="X309"/>
  <c r="X310"/>
  <c r="X311"/>
  <c r="X312"/>
  <c r="X313"/>
  <c r="X314"/>
  <c r="X315"/>
  <c r="X316"/>
  <c r="X317"/>
  <c r="X318"/>
  <c r="X319"/>
  <c r="X320"/>
  <c r="X321"/>
  <c r="X322"/>
  <c r="X323"/>
  <c r="X324"/>
  <c r="X325"/>
  <c r="X326"/>
  <c r="X327"/>
  <c r="X328"/>
  <c r="X329"/>
  <c r="X330"/>
  <c r="X331"/>
  <c r="X332"/>
  <c r="X333"/>
  <c r="X334"/>
  <c r="X335"/>
  <c r="X336"/>
  <c r="X337"/>
  <c r="X338"/>
  <c r="X339"/>
  <c r="X340"/>
  <c r="X341"/>
  <c r="X342"/>
  <c r="X343"/>
  <c r="X344"/>
  <c r="X345"/>
  <c r="X346"/>
  <c r="X347"/>
  <c r="X348"/>
  <c r="X349"/>
  <c r="X350"/>
  <c r="X351"/>
  <c r="X352"/>
  <c r="X353"/>
  <c r="X354"/>
  <c r="X355"/>
  <c r="X356"/>
  <c r="X357"/>
  <c r="X358"/>
  <c r="X359"/>
  <c r="X360"/>
  <c r="X361"/>
  <c r="X362"/>
  <c r="X363"/>
  <c r="X364"/>
  <c r="X365"/>
  <c r="X366"/>
  <c r="X367"/>
  <c r="X368"/>
  <c r="X369"/>
  <c r="X370"/>
  <c r="X371"/>
  <c r="X372"/>
  <c r="X373"/>
  <c r="X374"/>
  <c r="X375"/>
  <c r="X376"/>
  <c r="X377"/>
  <c r="X378"/>
  <c r="X379"/>
  <c r="X380"/>
  <c r="X381"/>
  <c r="X382"/>
  <c r="X383"/>
  <c r="X384"/>
  <c r="X385"/>
  <c r="X386"/>
  <c r="X387"/>
  <c r="X388"/>
  <c r="X389"/>
  <c r="X390"/>
  <c r="X391"/>
  <c r="X392"/>
  <c r="X393"/>
  <c r="X394"/>
  <c r="X395"/>
  <c r="X396"/>
  <c r="X397"/>
  <c r="X398"/>
  <c r="X399"/>
  <c r="X400"/>
  <c r="X401"/>
  <c r="X402"/>
  <c r="X403"/>
  <c r="X404"/>
  <c r="X405"/>
  <c r="X406"/>
  <c r="X407"/>
  <c r="X408"/>
  <c r="X409"/>
  <c r="X410"/>
  <c r="X411"/>
  <c r="X412"/>
  <c r="X413"/>
  <c r="X414"/>
  <c r="X415"/>
  <c r="X416"/>
  <c r="X417"/>
  <c r="X418"/>
  <c r="X419"/>
  <c r="X420"/>
  <c r="X421"/>
  <c r="X422"/>
  <c r="X423"/>
  <c r="X424"/>
  <c r="X425"/>
  <c r="X426"/>
  <c r="X427"/>
  <c r="X428"/>
  <c r="X429"/>
  <c r="X430"/>
  <c r="X431"/>
  <c r="X432"/>
  <c r="X433"/>
  <c r="X434"/>
  <c r="X435"/>
  <c r="X436"/>
  <c r="X437"/>
  <c r="X438"/>
  <c r="X439"/>
  <c r="X440"/>
  <c r="X441"/>
  <c r="X442"/>
  <c r="X443"/>
  <c r="X444"/>
  <c r="X445"/>
  <c r="X446"/>
  <c r="X447"/>
  <c r="X448"/>
  <c r="X449"/>
  <c r="X450"/>
  <c r="X451"/>
  <c r="X452"/>
  <c r="X453"/>
  <c r="X454"/>
  <c r="X455"/>
  <c r="X456"/>
  <c r="X457"/>
  <c r="X458"/>
  <c r="X459"/>
  <c r="X460"/>
  <c r="X461"/>
  <c r="X462"/>
  <c r="X463"/>
  <c r="X464"/>
  <c r="X465"/>
  <c r="X466"/>
  <c r="X467"/>
  <c r="X468"/>
  <c r="X469"/>
  <c r="X470"/>
  <c r="X471"/>
  <c r="X472"/>
  <c r="X473"/>
  <c r="X474"/>
  <c r="X475"/>
  <c r="X476"/>
  <c r="X477"/>
  <c r="X478"/>
  <c r="X479"/>
  <c r="X480"/>
  <c r="X481"/>
  <c r="X482"/>
  <c r="X483"/>
  <c r="X484"/>
  <c r="X485"/>
  <c r="X486"/>
  <c r="X487"/>
  <c r="X488"/>
  <c r="X489"/>
  <c r="X490"/>
  <c r="X491"/>
  <c r="X492"/>
  <c r="X493"/>
  <c r="X494"/>
  <c r="X495"/>
  <c r="X496"/>
  <c r="X497"/>
  <c r="X498"/>
  <c r="X499"/>
  <c r="X500"/>
  <c r="X501"/>
  <c r="X502"/>
  <c r="X503"/>
  <c r="X504"/>
  <c r="X505"/>
  <c r="X506"/>
  <c r="AB8"/>
  <c r="AB9"/>
  <c r="AB10"/>
  <c r="AB12"/>
  <c r="AB13"/>
  <c r="AB14"/>
  <c r="AB15"/>
  <c r="AB17"/>
  <c r="AB18"/>
  <c r="AB19"/>
  <c r="AB20"/>
  <c r="AB21"/>
  <c r="AB22"/>
  <c r="AB24"/>
  <c r="AB25"/>
  <c r="AB26"/>
  <c r="AB27"/>
  <c r="AB28"/>
  <c r="AB29"/>
  <c r="AB30"/>
  <c r="AB31"/>
  <c r="AB32"/>
  <c r="AB33"/>
  <c r="AB34"/>
  <c r="AB35"/>
  <c r="AB36"/>
  <c r="AB37"/>
  <c r="AB38"/>
  <c r="AB39"/>
  <c r="AB40"/>
  <c r="AB41"/>
  <c r="AB42"/>
  <c r="AB43"/>
  <c r="AB44"/>
  <c r="AB45"/>
  <c r="AB46"/>
  <c r="AB47"/>
  <c r="AB48"/>
  <c r="AB49"/>
  <c r="AB50"/>
  <c r="AB51"/>
  <c r="AB52"/>
  <c r="AB53"/>
  <c r="AB54"/>
  <c r="AB55"/>
  <c r="AB56"/>
  <c r="AB57"/>
  <c r="AB58"/>
  <c r="AB59"/>
  <c r="AB60"/>
  <c r="AB61"/>
  <c r="AB62"/>
  <c r="AB63"/>
  <c r="AB64"/>
  <c r="AB65"/>
  <c r="AB66"/>
  <c r="AB67"/>
  <c r="AB68"/>
  <c r="AB69"/>
  <c r="AB70"/>
  <c r="AB71"/>
  <c r="AB72"/>
  <c r="AB73"/>
  <c r="AB74"/>
  <c r="AB75"/>
  <c r="AB76"/>
  <c r="AB77"/>
  <c r="AB78"/>
  <c r="AB79"/>
  <c r="AB80"/>
  <c r="AB81"/>
  <c r="AB82"/>
  <c r="AB83"/>
  <c r="AB84"/>
  <c r="AB85"/>
  <c r="AB86"/>
  <c r="AB87"/>
  <c r="AB88"/>
  <c r="AB89"/>
  <c r="AB90"/>
  <c r="AB91"/>
  <c r="AB92"/>
  <c r="AB93"/>
  <c r="AB94"/>
  <c r="AB95"/>
  <c r="AB96"/>
  <c r="AB97"/>
  <c r="AB98"/>
  <c r="AB99"/>
  <c r="AB100"/>
  <c r="AB101"/>
  <c r="AB102"/>
  <c r="AB103"/>
  <c r="AB104"/>
  <c r="AB105"/>
  <c r="AB106"/>
  <c r="AB107"/>
  <c r="AB108"/>
  <c r="AB109"/>
  <c r="AB110"/>
  <c r="AB111"/>
  <c r="AB112"/>
  <c r="AB113"/>
  <c r="AB114"/>
  <c r="AB115"/>
  <c r="AB116"/>
  <c r="AB117"/>
  <c r="AB118"/>
  <c r="AB119"/>
  <c r="AB120"/>
  <c r="AB121"/>
  <c r="AB122"/>
  <c r="AB123"/>
  <c r="AB124"/>
  <c r="AB125"/>
  <c r="AB126"/>
  <c r="AB127"/>
  <c r="AB128"/>
  <c r="AB129"/>
  <c r="AB130"/>
  <c r="AB131"/>
  <c r="AB132"/>
  <c r="AB133"/>
  <c r="AB134"/>
  <c r="AB135"/>
  <c r="AB136"/>
  <c r="AB137"/>
  <c r="AB138"/>
  <c r="AB139"/>
  <c r="AB140"/>
  <c r="AB141"/>
  <c r="AB142"/>
  <c r="AB143"/>
  <c r="AB144"/>
  <c r="AB145"/>
  <c r="AB146"/>
  <c r="AB147"/>
  <c r="AB148"/>
  <c r="AB149"/>
  <c r="AB150"/>
  <c r="AB151"/>
  <c r="AB152"/>
  <c r="AB153"/>
  <c r="AB154"/>
  <c r="AB155"/>
  <c r="AB156"/>
  <c r="AB157"/>
  <c r="AB158"/>
  <c r="AB159"/>
  <c r="AB160"/>
  <c r="AB161"/>
  <c r="AB162"/>
  <c r="AB163"/>
  <c r="AB164"/>
  <c r="AB165"/>
  <c r="AB166"/>
  <c r="AB167"/>
  <c r="AB168"/>
  <c r="AB169"/>
  <c r="AB170"/>
  <c r="AB171"/>
  <c r="AB172"/>
  <c r="AB173"/>
  <c r="AB174"/>
  <c r="AB175"/>
  <c r="AB176"/>
  <c r="AB177"/>
  <c r="AB178"/>
  <c r="AB179"/>
  <c r="AB180"/>
  <c r="AB181"/>
  <c r="AB182"/>
  <c r="AB183"/>
  <c r="AB184"/>
  <c r="AB185"/>
  <c r="AB186"/>
  <c r="AB187"/>
  <c r="AB188"/>
  <c r="AB189"/>
  <c r="AB190"/>
  <c r="AB191"/>
  <c r="AB192"/>
  <c r="AB193"/>
  <c r="AB194"/>
  <c r="AB195"/>
  <c r="AB196"/>
  <c r="AB197"/>
  <c r="AB198"/>
  <c r="AB199"/>
  <c r="AB200"/>
  <c r="AB201"/>
  <c r="AB202"/>
  <c r="AB203"/>
  <c r="AB204"/>
  <c r="AB205"/>
  <c r="AB206"/>
  <c r="AB207"/>
  <c r="AB208"/>
  <c r="AB209"/>
  <c r="AB210"/>
  <c r="AB211"/>
  <c r="AB212"/>
  <c r="AB213"/>
  <c r="AB214"/>
  <c r="AB215"/>
  <c r="AB216"/>
  <c r="AB217"/>
  <c r="AB218"/>
  <c r="AB219"/>
  <c r="AB220"/>
  <c r="AB221"/>
  <c r="AB222"/>
  <c r="AB223"/>
  <c r="AB224"/>
  <c r="AB225"/>
  <c r="AB226"/>
  <c r="AB227"/>
  <c r="AB228"/>
  <c r="AB229"/>
  <c r="AB230"/>
  <c r="AB231"/>
  <c r="AB232"/>
  <c r="AB233"/>
  <c r="AB234"/>
  <c r="AB235"/>
  <c r="AB236"/>
  <c r="AB237"/>
  <c r="AB238"/>
  <c r="AB239"/>
  <c r="AB240"/>
  <c r="AB241"/>
  <c r="AB242"/>
  <c r="AB243"/>
  <c r="AB244"/>
  <c r="AB245"/>
  <c r="AB246"/>
  <c r="AB247"/>
  <c r="AB248"/>
  <c r="AB249"/>
  <c r="AB250"/>
  <c r="AB251"/>
  <c r="AB252"/>
  <c r="AB253"/>
  <c r="AB254"/>
  <c r="AB255"/>
  <c r="AB256"/>
  <c r="AB257"/>
  <c r="AB258"/>
  <c r="AB259"/>
  <c r="AB260"/>
  <c r="AB261"/>
  <c r="AB262"/>
  <c r="AB263"/>
  <c r="AB264"/>
  <c r="AB265"/>
  <c r="AB266"/>
  <c r="AB267"/>
  <c r="AB268"/>
  <c r="AB269"/>
  <c r="AB270"/>
  <c r="AB271"/>
  <c r="AB272"/>
  <c r="AB273"/>
  <c r="AB274"/>
  <c r="AB275"/>
  <c r="AB276"/>
  <c r="AB277"/>
  <c r="AB278"/>
  <c r="AB279"/>
  <c r="AB280"/>
  <c r="AB281"/>
  <c r="AB282"/>
  <c r="AB283"/>
  <c r="AB284"/>
  <c r="AB285"/>
  <c r="AB286"/>
  <c r="AB287"/>
  <c r="AB288"/>
  <c r="AB289"/>
  <c r="AB290"/>
  <c r="AB291"/>
  <c r="AB292"/>
  <c r="AB293"/>
  <c r="AB294"/>
  <c r="AB295"/>
  <c r="AB296"/>
  <c r="AB297"/>
  <c r="AB298"/>
  <c r="AB299"/>
  <c r="AB300"/>
  <c r="AB301"/>
  <c r="AB302"/>
  <c r="AB303"/>
  <c r="AB304"/>
  <c r="AB305"/>
  <c r="AB306"/>
  <c r="AB307"/>
  <c r="AB308"/>
  <c r="AB309"/>
  <c r="AB310"/>
  <c r="AB311"/>
  <c r="AB312"/>
  <c r="AB313"/>
  <c r="AB314"/>
  <c r="AB315"/>
  <c r="AB316"/>
  <c r="AB317"/>
  <c r="AB318"/>
  <c r="AB319"/>
  <c r="AB320"/>
  <c r="AB321"/>
  <c r="AB322"/>
  <c r="AB323"/>
  <c r="AB324"/>
  <c r="AB325"/>
  <c r="AB326"/>
  <c r="AB327"/>
  <c r="AB328"/>
  <c r="AB329"/>
  <c r="AB330"/>
  <c r="AB331"/>
  <c r="AB332"/>
  <c r="AB333"/>
  <c r="AB334"/>
  <c r="AB335"/>
  <c r="AB336"/>
  <c r="AB337"/>
  <c r="AB338"/>
  <c r="AB339"/>
  <c r="AB340"/>
  <c r="AB341"/>
  <c r="AB342"/>
  <c r="AB343"/>
  <c r="AB344"/>
  <c r="AB345"/>
  <c r="AB346"/>
  <c r="AB347"/>
  <c r="AB348"/>
  <c r="AB349"/>
  <c r="AB350"/>
  <c r="AB351"/>
  <c r="AB352"/>
  <c r="AB353"/>
  <c r="AB354"/>
  <c r="AB355"/>
  <c r="AB356"/>
  <c r="AB357"/>
  <c r="AB358"/>
  <c r="AB359"/>
  <c r="AB360"/>
  <c r="AB361"/>
  <c r="AB362"/>
  <c r="AB363"/>
  <c r="AB364"/>
  <c r="AB365"/>
  <c r="AB366"/>
  <c r="AB367"/>
  <c r="AB368"/>
  <c r="AB369"/>
  <c r="AB370"/>
  <c r="AB371"/>
  <c r="AB372"/>
  <c r="AB373"/>
  <c r="AB374"/>
  <c r="AB375"/>
  <c r="AB376"/>
  <c r="AB377"/>
  <c r="AB378"/>
  <c r="AB379"/>
  <c r="AB380"/>
  <c r="AB381"/>
  <c r="AB382"/>
  <c r="AB383"/>
  <c r="AB384"/>
  <c r="AB385"/>
  <c r="AB386"/>
  <c r="AB387"/>
  <c r="AB388"/>
  <c r="AB389"/>
  <c r="AB390"/>
  <c r="AB391"/>
  <c r="AB392"/>
  <c r="AB393"/>
  <c r="AB394"/>
  <c r="AB395"/>
  <c r="AB396"/>
  <c r="AB397"/>
  <c r="AB398"/>
  <c r="AB399"/>
  <c r="AB400"/>
  <c r="AB401"/>
  <c r="AB402"/>
  <c r="AB403"/>
  <c r="AB404"/>
  <c r="AB405"/>
  <c r="AB406"/>
  <c r="AB407"/>
  <c r="AB408"/>
  <c r="AB409"/>
  <c r="AB410"/>
  <c r="AB411"/>
  <c r="AB412"/>
  <c r="AB413"/>
  <c r="AB414"/>
  <c r="AB415"/>
  <c r="AB416"/>
  <c r="AB417"/>
  <c r="AB418"/>
  <c r="AB419"/>
  <c r="AB420"/>
  <c r="AB421"/>
  <c r="AB422"/>
  <c r="AB423"/>
  <c r="AB424"/>
  <c r="AB425"/>
  <c r="AB426"/>
  <c r="AB427"/>
  <c r="AB428"/>
  <c r="AB429"/>
  <c r="AB430"/>
  <c r="AB431"/>
  <c r="AB432"/>
  <c r="AB433"/>
  <c r="AB434"/>
  <c r="AB435"/>
  <c r="AB436"/>
  <c r="AB437"/>
  <c r="AB438"/>
  <c r="AB439"/>
  <c r="AB440"/>
  <c r="AB441"/>
  <c r="AB442"/>
  <c r="AB443"/>
  <c r="AB444"/>
  <c r="AB445"/>
  <c r="AB446"/>
  <c r="AB447"/>
  <c r="AB448"/>
  <c r="AB449"/>
  <c r="AB450"/>
  <c r="AB451"/>
  <c r="AB452"/>
  <c r="AB453"/>
  <c r="AB454"/>
  <c r="AB455"/>
  <c r="AB456"/>
  <c r="AB457"/>
  <c r="AB458"/>
  <c r="AB459"/>
  <c r="AB460"/>
  <c r="AB461"/>
  <c r="AB462"/>
  <c r="AB463"/>
  <c r="AB464"/>
  <c r="AB465"/>
  <c r="AB466"/>
  <c r="AB467"/>
  <c r="AB468"/>
  <c r="AB469"/>
  <c r="AB470"/>
  <c r="AB471"/>
  <c r="AB472"/>
  <c r="AB473"/>
  <c r="AB474"/>
  <c r="AB475"/>
  <c r="AB476"/>
  <c r="AB477"/>
  <c r="AB478"/>
  <c r="AB479"/>
  <c r="AB480"/>
  <c r="AB481"/>
  <c r="AB482"/>
  <c r="AB483"/>
  <c r="AB484"/>
  <c r="AB485"/>
  <c r="AB486"/>
  <c r="AB487"/>
  <c r="AB488"/>
  <c r="AB489"/>
  <c r="AB490"/>
  <c r="AB491"/>
  <c r="AB492"/>
  <c r="AB493"/>
  <c r="AB494"/>
  <c r="AB495"/>
  <c r="AB496"/>
  <c r="AB497"/>
  <c r="AB498"/>
  <c r="AB499"/>
  <c r="AB500"/>
  <c r="AB501"/>
  <c r="AB502"/>
  <c r="AB503"/>
  <c r="AB504"/>
  <c r="AB505"/>
  <c r="AB506"/>
  <c r="Z20"/>
  <c r="Z21"/>
  <c r="Z22"/>
  <c r="Z24"/>
  <c r="Z25"/>
  <c r="Z26"/>
  <c r="Z27"/>
  <c r="Z28"/>
  <c r="Z29"/>
  <c r="Z30"/>
  <c r="Z31"/>
  <c r="Z32"/>
  <c r="Z33"/>
  <c r="Z34"/>
  <c r="Z35"/>
  <c r="Z36"/>
  <c r="Z37"/>
  <c r="Z38"/>
  <c r="Z39"/>
  <c r="Z40"/>
  <c r="Z41"/>
  <c r="Z42"/>
  <c r="Z43"/>
  <c r="Z44"/>
  <c r="Z45"/>
  <c r="Z46"/>
  <c r="Z47"/>
  <c r="Z48"/>
  <c r="Z49"/>
  <c r="Z50"/>
  <c r="Z51"/>
  <c r="Z52"/>
  <c r="Z53"/>
  <c r="Z54"/>
  <c r="Z55"/>
  <c r="Z56"/>
  <c r="Z57"/>
  <c r="Z58"/>
  <c r="Z59"/>
  <c r="Z60"/>
  <c r="Z61"/>
  <c r="Z62"/>
  <c r="Z63"/>
  <c r="Z64"/>
  <c r="Z65"/>
  <c r="Z66"/>
  <c r="Z67"/>
  <c r="Z68"/>
  <c r="Z69"/>
  <c r="Z70"/>
  <c r="Z71"/>
  <c r="Z72"/>
  <c r="Z73"/>
  <c r="Z74"/>
  <c r="Z75"/>
  <c r="Z76"/>
  <c r="Z77"/>
  <c r="Z78"/>
  <c r="Z79"/>
  <c r="Z80"/>
  <c r="Z81"/>
  <c r="Z82"/>
  <c r="Z83"/>
  <c r="Z84"/>
  <c r="Z85"/>
  <c r="Z86"/>
  <c r="Z87"/>
  <c r="Z88"/>
  <c r="Z89"/>
  <c r="Z90"/>
  <c r="Z91"/>
  <c r="Z92"/>
  <c r="Z93"/>
  <c r="Z94"/>
  <c r="Z95"/>
  <c r="Z96"/>
  <c r="Z97"/>
  <c r="Z98"/>
  <c r="Z99"/>
  <c r="Z100"/>
  <c r="Z101"/>
  <c r="Z102"/>
  <c r="Z103"/>
  <c r="Z104"/>
  <c r="Z105"/>
  <c r="Z106"/>
  <c r="Z107"/>
  <c r="Z108"/>
  <c r="Z109"/>
  <c r="Z110"/>
  <c r="Z111"/>
  <c r="Z112"/>
  <c r="Z113"/>
  <c r="Z114"/>
  <c r="Z115"/>
  <c r="Z116"/>
  <c r="Z117"/>
  <c r="Z118"/>
  <c r="Z119"/>
  <c r="Z120"/>
  <c r="Z121"/>
  <c r="Z122"/>
  <c r="Z123"/>
  <c r="Z124"/>
  <c r="Z125"/>
  <c r="Z126"/>
  <c r="Z127"/>
  <c r="Z128"/>
  <c r="Z129"/>
  <c r="Z130"/>
  <c r="Z131"/>
  <c r="Z132"/>
  <c r="Z133"/>
  <c r="Z134"/>
  <c r="Z135"/>
  <c r="Z136"/>
  <c r="Z137"/>
  <c r="Z138"/>
  <c r="Z139"/>
  <c r="Z140"/>
  <c r="Z141"/>
  <c r="Z142"/>
  <c r="Z143"/>
  <c r="Z144"/>
  <c r="Z145"/>
  <c r="Z146"/>
  <c r="Z147"/>
  <c r="Z148"/>
  <c r="Z149"/>
  <c r="Z150"/>
  <c r="Z151"/>
  <c r="Z152"/>
  <c r="Z153"/>
  <c r="Z154"/>
  <c r="Z155"/>
  <c r="Z156"/>
  <c r="Z157"/>
  <c r="Z158"/>
  <c r="Z159"/>
  <c r="Z160"/>
  <c r="Z161"/>
  <c r="Z162"/>
  <c r="Z163"/>
  <c r="Z164"/>
  <c r="Z165"/>
  <c r="Z166"/>
  <c r="Z167"/>
  <c r="Z168"/>
  <c r="Z169"/>
  <c r="Z170"/>
  <c r="Z171"/>
  <c r="Z172"/>
  <c r="Z173"/>
  <c r="Z174"/>
  <c r="Z175"/>
  <c r="Z176"/>
  <c r="Z177"/>
  <c r="Z178"/>
  <c r="Z179"/>
  <c r="Z180"/>
  <c r="Z181"/>
  <c r="Z182"/>
  <c r="Z183"/>
  <c r="Z184"/>
  <c r="Z185"/>
  <c r="Z186"/>
  <c r="Z187"/>
  <c r="Z188"/>
  <c r="Z189"/>
  <c r="Z190"/>
  <c r="Z191"/>
  <c r="Z192"/>
  <c r="Z193"/>
  <c r="Z194"/>
  <c r="Z195"/>
  <c r="Z196"/>
  <c r="Z197"/>
  <c r="Z198"/>
  <c r="Z199"/>
  <c r="Z200"/>
  <c r="Z201"/>
  <c r="Z202"/>
  <c r="Z203"/>
  <c r="Z204"/>
  <c r="Z205"/>
  <c r="Z206"/>
  <c r="Z207"/>
  <c r="Z208"/>
  <c r="Z209"/>
  <c r="Z210"/>
  <c r="Z211"/>
  <c r="Z212"/>
  <c r="Z213"/>
  <c r="Z214"/>
  <c r="Z215"/>
  <c r="Z216"/>
  <c r="Z217"/>
  <c r="Z218"/>
  <c r="Z219"/>
  <c r="Z220"/>
  <c r="Z221"/>
  <c r="Z222"/>
  <c r="Z223"/>
  <c r="Z224"/>
  <c r="Z225"/>
  <c r="Z226"/>
  <c r="Z227"/>
  <c r="Z228"/>
  <c r="Z229"/>
  <c r="Z230"/>
  <c r="Z231"/>
  <c r="Z232"/>
  <c r="Z233"/>
  <c r="Z234"/>
  <c r="Z235"/>
  <c r="Z236"/>
  <c r="Z237"/>
  <c r="Z238"/>
  <c r="Z239"/>
  <c r="Z240"/>
  <c r="Z241"/>
  <c r="Z242"/>
  <c r="Z243"/>
  <c r="Z244"/>
  <c r="Z245"/>
  <c r="Z246"/>
  <c r="Z247"/>
  <c r="Z248"/>
  <c r="Z249"/>
  <c r="Z250"/>
  <c r="Z251"/>
  <c r="Z252"/>
  <c r="Z253"/>
  <c r="Z254"/>
  <c r="Z255"/>
  <c r="Z256"/>
  <c r="Z257"/>
  <c r="Z258"/>
  <c r="Z259"/>
  <c r="Z260"/>
  <c r="Z261"/>
  <c r="Z262"/>
  <c r="Z263"/>
  <c r="Z264"/>
  <c r="Z265"/>
  <c r="Z266"/>
  <c r="Z267"/>
  <c r="Z268"/>
  <c r="Z269"/>
  <c r="Z270"/>
  <c r="Z271"/>
  <c r="Z272"/>
  <c r="Z273"/>
  <c r="Z274"/>
  <c r="Z275"/>
  <c r="Z276"/>
  <c r="Z277"/>
  <c r="Z278"/>
  <c r="Z279"/>
  <c r="Z280"/>
  <c r="Z281"/>
  <c r="Z282"/>
  <c r="Z283"/>
  <c r="Z284"/>
  <c r="Z285"/>
  <c r="Z286"/>
  <c r="Z287"/>
  <c r="Z288"/>
  <c r="Z289"/>
  <c r="Z290"/>
  <c r="Z291"/>
  <c r="Z292"/>
  <c r="Z293"/>
  <c r="Z294"/>
  <c r="Z295"/>
  <c r="Z296"/>
  <c r="Z297"/>
  <c r="Z298"/>
  <c r="Z299"/>
  <c r="Z300"/>
  <c r="Z301"/>
  <c r="Z302"/>
  <c r="Z303"/>
  <c r="Z304"/>
  <c r="Z305"/>
  <c r="Z306"/>
  <c r="Z307"/>
  <c r="Z308"/>
  <c r="Z309"/>
  <c r="Z310"/>
  <c r="Z311"/>
  <c r="Z312"/>
  <c r="Z313"/>
  <c r="Z314"/>
  <c r="Z315"/>
  <c r="Z316"/>
  <c r="Z317"/>
  <c r="Z318"/>
  <c r="Z319"/>
  <c r="Z320"/>
  <c r="Z321"/>
  <c r="Z322"/>
  <c r="Z323"/>
  <c r="Z324"/>
  <c r="Z325"/>
  <c r="Z326"/>
  <c r="Z327"/>
  <c r="Z328"/>
  <c r="Z329"/>
  <c r="Z330"/>
  <c r="Z331"/>
  <c r="Z332"/>
  <c r="Z333"/>
  <c r="Z334"/>
  <c r="Z335"/>
  <c r="Z336"/>
  <c r="Z337"/>
  <c r="Z338"/>
  <c r="Z339"/>
  <c r="Z340"/>
  <c r="Z341"/>
  <c r="Z342"/>
  <c r="Z343"/>
  <c r="Z344"/>
  <c r="Z345"/>
  <c r="Z346"/>
  <c r="Z347"/>
  <c r="Z348"/>
  <c r="Z349"/>
  <c r="Z350"/>
  <c r="Z351"/>
  <c r="Z352"/>
  <c r="Z353"/>
  <c r="Z354"/>
  <c r="Z355"/>
  <c r="Z356"/>
  <c r="Z357"/>
  <c r="Z358"/>
  <c r="Z359"/>
  <c r="Z360"/>
  <c r="Z361"/>
  <c r="Z362"/>
  <c r="Z363"/>
  <c r="Z364"/>
  <c r="Z365"/>
  <c r="Z366"/>
  <c r="Z367"/>
  <c r="Z368"/>
  <c r="Z369"/>
  <c r="Z370"/>
  <c r="Z371"/>
  <c r="Z372"/>
  <c r="Z373"/>
  <c r="Z374"/>
  <c r="Z375"/>
  <c r="Z376"/>
  <c r="Z377"/>
  <c r="Z378"/>
  <c r="Z379"/>
  <c r="Z380"/>
  <c r="Z381"/>
  <c r="Z382"/>
  <c r="Z383"/>
  <c r="Z384"/>
  <c r="Z385"/>
  <c r="Z386"/>
  <c r="Z387"/>
  <c r="Z388"/>
  <c r="Z389"/>
  <c r="Z390"/>
  <c r="Z391"/>
  <c r="Z392"/>
  <c r="Z393"/>
  <c r="Z394"/>
  <c r="Z395"/>
  <c r="Z396"/>
  <c r="Z397"/>
  <c r="Z398"/>
  <c r="Z399"/>
  <c r="Z400"/>
  <c r="Z401"/>
  <c r="Z402"/>
  <c r="Z403"/>
  <c r="Z404"/>
  <c r="Z405"/>
  <c r="Z406"/>
  <c r="Z407"/>
  <c r="Z408"/>
  <c r="Z409"/>
  <c r="Z410"/>
  <c r="Z411"/>
  <c r="Z412"/>
  <c r="Z413"/>
  <c r="Z414"/>
  <c r="Z415"/>
  <c r="Z416"/>
  <c r="Z417"/>
  <c r="Z418"/>
  <c r="Z419"/>
  <c r="Z420"/>
  <c r="Z421"/>
  <c r="Z422"/>
  <c r="Z423"/>
  <c r="Z424"/>
  <c r="Z425"/>
  <c r="Z426"/>
  <c r="Z427"/>
  <c r="Z428"/>
  <c r="Z429"/>
  <c r="Z430"/>
  <c r="Z431"/>
  <c r="Z432"/>
  <c r="Z433"/>
  <c r="Z434"/>
  <c r="Z435"/>
  <c r="Z436"/>
  <c r="Z437"/>
  <c r="Z438"/>
  <c r="Z439"/>
  <c r="Z440"/>
  <c r="Z441"/>
  <c r="Z442"/>
  <c r="Z443"/>
  <c r="Z444"/>
  <c r="Z445"/>
  <c r="Z446"/>
  <c r="Z447"/>
  <c r="Z448"/>
  <c r="Z449"/>
  <c r="Z450"/>
  <c r="Z451"/>
  <c r="Z452"/>
  <c r="Z453"/>
  <c r="Z454"/>
  <c r="Z455"/>
  <c r="Z456"/>
  <c r="Z457"/>
  <c r="Z458"/>
  <c r="Z459"/>
  <c r="Z460"/>
  <c r="Z461"/>
  <c r="Z462"/>
  <c r="Z463"/>
  <c r="Z464"/>
  <c r="Z465"/>
  <c r="Z466"/>
  <c r="Z467"/>
  <c r="Z468"/>
  <c r="Z469"/>
  <c r="Z470"/>
  <c r="Z471"/>
  <c r="Z472"/>
  <c r="Z473"/>
  <c r="Z474"/>
  <c r="Z475"/>
  <c r="Z476"/>
  <c r="Z477"/>
  <c r="Z478"/>
  <c r="Z479"/>
  <c r="Z480"/>
  <c r="Z481"/>
  <c r="Z482"/>
  <c r="Z483"/>
  <c r="Z484"/>
  <c r="Z485"/>
  <c r="Z486"/>
  <c r="Z487"/>
  <c r="Z488"/>
  <c r="Z489"/>
  <c r="Z490"/>
  <c r="Z491"/>
  <c r="Z492"/>
  <c r="Z493"/>
  <c r="Z494"/>
  <c r="Z495"/>
  <c r="Z496"/>
  <c r="Z497"/>
  <c r="Z498"/>
  <c r="Z499"/>
  <c r="Z500"/>
  <c r="Z501"/>
  <c r="Z502"/>
  <c r="Z503"/>
  <c r="Z504"/>
  <c r="Z505"/>
  <c r="Z506"/>
  <c r="Z8"/>
  <c r="Z10"/>
  <c r="Z11"/>
  <c r="Z12"/>
  <c r="Z14"/>
  <c r="Z15"/>
  <c r="Z17"/>
  <c r="Z18"/>
  <c r="Z19"/>
  <c r="AB7"/>
  <c r="I24"/>
  <c r="I25"/>
  <c r="I26"/>
  <c r="I27"/>
  <c r="I28"/>
  <c r="I29"/>
  <c r="I30"/>
  <c r="I31"/>
  <c r="I32"/>
  <c r="J32"/>
  <c r="I33"/>
  <c r="I34"/>
  <c r="I35"/>
  <c r="I36"/>
  <c r="I37"/>
  <c r="I38"/>
  <c r="I39"/>
  <c r="I40"/>
  <c r="I41"/>
  <c r="I42"/>
  <c r="I43"/>
  <c r="I44"/>
  <c r="I45"/>
  <c r="I46"/>
  <c r="I47"/>
  <c r="I48"/>
  <c r="I49"/>
  <c r="I50"/>
  <c r="I51"/>
  <c r="I52"/>
  <c r="I53"/>
  <c r="I54"/>
  <c r="I55"/>
  <c r="I56"/>
  <c r="I57"/>
  <c r="I58"/>
  <c r="I59"/>
  <c r="I60"/>
  <c r="BN60"/>
  <c r="I61"/>
  <c r="I62"/>
  <c r="I63"/>
  <c r="I64"/>
  <c r="I65"/>
  <c r="I66"/>
  <c r="I67"/>
  <c r="I68"/>
  <c r="I69"/>
  <c r="I70"/>
  <c r="I71"/>
  <c r="I72"/>
  <c r="I73"/>
  <c r="I74"/>
  <c r="I75"/>
  <c r="I76"/>
  <c r="I77"/>
  <c r="I78"/>
  <c r="I79"/>
  <c r="I80"/>
  <c r="I81"/>
  <c r="I82"/>
  <c r="I83"/>
  <c r="I84"/>
  <c r="I85"/>
  <c r="I86"/>
  <c r="I87"/>
  <c r="I88"/>
  <c r="I89"/>
  <c r="I90"/>
  <c r="I91"/>
  <c r="I92"/>
  <c r="I93"/>
  <c r="I94"/>
  <c r="I95"/>
  <c r="I96"/>
  <c r="J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J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BN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BN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BN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BN464"/>
  <c r="I465"/>
  <c r="I466"/>
  <c r="I467"/>
  <c r="I468"/>
  <c r="I469"/>
  <c r="I470"/>
  <c r="I471"/>
  <c r="I472"/>
  <c r="I473"/>
  <c r="I474"/>
  <c r="I475"/>
  <c r="I476"/>
  <c r="I477"/>
  <c r="I478"/>
  <c r="BO478"/>
  <c r="I479"/>
  <c r="I480"/>
  <c r="I481"/>
  <c r="I482"/>
  <c r="J482"/>
  <c r="I483"/>
  <c r="I484"/>
  <c r="I485"/>
  <c r="I486"/>
  <c r="BO486"/>
  <c r="I487"/>
  <c r="I488"/>
  <c r="BO488"/>
  <c r="I489"/>
  <c r="I490"/>
  <c r="J490"/>
  <c r="I491"/>
  <c r="I492"/>
  <c r="I493"/>
  <c r="I494"/>
  <c r="BO494"/>
  <c r="I495"/>
  <c r="BO495"/>
  <c r="I496"/>
  <c r="I497"/>
  <c r="I498"/>
  <c r="J498"/>
  <c r="I499"/>
  <c r="I500"/>
  <c r="I501"/>
  <c r="I502"/>
  <c r="BO502"/>
  <c r="I503"/>
  <c r="I504"/>
  <c r="BO504"/>
  <c r="I505"/>
  <c r="I506"/>
  <c r="J506"/>
  <c r="I8"/>
  <c r="I9"/>
  <c r="V9"/>
  <c r="I10"/>
  <c r="I11"/>
  <c r="I12"/>
  <c r="I13"/>
  <c r="I14"/>
  <c r="I15"/>
  <c r="I16"/>
  <c r="I17"/>
  <c r="I18"/>
  <c r="BN18"/>
  <c r="I19"/>
  <c r="I20"/>
  <c r="I21"/>
  <c r="I22"/>
  <c r="BN22"/>
  <c r="I7"/>
  <c r="BO7"/>
  <c r="L23"/>
  <c r="BN416"/>
  <c r="BO300"/>
  <c r="BO244"/>
  <c r="J220"/>
  <c r="J164"/>
  <c r="BO132"/>
  <c r="BO76"/>
  <c r="BN40"/>
  <c r="BN495"/>
  <c r="J495"/>
  <c r="BO483"/>
  <c r="BN483"/>
  <c r="J483"/>
  <c r="BO471"/>
  <c r="BN471"/>
  <c r="J471"/>
  <c r="BO459"/>
  <c r="BN459"/>
  <c r="J459"/>
  <c r="BO447"/>
  <c r="BN447"/>
  <c r="J447"/>
  <c r="BN435"/>
  <c r="BO435"/>
  <c r="J435"/>
  <c r="BN423"/>
  <c r="BO423"/>
  <c r="J423"/>
  <c r="BN411"/>
  <c r="BO411"/>
  <c r="J411"/>
  <c r="BN403"/>
  <c r="J403"/>
  <c r="BO403"/>
  <c r="BO391"/>
  <c r="BN391"/>
  <c r="J391"/>
  <c r="BN379"/>
  <c r="BO379"/>
  <c r="J379"/>
  <c r="BN367"/>
  <c r="BO367"/>
  <c r="J367"/>
  <c r="BN355"/>
  <c r="BO355"/>
  <c r="J355"/>
  <c r="BO343"/>
  <c r="BN343"/>
  <c r="J343"/>
  <c r="BN331"/>
  <c r="BO331"/>
  <c r="J331"/>
  <c r="BN315"/>
  <c r="BO315"/>
  <c r="J315"/>
  <c r="BN303"/>
  <c r="BO303"/>
  <c r="J303"/>
  <c r="BN291"/>
  <c r="BO291"/>
  <c r="J291"/>
  <c r="BN275"/>
  <c r="BO275"/>
  <c r="J275"/>
  <c r="BN263"/>
  <c r="BO263"/>
  <c r="J263"/>
  <c r="BN251"/>
  <c r="BO251"/>
  <c r="J251"/>
  <c r="BN239"/>
  <c r="BO239"/>
  <c r="J239"/>
  <c r="BN227"/>
  <c r="BO227"/>
  <c r="J227"/>
  <c r="BN211"/>
  <c r="BO211"/>
  <c r="J211"/>
  <c r="BN199"/>
  <c r="BO199"/>
  <c r="J199"/>
  <c r="BN187"/>
  <c r="BO187"/>
  <c r="J187"/>
  <c r="BN175"/>
  <c r="BO175"/>
  <c r="J175"/>
  <c r="BN163"/>
  <c r="BO163"/>
  <c r="J163"/>
  <c r="BN135"/>
  <c r="BO135"/>
  <c r="J135"/>
  <c r="J22"/>
  <c r="P18"/>
  <c r="BO18"/>
  <c r="BN23"/>
  <c r="BO23"/>
  <c r="BN468"/>
  <c r="BO499"/>
  <c r="BN499"/>
  <c r="J499"/>
  <c r="BO487"/>
  <c r="BN487"/>
  <c r="J487"/>
  <c r="BO475"/>
  <c r="BN475"/>
  <c r="J475"/>
  <c r="BO463"/>
  <c r="BN463"/>
  <c r="J463"/>
  <c r="BO451"/>
  <c r="BN451"/>
  <c r="J451"/>
  <c r="BO439"/>
  <c r="BN439"/>
  <c r="J439"/>
  <c r="BN427"/>
  <c r="BO427"/>
  <c r="J427"/>
  <c r="BN415"/>
  <c r="BO415"/>
  <c r="J415"/>
  <c r="BN399"/>
  <c r="BO399"/>
  <c r="J399"/>
  <c r="BN387"/>
  <c r="BO387"/>
  <c r="J387"/>
  <c r="BO375"/>
  <c r="BN375"/>
  <c r="J375"/>
  <c r="BN363"/>
  <c r="BO363"/>
  <c r="J363"/>
  <c r="BN351"/>
  <c r="BO351"/>
  <c r="J351"/>
  <c r="BN335"/>
  <c r="BO335"/>
  <c r="J335"/>
  <c r="BN323"/>
  <c r="BO323"/>
  <c r="J323"/>
  <c r="BN311"/>
  <c r="BO311"/>
  <c r="J311"/>
  <c r="BN299"/>
  <c r="BO299"/>
  <c r="J299"/>
  <c r="BN287"/>
  <c r="BO287"/>
  <c r="J287"/>
  <c r="BN279"/>
  <c r="BO279"/>
  <c r="J279"/>
  <c r="BN267"/>
  <c r="BO267"/>
  <c r="J267"/>
  <c r="BN255"/>
  <c r="BO255"/>
  <c r="J255"/>
  <c r="BN243"/>
  <c r="BO243"/>
  <c r="J243"/>
  <c r="BN231"/>
  <c r="BO231"/>
  <c r="J231"/>
  <c r="BN219"/>
  <c r="BO219"/>
  <c r="J219"/>
  <c r="BN207"/>
  <c r="BO207"/>
  <c r="J207"/>
  <c r="BN195"/>
  <c r="BO195"/>
  <c r="J195"/>
  <c r="BN183"/>
  <c r="BO183"/>
  <c r="J183"/>
  <c r="BN171"/>
  <c r="BO171"/>
  <c r="J171"/>
  <c r="BN159"/>
  <c r="BO159"/>
  <c r="J159"/>
  <c r="BN151"/>
  <c r="BO151"/>
  <c r="J151"/>
  <c r="BN143"/>
  <c r="BO143"/>
  <c r="J143"/>
  <c r="BN139"/>
  <c r="BO139"/>
  <c r="J139"/>
  <c r="BN131"/>
  <c r="BO131"/>
  <c r="J131"/>
  <c r="BN123"/>
  <c r="BO123"/>
  <c r="J123"/>
  <c r="BN119"/>
  <c r="BO119"/>
  <c r="J119"/>
  <c r="BN115"/>
  <c r="BO115"/>
  <c r="J115"/>
  <c r="BN111"/>
  <c r="BO111"/>
  <c r="J111"/>
  <c r="BN107"/>
  <c r="BO107"/>
  <c r="J107"/>
  <c r="BN103"/>
  <c r="BO103"/>
  <c r="J103"/>
  <c r="BN99"/>
  <c r="BO99"/>
  <c r="J99"/>
  <c r="BN95"/>
  <c r="BO95"/>
  <c r="J95"/>
  <c r="BN91"/>
  <c r="BO91"/>
  <c r="J91"/>
  <c r="BN87"/>
  <c r="BO87"/>
  <c r="J87"/>
  <c r="BN83"/>
  <c r="BO83"/>
  <c r="J83"/>
  <c r="BN79"/>
  <c r="BO79"/>
  <c r="J79"/>
  <c r="BN75"/>
  <c r="BO75"/>
  <c r="J75"/>
  <c r="BN71"/>
  <c r="BO71"/>
  <c r="J71"/>
  <c r="BN67"/>
  <c r="BO67"/>
  <c r="J67"/>
  <c r="BN63"/>
  <c r="BO63"/>
  <c r="J63"/>
  <c r="BN59"/>
  <c r="BO59"/>
  <c r="J59"/>
  <c r="BN55"/>
  <c r="BO55"/>
  <c r="J55"/>
  <c r="BN51"/>
  <c r="BO51"/>
  <c r="J51"/>
  <c r="BN47"/>
  <c r="BO47"/>
  <c r="J47"/>
  <c r="BN43"/>
  <c r="BO43"/>
  <c r="J43"/>
  <c r="BN39"/>
  <c r="BO39"/>
  <c r="J39"/>
  <c r="BN35"/>
  <c r="BO35"/>
  <c r="J35"/>
  <c r="BN31"/>
  <c r="BO31"/>
  <c r="J31"/>
  <c r="BN27"/>
  <c r="BO27"/>
  <c r="J27"/>
  <c r="J412"/>
  <c r="J404"/>
  <c r="BN304"/>
  <c r="BN296"/>
  <c r="BO216"/>
  <c r="BO208"/>
  <c r="J136"/>
  <c r="J128"/>
  <c r="J80"/>
  <c r="BN72"/>
  <c r="BN32"/>
  <c r="BO32"/>
  <c r="BO503"/>
  <c r="BN503"/>
  <c r="J503"/>
  <c r="BO491"/>
  <c r="BN491"/>
  <c r="J491"/>
  <c r="BO479"/>
  <c r="BN479"/>
  <c r="J479"/>
  <c r="BO467"/>
  <c r="BN467"/>
  <c r="J467"/>
  <c r="BO455"/>
  <c r="BN455"/>
  <c r="J455"/>
  <c r="BO443"/>
  <c r="BN443"/>
  <c r="J443"/>
  <c r="BN431"/>
  <c r="BO431"/>
  <c r="J431"/>
  <c r="BN419"/>
  <c r="BO419"/>
  <c r="J419"/>
  <c r="BN407"/>
  <c r="BO407"/>
  <c r="J407"/>
  <c r="BN395"/>
  <c r="BO395"/>
  <c r="J395"/>
  <c r="BN383"/>
  <c r="BO383"/>
  <c r="J383"/>
  <c r="BN371"/>
  <c r="BO371"/>
  <c r="J371"/>
  <c r="BO359"/>
  <c r="BN359"/>
  <c r="J359"/>
  <c r="BN347"/>
  <c r="BO347"/>
  <c r="J347"/>
  <c r="BN339"/>
  <c r="BO339"/>
  <c r="J339"/>
  <c r="BO327"/>
  <c r="BN327"/>
  <c r="J327"/>
  <c r="BN319"/>
  <c r="BO319"/>
  <c r="J319"/>
  <c r="BN307"/>
  <c r="BO307"/>
  <c r="J307"/>
  <c r="BN295"/>
  <c r="BO295"/>
  <c r="J295"/>
  <c r="BN283"/>
  <c r="BO283"/>
  <c r="J283"/>
  <c r="BN271"/>
  <c r="BO271"/>
  <c r="J271"/>
  <c r="BN259"/>
  <c r="BO259"/>
  <c r="J259"/>
  <c r="BN247"/>
  <c r="BO247"/>
  <c r="J247"/>
  <c r="BN235"/>
  <c r="J235"/>
  <c r="BO235"/>
  <c r="BN223"/>
  <c r="BO223"/>
  <c r="J223"/>
  <c r="BN215"/>
  <c r="BO215"/>
  <c r="J215"/>
  <c r="BN203"/>
  <c r="J203"/>
  <c r="BO203"/>
  <c r="BN191"/>
  <c r="BO191"/>
  <c r="J191"/>
  <c r="BN179"/>
  <c r="BO179"/>
  <c r="J179"/>
  <c r="BN167"/>
  <c r="BO167"/>
  <c r="J167"/>
  <c r="BN155"/>
  <c r="BO155"/>
  <c r="J155"/>
  <c r="BN147"/>
  <c r="BO147"/>
  <c r="J147"/>
  <c r="BN127"/>
  <c r="BO127"/>
  <c r="J127"/>
  <c r="BN19"/>
  <c r="BO19"/>
  <c r="J19"/>
  <c r="BO506"/>
  <c r="BN506"/>
  <c r="J502"/>
  <c r="BO498"/>
  <c r="BN498"/>
  <c r="J494"/>
  <c r="BO490"/>
  <c r="BN490"/>
  <c r="J486"/>
  <c r="BO482"/>
  <c r="BN482"/>
  <c r="J478"/>
  <c r="BO474"/>
  <c r="J474"/>
  <c r="BN474"/>
  <c r="BO470"/>
  <c r="J470"/>
  <c r="BN470"/>
  <c r="BO466"/>
  <c r="J466"/>
  <c r="BN466"/>
  <c r="BO462"/>
  <c r="J462"/>
  <c r="BN462"/>
  <c r="BO458"/>
  <c r="J458"/>
  <c r="BN458"/>
  <c r="BO454"/>
  <c r="J454"/>
  <c r="BN454"/>
  <c r="BO450"/>
  <c r="J450"/>
  <c r="BN450"/>
  <c r="BO446"/>
  <c r="J446"/>
  <c r="BN446"/>
  <c r="BO442"/>
  <c r="J442"/>
  <c r="BN442"/>
  <c r="BO438"/>
  <c r="J438"/>
  <c r="BN438"/>
  <c r="BO434"/>
  <c r="BN434"/>
  <c r="J434"/>
  <c r="BO430"/>
  <c r="J430"/>
  <c r="BN430"/>
  <c r="BO426"/>
  <c r="J426"/>
  <c r="BN426"/>
  <c r="BO422"/>
  <c r="J422"/>
  <c r="BN422"/>
  <c r="BO418"/>
  <c r="BN418"/>
  <c r="J418"/>
  <c r="BO414"/>
  <c r="J414"/>
  <c r="BN414"/>
  <c r="BO410"/>
  <c r="J410"/>
  <c r="BN410"/>
  <c r="BO406"/>
  <c r="J406"/>
  <c r="BN406"/>
  <c r="BO402"/>
  <c r="BN402"/>
  <c r="J402"/>
  <c r="BO398"/>
  <c r="J398"/>
  <c r="BN398"/>
  <c r="BO394"/>
  <c r="J394"/>
  <c r="BN394"/>
  <c r="BO390"/>
  <c r="BN390"/>
  <c r="J390"/>
  <c r="BO386"/>
  <c r="BN386"/>
  <c r="J386"/>
  <c r="BO382"/>
  <c r="J382"/>
  <c r="BN382"/>
  <c r="BO378"/>
  <c r="J378"/>
  <c r="BN378"/>
  <c r="BO374"/>
  <c r="BN374"/>
  <c r="J374"/>
  <c r="BO370"/>
  <c r="BN370"/>
  <c r="J370"/>
  <c r="BO366"/>
  <c r="J366"/>
  <c r="BN366"/>
  <c r="BO362"/>
  <c r="BN362"/>
  <c r="J362"/>
  <c r="BO358"/>
  <c r="BN358"/>
  <c r="J358"/>
  <c r="BO354"/>
  <c r="BN354"/>
  <c r="J354"/>
  <c r="BO350"/>
  <c r="J350"/>
  <c r="BN350"/>
  <c r="BO346"/>
  <c r="J346"/>
  <c r="BN346"/>
  <c r="BO342"/>
  <c r="BN342"/>
  <c r="J342"/>
  <c r="BO338"/>
  <c r="BN338"/>
  <c r="J338"/>
  <c r="BO334"/>
  <c r="BN334"/>
  <c r="J334"/>
  <c r="BO330"/>
  <c r="J330"/>
  <c r="BN330"/>
  <c r="BO326"/>
  <c r="BN326"/>
  <c r="J326"/>
  <c r="BO322"/>
  <c r="BN322"/>
  <c r="J322"/>
  <c r="BO318"/>
  <c r="BN318"/>
  <c r="J318"/>
  <c r="BO314"/>
  <c r="BN314"/>
  <c r="J314"/>
  <c r="BO310"/>
  <c r="J310"/>
  <c r="BN310"/>
  <c r="BO306"/>
  <c r="BN306"/>
  <c r="J306"/>
  <c r="BO302"/>
  <c r="J302"/>
  <c r="BN302"/>
  <c r="BO298"/>
  <c r="BN298"/>
  <c r="J298"/>
  <c r="BO294"/>
  <c r="J294"/>
  <c r="BN294"/>
  <c r="BO290"/>
  <c r="BN290"/>
  <c r="J290"/>
  <c r="BO286"/>
  <c r="BN286"/>
  <c r="J286"/>
  <c r="BO282"/>
  <c r="BN282"/>
  <c r="J282"/>
  <c r="BO278"/>
  <c r="J278"/>
  <c r="BN278"/>
  <c r="BO274"/>
  <c r="BN274"/>
  <c r="J274"/>
  <c r="BO270"/>
  <c r="J270"/>
  <c r="BN270"/>
  <c r="BO266"/>
  <c r="BN266"/>
  <c r="J266"/>
  <c r="BO262"/>
  <c r="J262"/>
  <c r="BN262"/>
  <c r="BO258"/>
  <c r="BN258"/>
  <c r="J258"/>
  <c r="BO254"/>
  <c r="BN254"/>
  <c r="J254"/>
  <c r="BO250"/>
  <c r="BN250"/>
  <c r="J250"/>
  <c r="BO246"/>
  <c r="J246"/>
  <c r="BN246"/>
  <c r="BO242"/>
  <c r="J242"/>
  <c r="BN242"/>
  <c r="BO238"/>
  <c r="J238"/>
  <c r="BN238"/>
  <c r="BO234"/>
  <c r="BN234"/>
  <c r="J234"/>
  <c r="BO230"/>
  <c r="J230"/>
  <c r="BN230"/>
  <c r="BO226"/>
  <c r="J226"/>
  <c r="BN226"/>
  <c r="BO222"/>
  <c r="J222"/>
  <c r="BN222"/>
  <c r="BO218"/>
  <c r="BN218"/>
  <c r="J218"/>
  <c r="BO214"/>
  <c r="J214"/>
  <c r="BN214"/>
  <c r="BO210"/>
  <c r="J210"/>
  <c r="BN210"/>
  <c r="BO206"/>
  <c r="J206"/>
  <c r="BN206"/>
  <c r="BO202"/>
  <c r="BN202"/>
  <c r="J202"/>
  <c r="BO198"/>
  <c r="J198"/>
  <c r="BN198"/>
  <c r="BO194"/>
  <c r="J194"/>
  <c r="BN194"/>
  <c r="BO190"/>
  <c r="J190"/>
  <c r="BN190"/>
  <c r="BO186"/>
  <c r="BN186"/>
  <c r="J186"/>
  <c r="BN182"/>
  <c r="BO182"/>
  <c r="J182"/>
  <c r="BO178"/>
  <c r="J178"/>
  <c r="BN178"/>
  <c r="BN174"/>
  <c r="J174"/>
  <c r="BO174"/>
  <c r="BN170"/>
  <c r="J170"/>
  <c r="BO170"/>
  <c r="BN166"/>
  <c r="J166"/>
  <c r="BO166"/>
  <c r="BN162"/>
  <c r="BO162"/>
  <c r="J162"/>
  <c r="BN158"/>
  <c r="J158"/>
  <c r="BO158"/>
  <c r="BN154"/>
  <c r="BO154"/>
  <c r="J154"/>
  <c r="BN150"/>
  <c r="J150"/>
  <c r="BO150"/>
  <c r="BN146"/>
  <c r="BO146"/>
  <c r="J146"/>
  <c r="BN142"/>
  <c r="BO142"/>
  <c r="J142"/>
  <c r="BN138"/>
  <c r="BO138"/>
  <c r="J138"/>
  <c r="BN134"/>
  <c r="J134"/>
  <c r="BO134"/>
  <c r="BN130"/>
  <c r="BO130"/>
  <c r="J130"/>
  <c r="BN126"/>
  <c r="J126"/>
  <c r="BO126"/>
  <c r="BN122"/>
  <c r="BO122"/>
  <c r="J122"/>
  <c r="BN118"/>
  <c r="J118"/>
  <c r="BO118"/>
  <c r="BN114"/>
  <c r="BO114"/>
  <c r="J114"/>
  <c r="BN110"/>
  <c r="BO110"/>
  <c r="J110"/>
  <c r="BN106"/>
  <c r="BO106"/>
  <c r="J106"/>
  <c r="BN102"/>
  <c r="J102"/>
  <c r="BO102"/>
  <c r="BN98"/>
  <c r="BO98"/>
  <c r="J98"/>
  <c r="BN94"/>
  <c r="J94"/>
  <c r="BO94"/>
  <c r="BN90"/>
  <c r="BO90"/>
  <c r="J90"/>
  <c r="BN86"/>
  <c r="J86"/>
  <c r="BO86"/>
  <c r="BN82"/>
  <c r="BO82"/>
  <c r="J82"/>
  <c r="BN78"/>
  <c r="BO78"/>
  <c r="J78"/>
  <c r="BN74"/>
  <c r="BO74"/>
  <c r="J74"/>
  <c r="BN70"/>
  <c r="J70"/>
  <c r="BO70"/>
  <c r="BN66"/>
  <c r="BO66"/>
  <c r="J66"/>
  <c r="BN62"/>
  <c r="J62"/>
  <c r="BO62"/>
  <c r="BN58"/>
  <c r="BO58"/>
  <c r="J58"/>
  <c r="BN54"/>
  <c r="J54"/>
  <c r="BO54"/>
  <c r="BN50"/>
  <c r="BO50"/>
  <c r="J50"/>
  <c r="BN46"/>
  <c r="BO46"/>
  <c r="J46"/>
  <c r="BN42"/>
  <c r="BO42"/>
  <c r="J42"/>
  <c r="BN38"/>
  <c r="J38"/>
  <c r="BO38"/>
  <c r="BN34"/>
  <c r="BO34"/>
  <c r="J34"/>
  <c r="BN30"/>
  <c r="J30"/>
  <c r="BO30"/>
  <c r="BN26"/>
  <c r="BO26"/>
  <c r="J26"/>
  <c r="T9"/>
  <c r="BN16"/>
  <c r="P15"/>
  <c r="BN15"/>
  <c r="BO15"/>
  <c r="J15"/>
  <c r="X11"/>
  <c r="BN11"/>
  <c r="BO11"/>
  <c r="J11"/>
  <c r="BN8"/>
  <c r="BO8"/>
  <c r="J14"/>
  <c r="BN14"/>
  <c r="BO14"/>
  <c r="BN10"/>
  <c r="BO10"/>
  <c r="X9"/>
  <c r="Z13"/>
  <c r="X13"/>
  <c r="X19"/>
  <c r="AB11"/>
  <c r="AN34"/>
  <c r="AH30"/>
  <c r="AP26"/>
  <c r="V10"/>
  <c r="BL33"/>
  <c r="AL29"/>
  <c r="P23"/>
  <c r="AF21"/>
  <c r="V17"/>
  <c r="P32"/>
  <c r="AH28"/>
  <c r="P24"/>
  <c r="AF20"/>
  <c r="AB16"/>
  <c r="AJ31"/>
  <c r="P27"/>
  <c r="T7"/>
  <c r="Z7"/>
  <c r="BL8"/>
  <c r="BL34"/>
  <c r="BL10"/>
  <c r="BJ7"/>
  <c r="BJ13"/>
  <c r="BJ8"/>
  <c r="BH14"/>
  <c r="BH10"/>
  <c r="BH12"/>
  <c r="BF13"/>
  <c r="BF12"/>
  <c r="BF11"/>
  <c r="BD7"/>
  <c r="BD14"/>
  <c r="BB7"/>
  <c r="BB11"/>
  <c r="BB34"/>
  <c r="BB17"/>
  <c r="AZ12"/>
  <c r="AZ8"/>
  <c r="AZ14"/>
  <c r="AZ10"/>
  <c r="AX12"/>
  <c r="AX8"/>
  <c r="AX11"/>
  <c r="AX14"/>
  <c r="AX13"/>
  <c r="AX9"/>
  <c r="AV7"/>
  <c r="AV31"/>
  <c r="AV10"/>
  <c r="AV13"/>
  <c r="AT22"/>
  <c r="AT15"/>
  <c r="AT8"/>
  <c r="Q98" i="12" a="1"/>
  <c r="Q98"/>
  <c r="AR19" i="4"/>
  <c r="AR11"/>
  <c r="AR15"/>
  <c r="AR7"/>
  <c r="AR20"/>
  <c r="AR16"/>
  <c r="AR12"/>
  <c r="AR8"/>
  <c r="AR22"/>
  <c r="AR18"/>
  <c r="AR14"/>
  <c r="AR10"/>
  <c r="AR21"/>
  <c r="AR17"/>
  <c r="AR13"/>
  <c r="AR9"/>
  <c r="AP10"/>
  <c r="AP25"/>
  <c r="AP13"/>
  <c r="AN10"/>
  <c r="AN7"/>
  <c r="AN25"/>
  <c r="AL8"/>
  <c r="AL19"/>
  <c r="AL11"/>
  <c r="AL7"/>
  <c r="AJ10"/>
  <c r="AJ7"/>
  <c r="AJ20"/>
  <c r="AH11"/>
  <c r="AF16"/>
  <c r="AD11"/>
  <c r="Z9"/>
  <c r="AD12"/>
  <c r="Z16"/>
  <c r="X7"/>
  <c r="V7"/>
  <c r="T163" i="12" a="1"/>
  <c r="T163"/>
  <c r="T103" a="1"/>
  <c r="T103"/>
  <c r="W126" a="1"/>
  <c r="W126"/>
  <c r="X210" a="1"/>
  <c r="X210"/>
  <c r="X283" a="1"/>
  <c r="X283"/>
  <c r="Z266" a="1"/>
  <c r="Z266"/>
  <c r="Z100" a="1"/>
  <c r="Z100"/>
  <c r="Z106" a="1"/>
  <c r="Z106"/>
  <c r="K191" a="1"/>
  <c r="K191"/>
  <c r="J110" a="1"/>
  <c r="J110"/>
  <c r="G252" a="1"/>
  <c r="G252"/>
  <c r="E74" a="1"/>
  <c r="E74"/>
  <c r="E99" a="1"/>
  <c r="E99"/>
  <c r="E101" a="1"/>
  <c r="E101"/>
  <c r="E132" a="1"/>
  <c r="E132"/>
  <c r="E139" a="1"/>
  <c r="E139"/>
  <c r="E133" a="1"/>
  <c r="E133"/>
  <c r="E173" a="1"/>
  <c r="E173"/>
  <c r="E187" a="1"/>
  <c r="E187"/>
  <c r="E183" a="1"/>
  <c r="E183"/>
  <c r="E215" a="1"/>
  <c r="E215"/>
  <c r="E212" a="1"/>
  <c r="E212"/>
  <c r="E246" a="1"/>
  <c r="E246"/>
  <c r="E278" a="1"/>
  <c r="E278"/>
  <c r="E289" a="1"/>
  <c r="E289"/>
  <c r="E236" a="1"/>
  <c r="E236"/>
  <c r="E267" a="1"/>
  <c r="E267"/>
  <c r="E255" a="1"/>
  <c r="E255"/>
  <c r="E240" a="1"/>
  <c r="E240"/>
  <c r="E269" a="1"/>
  <c r="E269"/>
  <c r="E286" a="1"/>
  <c r="E286"/>
  <c r="N68" a="1"/>
  <c r="N68"/>
  <c r="N64" a="1"/>
  <c r="N64"/>
  <c r="N74" a="1"/>
  <c r="N74"/>
  <c r="N85" a="1"/>
  <c r="N85"/>
  <c r="N73" a="1"/>
  <c r="N73"/>
  <c r="N80" a="1"/>
  <c r="N80"/>
  <c r="N91" a="1"/>
  <c r="N91"/>
  <c r="N106" a="1"/>
  <c r="N106"/>
  <c r="N122" a="1"/>
  <c r="N122"/>
  <c r="N97" a="1"/>
  <c r="N97"/>
  <c r="N105" a="1"/>
  <c r="N105"/>
  <c r="N83" a="1"/>
  <c r="N83"/>
  <c r="N95" a="1"/>
  <c r="N95"/>
  <c r="N94" a="1"/>
  <c r="N94"/>
  <c r="N118" a="1"/>
  <c r="N118"/>
  <c r="N133" a="1"/>
  <c r="N133"/>
  <c r="N136" a="1"/>
  <c r="N136"/>
  <c r="N145" a="1"/>
  <c r="N145"/>
  <c r="N158" a="1"/>
  <c r="N158"/>
  <c r="N104" a="1"/>
  <c r="N104"/>
  <c r="N117" a="1"/>
  <c r="N117"/>
  <c r="N128" a="1"/>
  <c r="N128"/>
  <c r="N143" a="1"/>
  <c r="N143"/>
  <c r="N149" a="1"/>
  <c r="N149"/>
  <c r="N109" a="1"/>
  <c r="N109"/>
  <c r="N119" a="1"/>
  <c r="N119"/>
  <c r="N124" a="1"/>
  <c r="N124"/>
  <c r="N137" a="1"/>
  <c r="N137"/>
  <c r="N139" a="1"/>
  <c r="N139"/>
  <c r="N144" a="1"/>
  <c r="N144"/>
  <c r="N155" a="1"/>
  <c r="N155"/>
  <c r="N127" a="1"/>
  <c r="N127"/>
  <c r="N159" a="1"/>
  <c r="N159"/>
  <c r="N112" a="1"/>
  <c r="N112"/>
  <c r="N161" a="1"/>
  <c r="N161"/>
  <c r="N129" a="1"/>
  <c r="N129"/>
  <c r="N147" a="1"/>
  <c r="N147"/>
  <c r="N163" a="1"/>
  <c r="N163"/>
  <c r="N167" a="1"/>
  <c r="N167"/>
  <c r="N132" a="1"/>
  <c r="N132"/>
  <c r="N165" a="1"/>
  <c r="N165"/>
  <c r="N177" a="1"/>
  <c r="N177"/>
  <c r="N181" a="1"/>
  <c r="N181"/>
  <c r="N185" a="1"/>
  <c r="N185"/>
  <c r="N194" a="1"/>
  <c r="N194"/>
  <c r="N200" a="1"/>
  <c r="N200"/>
  <c r="N207" a="1"/>
  <c r="N207"/>
  <c r="N213" a="1"/>
  <c r="N213"/>
  <c r="N168" a="1"/>
  <c r="N168"/>
  <c r="N182" a="1"/>
  <c r="N182"/>
  <c r="N189" a="1"/>
  <c r="N189"/>
  <c r="N198" a="1"/>
  <c r="N198"/>
  <c r="N202" a="1"/>
  <c r="N202"/>
  <c r="N160" a="1"/>
  <c r="N160"/>
  <c r="N173" a="1"/>
  <c r="N173"/>
  <c r="N180" a="1"/>
  <c r="N180"/>
  <c r="N187" a="1"/>
  <c r="N187"/>
  <c r="N191" a="1"/>
  <c r="N191"/>
  <c r="N209" a="1"/>
  <c r="N209"/>
  <c r="N214" a="1"/>
  <c r="N214"/>
  <c r="N234" a="1"/>
  <c r="N234"/>
  <c r="N236" a="1"/>
  <c r="N236"/>
  <c r="N238" a="1"/>
  <c r="N238"/>
  <c r="N201" a="1"/>
  <c r="N201"/>
  <c r="N228" a="1"/>
  <c r="N228"/>
  <c r="N244" a="1"/>
  <c r="N244"/>
  <c r="N251" a="1"/>
  <c r="N251"/>
  <c r="N261" a="1"/>
  <c r="N261"/>
  <c r="N267" a="1"/>
  <c r="N267"/>
  <c r="N277" a="1"/>
  <c r="N277"/>
  <c r="N287" a="1"/>
  <c r="N287"/>
  <c r="N242" a="1"/>
  <c r="N242"/>
  <c r="N253" a="1"/>
  <c r="N253"/>
  <c r="N131" a="1"/>
  <c r="N131"/>
  <c r="N212" a="1"/>
  <c r="N212"/>
  <c r="N217" a="1"/>
  <c r="N217"/>
  <c r="N219" a="1"/>
  <c r="N219"/>
  <c r="N222" a="1"/>
  <c r="N222"/>
  <c r="N233" a="1"/>
  <c r="N233"/>
  <c r="N240" a="1"/>
  <c r="N240"/>
  <c r="N243" a="1"/>
  <c r="N243"/>
  <c r="N250" a="1"/>
  <c r="N250"/>
  <c r="N260" a="1"/>
  <c r="N260"/>
  <c r="N266" a="1"/>
  <c r="N266"/>
  <c r="N281" a="1"/>
  <c r="N281"/>
  <c r="N288" a="1"/>
  <c r="N288"/>
  <c r="N195" a="1"/>
  <c r="N195"/>
  <c r="N205" a="1"/>
  <c r="N205"/>
  <c r="N216" a="1"/>
  <c r="N216"/>
  <c r="N226" a="1"/>
  <c r="N226"/>
  <c r="N169" a="1"/>
  <c r="N169"/>
  <c r="N172" a="1"/>
  <c r="N172"/>
  <c r="N227" a="1"/>
  <c r="N227"/>
  <c r="N246" a="1"/>
  <c r="N246"/>
  <c r="N252" a="1"/>
  <c r="N252"/>
  <c r="N258" a="1"/>
  <c r="N258"/>
  <c r="N268" a="1"/>
  <c r="N268"/>
  <c r="N274" a="1"/>
  <c r="N274"/>
  <c r="N284" a="1"/>
  <c r="N284"/>
  <c r="N290" a="1"/>
  <c r="N290"/>
  <c r="N271" a="1"/>
  <c r="N271"/>
  <c r="N270" a="1"/>
  <c r="N270"/>
  <c r="N275" a="1"/>
  <c r="N275"/>
  <c r="N285" a="1"/>
  <c r="N285"/>
  <c r="V64" a="1"/>
  <c r="V64"/>
  <c r="V67" a="1"/>
  <c r="V67"/>
  <c r="V70" a="1"/>
  <c r="V70"/>
  <c r="V65" a="1"/>
  <c r="V65"/>
  <c r="V66" a="1"/>
  <c r="V66"/>
  <c r="V69" a="1"/>
  <c r="V69"/>
  <c r="V71" a="1"/>
  <c r="V71"/>
  <c r="V76" a="1"/>
  <c r="V76"/>
  <c r="V72" a="1"/>
  <c r="V72"/>
  <c r="V78" a="1"/>
  <c r="V78"/>
  <c r="V90" a="1"/>
  <c r="V90"/>
  <c r="V91" a="1"/>
  <c r="V91"/>
  <c r="V92" a="1"/>
  <c r="V92"/>
  <c r="V96" a="1"/>
  <c r="V96"/>
  <c r="V74" a="1"/>
  <c r="V74"/>
  <c r="V75" a="1"/>
  <c r="V75"/>
  <c r="V79" a="1"/>
  <c r="V79"/>
  <c r="V83" a="1"/>
  <c r="V83"/>
  <c r="V86" a="1"/>
  <c r="V86"/>
  <c r="V88" a="1"/>
  <c r="V88"/>
  <c r="V101" a="1"/>
  <c r="V101"/>
  <c r="V104" a="1"/>
  <c r="V104"/>
  <c r="V109" a="1"/>
  <c r="V109"/>
  <c r="V112" a="1"/>
  <c r="V112"/>
  <c r="V117" a="1"/>
  <c r="V117"/>
  <c r="V120" a="1"/>
  <c r="V120"/>
  <c r="V125" a="1"/>
  <c r="V125"/>
  <c r="V80" a="1"/>
  <c r="V80"/>
  <c r="V82" a="1"/>
  <c r="V82"/>
  <c r="V85" a="1"/>
  <c r="V85"/>
  <c r="V94" a="1"/>
  <c r="V94"/>
  <c r="V73" a="1"/>
  <c r="V73"/>
  <c r="V77" a="1"/>
  <c r="V77"/>
  <c r="V89" a="1"/>
  <c r="V89"/>
  <c r="V97" a="1"/>
  <c r="V97"/>
  <c r="V105" a="1"/>
  <c r="V105"/>
  <c r="V113" a="1"/>
  <c r="V113"/>
  <c r="V84" a="1"/>
  <c r="V84"/>
  <c r="V87" a="1"/>
  <c r="V87"/>
  <c r="V93" a="1"/>
  <c r="V93"/>
  <c r="V95" a="1"/>
  <c r="V95"/>
  <c r="V106" a="1"/>
  <c r="V106"/>
  <c r="V110" a="1"/>
  <c r="V110"/>
  <c r="V119" a="1"/>
  <c r="V119"/>
  <c r="V129" a="1"/>
  <c r="V129"/>
  <c r="V132" a="1"/>
  <c r="V132"/>
  <c r="V137" a="1"/>
  <c r="V137"/>
  <c r="V138" a="1"/>
  <c r="V138"/>
  <c r="V139" a="1"/>
  <c r="V139"/>
  <c r="V146" a="1"/>
  <c r="V146"/>
  <c r="V147" a="1"/>
  <c r="V147"/>
  <c r="V154" a="1"/>
  <c r="V154"/>
  <c r="V155" a="1"/>
  <c r="V155"/>
  <c r="V156" a="1"/>
  <c r="V156"/>
  <c r="V160" a="1"/>
  <c r="V160"/>
  <c r="V161" a="1"/>
  <c r="V161"/>
  <c r="V68" a="1"/>
  <c r="V68"/>
  <c r="V98" a="1"/>
  <c r="V98"/>
  <c r="V107" a="1"/>
  <c r="V107"/>
  <c r="V108" a="1"/>
  <c r="V108"/>
  <c r="V118" a="1"/>
  <c r="V118"/>
  <c r="V122" a="1"/>
  <c r="V122"/>
  <c r="V123" a="1"/>
  <c r="V123"/>
  <c r="V127" a="1"/>
  <c r="V127"/>
  <c r="V128" a="1"/>
  <c r="V128"/>
  <c r="V134" a="1"/>
  <c r="V134"/>
  <c r="V140" a="1"/>
  <c r="V140"/>
  <c r="V144" a="1"/>
  <c r="V144"/>
  <c r="V145" a="1"/>
  <c r="V145"/>
  <c r="V81" a="1"/>
  <c r="V81"/>
  <c r="V102" a="1"/>
  <c r="V102"/>
  <c r="V103" a="1"/>
  <c r="V103"/>
  <c r="V111" a="1"/>
  <c r="V111"/>
  <c r="V114" a="1"/>
  <c r="V114"/>
  <c r="V115" a="1"/>
  <c r="V115"/>
  <c r="V126" a="1"/>
  <c r="V126"/>
  <c r="V130" a="1"/>
  <c r="V130"/>
  <c r="V131" a="1"/>
  <c r="V131"/>
  <c r="V141" a="1"/>
  <c r="V141"/>
  <c r="V143" a="1"/>
  <c r="V143"/>
  <c r="V150" a="1"/>
  <c r="V150"/>
  <c r="V151" a="1"/>
  <c r="V151"/>
  <c r="V152" a="1"/>
  <c r="V152"/>
  <c r="V153" a="1"/>
  <c r="V153"/>
  <c r="V116" a="1"/>
  <c r="V116"/>
  <c r="V167" a="1"/>
  <c r="V167"/>
  <c r="V133" a="1"/>
  <c r="V133"/>
  <c r="V148" a="1"/>
  <c r="V148"/>
  <c r="V149" a="1"/>
  <c r="V149"/>
  <c r="V100" a="1"/>
  <c r="V100"/>
  <c r="V124" a="1"/>
  <c r="V124"/>
  <c r="V135" a="1"/>
  <c r="V135"/>
  <c r="V142" a="1"/>
  <c r="V142"/>
  <c r="V157" a="1"/>
  <c r="V157"/>
  <c r="V162" a="1"/>
  <c r="V162"/>
  <c r="V174" a="1"/>
  <c r="V174"/>
  <c r="V175" a="1"/>
  <c r="V175"/>
  <c r="V179" a="1"/>
  <c r="V179"/>
  <c r="V186" a="1"/>
  <c r="V186"/>
  <c r="V187" a="1"/>
  <c r="V187"/>
  <c r="V192" a="1"/>
  <c r="V192"/>
  <c r="V196" a="1"/>
  <c r="V196"/>
  <c r="V199" a="1"/>
  <c r="V199"/>
  <c r="V205" a="1"/>
  <c r="V205"/>
  <c r="V211" a="1"/>
  <c r="V211"/>
  <c r="V215" a="1"/>
  <c r="V215"/>
  <c r="V216" a="1"/>
  <c r="V216"/>
  <c r="V163" a="1"/>
  <c r="V163"/>
  <c r="V165" a="1"/>
  <c r="V165"/>
  <c r="V170" a="1"/>
  <c r="V170"/>
  <c r="V173" a="1"/>
  <c r="V173"/>
  <c r="V180" a="1"/>
  <c r="V180"/>
  <c r="V183" a="1"/>
  <c r="V183"/>
  <c r="V188" a="1"/>
  <c r="V188"/>
  <c r="V201" a="1"/>
  <c r="V201"/>
  <c r="V204" a="1"/>
  <c r="V204"/>
  <c r="V121" a="1"/>
  <c r="V121"/>
  <c r="V136" a="1"/>
  <c r="V136"/>
  <c r="V158" a="1"/>
  <c r="V158"/>
  <c r="V169" a="1"/>
  <c r="V169"/>
  <c r="V171" a="1"/>
  <c r="V171"/>
  <c r="V172" a="1"/>
  <c r="V172"/>
  <c r="V176" a="1"/>
  <c r="V176"/>
  <c r="V184" a="1"/>
  <c r="V184"/>
  <c r="V189" a="1"/>
  <c r="V189"/>
  <c r="V193" a="1"/>
  <c r="V193"/>
  <c r="V195" a="1"/>
  <c r="V195"/>
  <c r="V200" a="1"/>
  <c r="V200"/>
  <c r="V202" a="1"/>
  <c r="V202"/>
  <c r="V206" a="1"/>
  <c r="V206"/>
  <c r="V212" a="1"/>
  <c r="V212"/>
  <c r="V217" a="1"/>
  <c r="V217"/>
  <c r="V218" a="1"/>
  <c r="V218"/>
  <c r="V226" a="1"/>
  <c r="V226"/>
  <c r="V227" a="1"/>
  <c r="V227"/>
  <c r="V228" a="1"/>
  <c r="V228"/>
  <c r="V229" a="1"/>
  <c r="V229"/>
  <c r="V230" a="1"/>
  <c r="V230"/>
  <c r="V231" a="1"/>
  <c r="V231"/>
  <c r="V232" a="1"/>
  <c r="V232"/>
  <c r="V233" a="1"/>
  <c r="V233"/>
  <c r="V166" a="1"/>
  <c r="V166"/>
  <c r="V194" a="1"/>
  <c r="V194"/>
  <c r="V197" a="1"/>
  <c r="V197"/>
  <c r="V198" a="1"/>
  <c r="V198"/>
  <c r="V220" a="1"/>
  <c r="V220"/>
  <c r="V221" a="1"/>
  <c r="V221"/>
  <c r="V222" a="1"/>
  <c r="V222"/>
  <c r="V237" a="1"/>
  <c r="V237"/>
  <c r="V248" a="1"/>
  <c r="V248"/>
  <c r="V253" a="1"/>
  <c r="V253"/>
  <c r="V254" a="1"/>
  <c r="V254"/>
  <c r="V259" a="1"/>
  <c r="V259"/>
  <c r="V264" a="1"/>
  <c r="V264"/>
  <c r="V269" a="1"/>
  <c r="V269"/>
  <c r="V270" a="1"/>
  <c r="V270"/>
  <c r="V275" a="1"/>
  <c r="V275"/>
  <c r="V280" a="1"/>
  <c r="V280"/>
  <c r="V287" a="1"/>
  <c r="V287"/>
  <c r="V291" a="1"/>
  <c r="V291"/>
  <c r="V273" a="1"/>
  <c r="V273"/>
  <c r="V274" a="1"/>
  <c r="V274"/>
  <c r="V279" a="1"/>
  <c r="V279"/>
  <c r="V284" a="1"/>
  <c r="V284"/>
  <c r="V224" a="1"/>
  <c r="V224"/>
  <c r="V245" a="1"/>
  <c r="V245"/>
  <c r="V181" a="1"/>
  <c r="V181"/>
  <c r="V182" a="1"/>
  <c r="V182"/>
  <c r="V207" a="1"/>
  <c r="V207"/>
  <c r="V214" a="1"/>
  <c r="V214"/>
  <c r="V219" a="1"/>
  <c r="V219"/>
  <c r="V223" a="1"/>
  <c r="V223"/>
  <c r="V234" a="1"/>
  <c r="V234"/>
  <c r="V238" a="1"/>
  <c r="V238"/>
  <c r="V247" a="1"/>
  <c r="V247"/>
  <c r="V252" a="1"/>
  <c r="V252"/>
  <c r="V257" a="1"/>
  <c r="V257"/>
  <c r="V258" a="1"/>
  <c r="V258"/>
  <c r="V263" a="1"/>
  <c r="V263"/>
  <c r="V268" a="1"/>
  <c r="V268"/>
  <c r="V288" a="1"/>
  <c r="V288"/>
  <c r="V251" a="1"/>
  <c r="V251"/>
  <c r="V164" a="1"/>
  <c r="V164"/>
  <c r="V168" a="1"/>
  <c r="V168"/>
  <c r="V177" a="1"/>
  <c r="V177"/>
  <c r="V185" a="1"/>
  <c r="V185"/>
  <c r="V190" a="1"/>
  <c r="V190"/>
  <c r="V203" a="1"/>
  <c r="V203"/>
  <c r="V208" a="1"/>
  <c r="V208"/>
  <c r="V209" a="1"/>
  <c r="V209"/>
  <c r="V213" a="1"/>
  <c r="V213"/>
  <c r="V235" a="1"/>
  <c r="V235"/>
  <c r="V239" a="1"/>
  <c r="V239"/>
  <c r="V240" a="1"/>
  <c r="V240"/>
  <c r="V241" a="1"/>
  <c r="V241"/>
  <c r="V246" a="1"/>
  <c r="V246"/>
  <c r="V256" a="1"/>
  <c r="V256"/>
  <c r="V99" a="1"/>
  <c r="V99"/>
  <c r="V159" a="1"/>
  <c r="V159"/>
  <c r="V178" a="1"/>
  <c r="V178"/>
  <c r="V191" a="1"/>
  <c r="V191"/>
  <c r="V210" a="1"/>
  <c r="V210"/>
  <c r="V225" a="1"/>
  <c r="V225"/>
  <c r="V236" a="1"/>
  <c r="V236"/>
  <c r="V242" a="1"/>
  <c r="V242"/>
  <c r="V243" a="1"/>
  <c r="V243"/>
  <c r="V244" a="1"/>
  <c r="V244"/>
  <c r="V249" a="1"/>
  <c r="V249"/>
  <c r="V250" a="1"/>
  <c r="V250"/>
  <c r="V255" a="1"/>
  <c r="V255"/>
  <c r="V260" a="1"/>
  <c r="V260"/>
  <c r="V265" a="1"/>
  <c r="V265"/>
  <c r="V266" a="1"/>
  <c r="V266"/>
  <c r="V271" a="1"/>
  <c r="V271"/>
  <c r="V276" a="1"/>
  <c r="V276"/>
  <c r="V281" a="1"/>
  <c r="V281"/>
  <c r="V282" a="1"/>
  <c r="V282"/>
  <c r="V286" a="1"/>
  <c r="V286"/>
  <c r="V290" a="1"/>
  <c r="V290"/>
  <c r="V262" a="1"/>
  <c r="V262"/>
  <c r="V283" a="1"/>
  <c r="V283"/>
  <c r="V285" a="1"/>
  <c r="V285"/>
  <c r="V277" a="1"/>
  <c r="V277"/>
  <c r="V267" a="1"/>
  <c r="V267"/>
  <c r="V261" a="1"/>
  <c r="V261"/>
  <c r="V272" a="1"/>
  <c r="V272"/>
  <c r="V278" a="1"/>
  <c r="V278"/>
  <c r="V289" a="1"/>
  <c r="V289"/>
  <c r="F66" a="1"/>
  <c r="F66"/>
  <c r="F64" a="1"/>
  <c r="F64"/>
  <c r="F67" a="1"/>
  <c r="F67"/>
  <c r="F65" a="1"/>
  <c r="F65"/>
  <c r="F70" a="1"/>
  <c r="F70"/>
  <c r="F72" a="1"/>
  <c r="F72"/>
  <c r="F73" a="1"/>
  <c r="F73"/>
  <c r="F77" a="1"/>
  <c r="F77"/>
  <c r="F68" a="1"/>
  <c r="F68"/>
  <c r="F69" a="1"/>
  <c r="F69"/>
  <c r="F78" a="1"/>
  <c r="F78"/>
  <c r="F80" a="1"/>
  <c r="F80"/>
  <c r="F84" a="1"/>
  <c r="F84"/>
  <c r="F90" a="1"/>
  <c r="F90"/>
  <c r="F91" a="1"/>
  <c r="F91"/>
  <c r="F94" a="1"/>
  <c r="F94"/>
  <c r="F71" a="1"/>
  <c r="F71"/>
  <c r="F75" a="1"/>
  <c r="F75"/>
  <c r="F81" a="1"/>
  <c r="F81"/>
  <c r="F82" a="1"/>
  <c r="F82"/>
  <c r="F85" a="1"/>
  <c r="F85"/>
  <c r="F76" a="1"/>
  <c r="F76"/>
  <c r="F79" a="1"/>
  <c r="F79"/>
  <c r="F89" a="1"/>
  <c r="F89"/>
  <c r="F93" a="1"/>
  <c r="F93"/>
  <c r="F95" a="1"/>
  <c r="F95"/>
  <c r="F97" a="1"/>
  <c r="F97"/>
  <c r="F100" a="1"/>
  <c r="F100"/>
  <c r="F101" a="1"/>
  <c r="F101"/>
  <c r="F103" a="1"/>
  <c r="F103"/>
  <c r="F104" a="1"/>
  <c r="F104"/>
  <c r="F108" a="1"/>
  <c r="F108"/>
  <c r="F109" a="1"/>
  <c r="F109"/>
  <c r="F111" a="1"/>
  <c r="F111"/>
  <c r="F112" a="1"/>
  <c r="F112"/>
  <c r="F116" a="1"/>
  <c r="F116"/>
  <c r="F117" a="1"/>
  <c r="F117"/>
  <c r="F119" a="1"/>
  <c r="F119"/>
  <c r="F120" a="1"/>
  <c r="F120"/>
  <c r="F124" a="1"/>
  <c r="F124"/>
  <c r="F125" a="1"/>
  <c r="F125"/>
  <c r="F127" a="1"/>
  <c r="F127"/>
  <c r="F128" a="1"/>
  <c r="F128"/>
  <c r="F87" a="1"/>
  <c r="F87"/>
  <c r="F96" a="1"/>
  <c r="F96"/>
  <c r="F74" a="1"/>
  <c r="F74"/>
  <c r="F86" a="1"/>
  <c r="F86"/>
  <c r="F92" a="1"/>
  <c r="F92"/>
  <c r="F102" a="1"/>
  <c r="F102"/>
  <c r="F105" a="1"/>
  <c r="F105"/>
  <c r="F110" a="1"/>
  <c r="F110"/>
  <c r="F113" a="1"/>
  <c r="F113"/>
  <c r="F118" a="1"/>
  <c r="F118"/>
  <c r="F98" a="1"/>
  <c r="F98"/>
  <c r="F107" a="1"/>
  <c r="F107"/>
  <c r="F129" a="1"/>
  <c r="F129"/>
  <c r="F130" a="1"/>
  <c r="F130"/>
  <c r="F141" a="1"/>
  <c r="F141"/>
  <c r="F143" a="1"/>
  <c r="F143"/>
  <c r="F146" a="1"/>
  <c r="F146"/>
  <c r="F149" a="1"/>
  <c r="F149"/>
  <c r="F150" a="1"/>
  <c r="F150"/>
  <c r="F160" a="1"/>
  <c r="F160"/>
  <c r="F99" a="1"/>
  <c r="F99"/>
  <c r="F114" a="1"/>
  <c r="F114"/>
  <c r="F115" a="1"/>
  <c r="F115"/>
  <c r="F126" a="1"/>
  <c r="F126"/>
  <c r="F131" a="1"/>
  <c r="F131"/>
  <c r="F132" a="1"/>
  <c r="F132"/>
  <c r="F134" a="1"/>
  <c r="F134"/>
  <c r="F136" a="1"/>
  <c r="F136"/>
  <c r="F137" a="1"/>
  <c r="F137"/>
  <c r="F144" a="1"/>
  <c r="F144"/>
  <c r="F145" a="1"/>
  <c r="F145"/>
  <c r="F151" a="1"/>
  <c r="F151"/>
  <c r="F88" a="1"/>
  <c r="F88"/>
  <c r="F106" a="1"/>
  <c r="F106"/>
  <c r="F121" a="1"/>
  <c r="F121"/>
  <c r="F133" a="1"/>
  <c r="F133"/>
  <c r="F135" a="1"/>
  <c r="F135"/>
  <c r="F147" a="1"/>
  <c r="F147"/>
  <c r="F148" a="1"/>
  <c r="F148"/>
  <c r="F157" a="1"/>
  <c r="F157"/>
  <c r="F123" a="1"/>
  <c r="F123"/>
  <c r="F155" a="1"/>
  <c r="F155"/>
  <c r="F158" a="1"/>
  <c r="F158"/>
  <c r="F159" a="1"/>
  <c r="F159"/>
  <c r="F163" a="1"/>
  <c r="F163"/>
  <c r="F167" a="1"/>
  <c r="F167"/>
  <c r="F140" a="1"/>
  <c r="F140"/>
  <c r="F142" a="1"/>
  <c r="F142"/>
  <c r="F152" a="1"/>
  <c r="F152"/>
  <c r="F122" a="1"/>
  <c r="F122"/>
  <c r="F138" a="1"/>
  <c r="F138"/>
  <c r="F139" a="1"/>
  <c r="F139"/>
  <c r="F154" a="1"/>
  <c r="F154"/>
  <c r="F156" a="1"/>
  <c r="F156"/>
  <c r="F161" a="1"/>
  <c r="F161"/>
  <c r="F166" a="1"/>
  <c r="F166"/>
  <c r="F168" a="1"/>
  <c r="F168"/>
  <c r="F171" a="1"/>
  <c r="F171"/>
  <c r="F174" a="1"/>
  <c r="F174"/>
  <c r="F181" a="1"/>
  <c r="F181"/>
  <c r="F182" a="1"/>
  <c r="F182"/>
  <c r="F183" a="1"/>
  <c r="F183"/>
  <c r="F189" a="1"/>
  <c r="F189"/>
  <c r="F198" a="1"/>
  <c r="F198"/>
  <c r="F199" a="1"/>
  <c r="F199"/>
  <c r="F205" a="1"/>
  <c r="F205"/>
  <c r="F211" a="1"/>
  <c r="F211"/>
  <c r="F215" a="1"/>
  <c r="F215"/>
  <c r="F216" a="1"/>
  <c r="F216"/>
  <c r="F164" a="1"/>
  <c r="F164"/>
  <c r="F169" a="1"/>
  <c r="F169"/>
  <c r="F170" a="1"/>
  <c r="F170"/>
  <c r="F172" a="1"/>
  <c r="F172"/>
  <c r="F173" a="1"/>
  <c r="F173"/>
  <c r="F176" a="1"/>
  <c r="F176"/>
  <c r="F178" a="1"/>
  <c r="F178"/>
  <c r="F179" a="1"/>
  <c r="F179"/>
  <c r="F186" a="1"/>
  <c r="F186"/>
  <c r="F191" a="1"/>
  <c r="F191"/>
  <c r="F195" a="1"/>
  <c r="F195"/>
  <c r="F196" a="1"/>
  <c r="F196"/>
  <c r="F200" a="1"/>
  <c r="F200"/>
  <c r="F204" a="1"/>
  <c r="F204"/>
  <c r="F209" a="1"/>
  <c r="F209"/>
  <c r="F83" a="1"/>
  <c r="F83"/>
  <c r="F165" a="1"/>
  <c r="F165"/>
  <c r="F175" a="1"/>
  <c r="F175"/>
  <c r="F184" a="1"/>
  <c r="F184"/>
  <c r="F192" a="1"/>
  <c r="F192"/>
  <c r="F193" a="1"/>
  <c r="F193"/>
  <c r="F197" a="1"/>
  <c r="F197"/>
  <c r="F201" a="1"/>
  <c r="F201"/>
  <c r="F206" a="1"/>
  <c r="F206"/>
  <c r="F212" a="1"/>
  <c r="F212"/>
  <c r="F217" a="1"/>
  <c r="F217"/>
  <c r="F218" a="1"/>
  <c r="F218"/>
  <c r="F222" a="1"/>
  <c r="F222"/>
  <c r="F207" a="1"/>
  <c r="F207"/>
  <c r="F213" a="1"/>
  <c r="F213"/>
  <c r="F224" a="1"/>
  <c r="F224"/>
  <c r="F227" a="1"/>
  <c r="F227"/>
  <c r="F231" a="1"/>
  <c r="F231"/>
  <c r="F234" a="1"/>
  <c r="F234"/>
  <c r="F238" a="1"/>
  <c r="F238"/>
  <c r="F240" a="1"/>
  <c r="F240"/>
  <c r="F241" a="1"/>
  <c r="F241"/>
  <c r="F248" a="1"/>
  <c r="F248"/>
  <c r="F253" a="1"/>
  <c r="F253"/>
  <c r="F254" a="1"/>
  <c r="F254"/>
  <c r="F259" a="1"/>
  <c r="F259"/>
  <c r="F264" a="1"/>
  <c r="F264"/>
  <c r="F269" a="1"/>
  <c r="F269"/>
  <c r="F270" a="1"/>
  <c r="F270"/>
  <c r="F275" a="1"/>
  <c r="F275"/>
  <c r="F280" a="1"/>
  <c r="F280"/>
  <c r="F285" a="1"/>
  <c r="F285"/>
  <c r="F287" a="1"/>
  <c r="F287"/>
  <c r="F291" a="1"/>
  <c r="F291"/>
  <c r="F274" a="1"/>
  <c r="F274"/>
  <c r="F229" a="1"/>
  <c r="F229"/>
  <c r="F236" a="1"/>
  <c r="F236"/>
  <c r="F245" a="1"/>
  <c r="F245"/>
  <c r="F177" a="1"/>
  <c r="F177"/>
  <c r="F185" a="1"/>
  <c r="F185"/>
  <c r="F188" a="1"/>
  <c r="F188"/>
  <c r="F190" a="1"/>
  <c r="F190"/>
  <c r="F203" a="1"/>
  <c r="F203"/>
  <c r="F208" a="1"/>
  <c r="F208"/>
  <c r="F210" a="1"/>
  <c r="F210"/>
  <c r="F220" a="1"/>
  <c r="F220"/>
  <c r="F221" a="1"/>
  <c r="F221"/>
  <c r="F225" a="1"/>
  <c r="F225"/>
  <c r="F228" a="1"/>
  <c r="F228"/>
  <c r="F232" a="1"/>
  <c r="F232"/>
  <c r="F235" a="1"/>
  <c r="F235"/>
  <c r="F239" a="1"/>
  <c r="F239"/>
  <c r="F242" a="1"/>
  <c r="F242"/>
  <c r="F246" a="1"/>
  <c r="F246"/>
  <c r="F247" a="1"/>
  <c r="F247"/>
  <c r="F252" a="1"/>
  <c r="F252"/>
  <c r="F257" a="1"/>
  <c r="F257"/>
  <c r="F258" a="1"/>
  <c r="F258"/>
  <c r="F263" a="1"/>
  <c r="F263"/>
  <c r="F268" a="1"/>
  <c r="F268"/>
  <c r="F279" a="1"/>
  <c r="F279"/>
  <c r="F284" a="1"/>
  <c r="F284"/>
  <c r="F288" a="1"/>
  <c r="F288"/>
  <c r="F233" a="1"/>
  <c r="F233"/>
  <c r="F244" a="1"/>
  <c r="F244"/>
  <c r="F256" a="1"/>
  <c r="F256"/>
  <c r="F153" a="1"/>
  <c r="F153"/>
  <c r="F162" a="1"/>
  <c r="F162"/>
  <c r="F187" a="1"/>
  <c r="F187"/>
  <c r="F219" a="1"/>
  <c r="F219"/>
  <c r="F251" a="1"/>
  <c r="F251"/>
  <c r="F180" a="1"/>
  <c r="F180"/>
  <c r="F194" a="1"/>
  <c r="F194"/>
  <c r="F202" a="1"/>
  <c r="F202"/>
  <c r="F214" a="1"/>
  <c r="F214"/>
  <c r="F223" a="1"/>
  <c r="F223"/>
  <c r="F226" a="1"/>
  <c r="F226"/>
  <c r="F230" a="1"/>
  <c r="F230"/>
  <c r="F237" a="1"/>
  <c r="F237"/>
  <c r="F243" a="1"/>
  <c r="F243"/>
  <c r="F249" a="1"/>
  <c r="F249"/>
  <c r="F250" a="1"/>
  <c r="F250"/>
  <c r="F255" a="1"/>
  <c r="F255"/>
  <c r="F260" a="1"/>
  <c r="F260"/>
  <c r="F265" a="1"/>
  <c r="F265"/>
  <c r="F266" a="1"/>
  <c r="F266"/>
  <c r="F271" a="1"/>
  <c r="F271"/>
  <c r="F276" a="1"/>
  <c r="F276"/>
  <c r="F281" a="1"/>
  <c r="F281"/>
  <c r="F282" a="1"/>
  <c r="F282"/>
  <c r="F286" a="1"/>
  <c r="F286"/>
  <c r="F290" a="1"/>
  <c r="F290"/>
  <c r="F273" a="1"/>
  <c r="F273"/>
  <c r="F267" a="1"/>
  <c r="F267"/>
  <c r="F272" a="1"/>
  <c r="F272"/>
  <c r="F278" a="1"/>
  <c r="F278"/>
  <c r="F261" a="1"/>
  <c r="F261"/>
  <c r="F283" a="1"/>
  <c r="F283"/>
  <c r="F262" a="1"/>
  <c r="F262"/>
  <c r="F277" a="1"/>
  <c r="F277"/>
  <c r="F289" a="1"/>
  <c r="F289"/>
  <c r="L67" a="1"/>
  <c r="L67"/>
  <c r="L66" a="1"/>
  <c r="L66"/>
  <c r="L68" a="1"/>
  <c r="L68"/>
  <c r="L72" a="1"/>
  <c r="L72"/>
  <c r="L77" a="1"/>
  <c r="L77"/>
  <c r="L78" a="1"/>
  <c r="L78"/>
  <c r="L95" a="1"/>
  <c r="L95"/>
  <c r="L96" a="1"/>
  <c r="L96"/>
  <c r="L70" a="1"/>
  <c r="L70"/>
  <c r="L83" a="1"/>
  <c r="L83"/>
  <c r="L85" a="1"/>
  <c r="L85"/>
  <c r="L86" a="1"/>
  <c r="L86"/>
  <c r="L104" a="1"/>
  <c r="L104"/>
  <c r="L112" a="1"/>
  <c r="L112"/>
  <c r="L120" a="1"/>
  <c r="L120"/>
  <c r="L75" a="1"/>
  <c r="L75"/>
  <c r="L93" a="1"/>
  <c r="L93"/>
  <c r="L107" a="1"/>
  <c r="L107"/>
  <c r="L82" a="1"/>
  <c r="L82"/>
  <c r="L97" a="1"/>
  <c r="L97"/>
  <c r="L101" a="1"/>
  <c r="L101"/>
  <c r="L109" a="1"/>
  <c r="L109"/>
  <c r="L111" a="1"/>
  <c r="L111"/>
  <c r="L113" a="1"/>
  <c r="L113"/>
  <c r="L102" a="1"/>
  <c r="L102"/>
  <c r="L115" a="1"/>
  <c r="L115"/>
  <c r="L122" a="1"/>
  <c r="L122"/>
  <c r="L130" a="1"/>
  <c r="L130"/>
  <c r="L132" a="1"/>
  <c r="L132"/>
  <c r="L137" a="1"/>
  <c r="L137"/>
  <c r="L151" a="1"/>
  <c r="L151"/>
  <c r="L152" a="1"/>
  <c r="L152"/>
  <c r="L153" a="1"/>
  <c r="L153"/>
  <c r="L159" a="1"/>
  <c r="L159"/>
  <c r="L160" a="1"/>
  <c r="L160"/>
  <c r="L106" a="1"/>
  <c r="L106"/>
  <c r="L121" a="1"/>
  <c r="L121"/>
  <c r="L127" a="1"/>
  <c r="L127"/>
  <c r="L134" a="1"/>
  <c r="L134"/>
  <c r="L139" a="1"/>
  <c r="L139"/>
  <c r="L140" a="1"/>
  <c r="L140"/>
  <c r="L89" a="1"/>
  <c r="L89"/>
  <c r="L123" a="1"/>
  <c r="L123"/>
  <c r="L125" a="1"/>
  <c r="L125"/>
  <c r="L143" a="1"/>
  <c r="L143"/>
  <c r="L148" a="1"/>
  <c r="L148"/>
  <c r="L150" a="1"/>
  <c r="L150"/>
  <c r="L87" a="1"/>
  <c r="L87"/>
  <c r="L157" a="1"/>
  <c r="L157"/>
  <c r="L162" a="1"/>
  <c r="L162"/>
  <c r="L164" a="1"/>
  <c r="L164"/>
  <c r="L145" a="1"/>
  <c r="L145"/>
  <c r="L156" a="1"/>
  <c r="L156"/>
  <c r="L133" a="1"/>
  <c r="L133"/>
  <c r="L142" a="1"/>
  <c r="L142"/>
  <c r="L169" a="1"/>
  <c r="L169"/>
  <c r="L170" a="1"/>
  <c r="L170"/>
  <c r="L179" a="1"/>
  <c r="L179"/>
  <c r="L195" a="1"/>
  <c r="L195"/>
  <c r="L196" a="1"/>
  <c r="L196"/>
  <c r="L209" a="1"/>
  <c r="L209"/>
  <c r="L210" a="1"/>
  <c r="L210"/>
  <c r="L215" a="1"/>
  <c r="L215"/>
  <c r="L173" a="1"/>
  <c r="L173"/>
  <c r="L176" a="1"/>
  <c r="L176"/>
  <c r="L177" a="1"/>
  <c r="L177"/>
  <c r="L180" a="1"/>
  <c r="L180"/>
  <c r="L181" a="1"/>
  <c r="L181"/>
  <c r="L185" a="1"/>
  <c r="L185"/>
  <c r="L187" a="1"/>
  <c r="L187"/>
  <c r="L188" a="1"/>
  <c r="L188"/>
  <c r="L191" a="1"/>
  <c r="L191"/>
  <c r="L203" a="1"/>
  <c r="L203"/>
  <c r="L204" a="1"/>
  <c r="L204"/>
  <c r="L208" a="1"/>
  <c r="L208"/>
  <c r="L165" a="1"/>
  <c r="L165"/>
  <c r="L167" a="1"/>
  <c r="L167"/>
  <c r="L171" a="1"/>
  <c r="L171"/>
  <c r="L182" a="1"/>
  <c r="L182"/>
  <c r="L189" a="1"/>
  <c r="L189"/>
  <c r="L192" a="1"/>
  <c r="L192"/>
  <c r="L199" a="1"/>
  <c r="L199"/>
  <c r="L201" a="1"/>
  <c r="L201"/>
  <c r="L206" a="1"/>
  <c r="L206"/>
  <c r="L212" a="1"/>
  <c r="L212"/>
  <c r="L216" a="1"/>
  <c r="L216"/>
  <c r="L222" a="1"/>
  <c r="L222"/>
  <c r="L224" a="1"/>
  <c r="L224"/>
  <c r="L225" a="1"/>
  <c r="L225"/>
  <c r="L226" a="1"/>
  <c r="L226"/>
  <c r="L193" a="1"/>
  <c r="L193"/>
  <c r="L213" a="1"/>
  <c r="L213"/>
  <c r="L217" a="1"/>
  <c r="L217"/>
  <c r="L230" a="1"/>
  <c r="L230"/>
  <c r="L234" a="1"/>
  <c r="L234"/>
  <c r="L237" a="1"/>
  <c r="L237"/>
  <c r="L248" a="1"/>
  <c r="L248"/>
  <c r="L253" a="1"/>
  <c r="L253"/>
  <c r="L258" a="1"/>
  <c r="L258"/>
  <c r="L264" a="1"/>
  <c r="L264"/>
  <c r="L269" a="1"/>
  <c r="L269"/>
  <c r="L274" a="1"/>
  <c r="L274"/>
  <c r="L280" a="1"/>
  <c r="L280"/>
  <c r="L285" a="1"/>
  <c r="L285"/>
  <c r="L273" a="1"/>
  <c r="L273"/>
  <c r="L283" a="1"/>
  <c r="L283"/>
  <c r="L232" a="1"/>
  <c r="L232"/>
  <c r="L245" a="1"/>
  <c r="L245"/>
  <c r="L76" a="1"/>
  <c r="L76"/>
  <c r="L163" a="1"/>
  <c r="L163"/>
  <c r="L194" a="1"/>
  <c r="L194"/>
  <c r="L202" a="1"/>
  <c r="L202"/>
  <c r="L231" a="1"/>
  <c r="L231"/>
  <c r="L235" a="1"/>
  <c r="L235"/>
  <c r="L246" a="1"/>
  <c r="L246"/>
  <c r="L251" a="1"/>
  <c r="L251"/>
  <c r="L252" a="1"/>
  <c r="L252"/>
  <c r="L262" a="1"/>
  <c r="L262"/>
  <c r="L267" a="1"/>
  <c r="L267"/>
  <c r="L268" a="1"/>
  <c r="L268"/>
  <c r="L286" a="1"/>
  <c r="L286"/>
  <c r="L290" a="1"/>
  <c r="L290"/>
  <c r="L228" a="1"/>
  <c r="L228"/>
  <c r="L250" a="1"/>
  <c r="L250"/>
  <c r="L183" a="1"/>
  <c r="L183"/>
  <c r="L184" a="1"/>
  <c r="L184"/>
  <c r="L243" a="1"/>
  <c r="L243"/>
  <c r="L255" a="1"/>
  <c r="L255"/>
  <c r="L190" a="1"/>
  <c r="L190"/>
  <c r="L219" a="1"/>
  <c r="L219"/>
  <c r="L220" a="1"/>
  <c r="L220"/>
  <c r="L221" a="1"/>
  <c r="L221"/>
  <c r="L233" a="1"/>
  <c r="L233"/>
  <c r="L236" a="1"/>
  <c r="L236"/>
  <c r="L239" a="1"/>
  <c r="L239"/>
  <c r="L241" a="1"/>
  <c r="L241"/>
  <c r="L242" a="1"/>
  <c r="L242"/>
  <c r="L249" a="1"/>
  <c r="L249"/>
  <c r="L259" a="1"/>
  <c r="L259"/>
  <c r="L260" a="1"/>
  <c r="L260"/>
  <c r="L265" a="1"/>
  <c r="L265"/>
  <c r="L275" a="1"/>
  <c r="L275"/>
  <c r="L276" a="1"/>
  <c r="L276"/>
  <c r="L281" a="1"/>
  <c r="L281"/>
  <c r="L289" a="1"/>
  <c r="L289"/>
  <c r="L261" a="1"/>
  <c r="L261"/>
  <c r="L291" a="1"/>
  <c r="L291"/>
  <c r="L266" a="1"/>
  <c r="L266"/>
  <c r="L271" a="1"/>
  <c r="L271"/>
  <c r="L277" a="1"/>
  <c r="L277"/>
  <c r="L282" a="1"/>
  <c r="L282"/>
  <c r="L272" a="1"/>
  <c r="L272"/>
  <c r="Y64" a="1"/>
  <c r="Y64"/>
  <c r="Y65" a="1"/>
  <c r="Y65"/>
  <c r="Y68" a="1"/>
  <c r="Y68"/>
  <c r="Y66" a="1"/>
  <c r="Y66"/>
  <c r="Y67" a="1"/>
  <c r="Y67"/>
  <c r="Y70" a="1"/>
  <c r="Y70"/>
  <c r="Y76" a="1"/>
  <c r="Y76"/>
  <c r="Y72" a="1"/>
  <c r="Y72"/>
  <c r="Y77" a="1"/>
  <c r="Y77"/>
  <c r="Y78" a="1"/>
  <c r="Y78"/>
  <c r="Y85" a="1"/>
  <c r="Y85"/>
  <c r="Y86" a="1"/>
  <c r="Y86"/>
  <c r="Y87" a="1"/>
  <c r="Y87"/>
  <c r="Y93" a="1"/>
  <c r="Y93"/>
  <c r="Y96" a="1"/>
  <c r="Y96"/>
  <c r="Y69" a="1"/>
  <c r="Y69"/>
  <c r="Y74" a="1"/>
  <c r="Y74"/>
  <c r="Y81" a="1"/>
  <c r="Y81"/>
  <c r="Y84" a="1"/>
  <c r="Y84"/>
  <c r="Y73" a="1"/>
  <c r="Y73"/>
  <c r="Y95" a="1"/>
  <c r="Y95"/>
  <c r="Y104" a="1"/>
  <c r="Y104"/>
  <c r="Y112" a="1"/>
  <c r="Y112"/>
  <c r="Y120" a="1"/>
  <c r="Y120"/>
  <c r="Y75" a="1"/>
  <c r="Y75"/>
  <c r="Y83" a="1"/>
  <c r="Y83"/>
  <c r="Y99" a="1"/>
  <c r="Y99"/>
  <c r="Y100" a="1"/>
  <c r="Y100"/>
  <c r="Y102" a="1"/>
  <c r="Y102"/>
  <c r="Y103" a="1"/>
  <c r="Y103"/>
  <c r="Y107" a="1"/>
  <c r="Y107"/>
  <c r="Y108" a="1"/>
  <c r="Y108"/>
  <c r="Y71" a="1"/>
  <c r="Y71"/>
  <c r="Y79" a="1"/>
  <c r="Y79"/>
  <c r="Y80" a="1"/>
  <c r="Y80"/>
  <c r="Y82" a="1"/>
  <c r="Y82"/>
  <c r="Y88" a="1"/>
  <c r="Y88"/>
  <c r="Y90" a="1"/>
  <c r="Y90"/>
  <c r="Y92" a="1"/>
  <c r="Y92"/>
  <c r="Y94" a="1"/>
  <c r="Y94"/>
  <c r="Y97" a="1"/>
  <c r="Y97"/>
  <c r="Y98" a="1"/>
  <c r="Y98"/>
  <c r="Y101" a="1"/>
  <c r="Y101"/>
  <c r="Y105" a="1"/>
  <c r="Y105"/>
  <c r="Y106" a="1"/>
  <c r="Y106"/>
  <c r="Y109" a="1"/>
  <c r="Y109"/>
  <c r="Y113" a="1"/>
  <c r="Y113"/>
  <c r="Y114" a="1"/>
  <c r="Y114"/>
  <c r="Y117" a="1"/>
  <c r="Y117"/>
  <c r="Y91" a="1"/>
  <c r="Y91"/>
  <c r="Y111" a="1"/>
  <c r="Y111"/>
  <c r="Y115" a="1"/>
  <c r="Y115"/>
  <c r="Y124" a="1"/>
  <c r="Y124"/>
  <c r="Y129" a="1"/>
  <c r="Y129"/>
  <c r="Y134" a="1"/>
  <c r="Y134"/>
  <c r="Y137" a="1"/>
  <c r="Y137"/>
  <c r="Y140" a="1"/>
  <c r="Y140"/>
  <c r="Y144" a="1"/>
  <c r="Y144"/>
  <c r="Y147" a="1"/>
  <c r="Y147"/>
  <c r="Y156" a="1"/>
  <c r="Y156"/>
  <c r="Y110" a="1"/>
  <c r="Y110"/>
  <c r="Y119" a="1"/>
  <c r="Y119"/>
  <c r="Y121" a="1"/>
  <c r="Y121"/>
  <c r="Y122" a="1"/>
  <c r="Y122"/>
  <c r="Y126" a="1"/>
  <c r="Y126"/>
  <c r="Y128" a="1"/>
  <c r="Y128"/>
  <c r="Y136" a="1"/>
  <c r="Y136"/>
  <c r="Y142" a="1"/>
  <c r="Y142"/>
  <c r="Y145" a="1"/>
  <c r="Y145"/>
  <c r="Y148" a="1"/>
  <c r="Y148"/>
  <c r="Y149" a="1"/>
  <c r="Y149"/>
  <c r="Y116" a="1"/>
  <c r="Y116"/>
  <c r="Y123" a="1"/>
  <c r="Y123"/>
  <c r="Y125" a="1"/>
  <c r="Y125"/>
  <c r="Y127" a="1"/>
  <c r="Y127"/>
  <c r="Y132" a="1"/>
  <c r="Y132"/>
  <c r="Y138" a="1"/>
  <c r="Y138"/>
  <c r="Y139" a="1"/>
  <c r="Y139"/>
  <c r="Y141" a="1"/>
  <c r="Y141"/>
  <c r="Y146" a="1"/>
  <c r="Y146"/>
  <c r="Y151" a="1"/>
  <c r="Y151"/>
  <c r="Y152" a="1"/>
  <c r="Y152"/>
  <c r="Y153" a="1"/>
  <c r="Y153"/>
  <c r="Y154" a="1"/>
  <c r="Y154"/>
  <c r="Y155" a="1"/>
  <c r="Y155"/>
  <c r="Y157" a="1"/>
  <c r="Y157"/>
  <c r="Y162" a="1"/>
  <c r="Y162"/>
  <c r="Y166" a="1"/>
  <c r="Y166"/>
  <c r="Y167" a="1"/>
  <c r="Y167"/>
  <c r="Y89" a="1"/>
  <c r="Y89"/>
  <c r="Y158" a="1"/>
  <c r="Y158"/>
  <c r="Y160" a="1"/>
  <c r="Y160"/>
  <c r="Y130" a="1"/>
  <c r="Y130"/>
  <c r="Y131" a="1"/>
  <c r="Y131"/>
  <c r="Y133" a="1"/>
  <c r="Y133"/>
  <c r="Y150" a="1"/>
  <c r="Y150"/>
  <c r="Y159" a="1"/>
  <c r="Y159"/>
  <c r="Y161" a="1"/>
  <c r="Y161"/>
  <c r="Y168" a="1"/>
  <c r="Y168"/>
  <c r="Y118" a="1"/>
  <c r="Y118"/>
  <c r="Y135" a="1"/>
  <c r="Y135"/>
  <c r="Y143" a="1"/>
  <c r="Y143"/>
  <c r="Y164" a="1"/>
  <c r="Y164"/>
  <c r="Y170" a="1"/>
  <c r="Y170"/>
  <c r="Y174" a="1"/>
  <c r="Y174"/>
  <c r="Y180" a="1"/>
  <c r="Y180"/>
  <c r="Y183" a="1"/>
  <c r="Y183"/>
  <c r="Y188" a="1"/>
  <c r="Y188"/>
  <c r="Y204" a="1"/>
  <c r="Y204"/>
  <c r="Y205" a="1"/>
  <c r="Y205"/>
  <c r="Y210" a="1"/>
  <c r="Y210"/>
  <c r="Y216" a="1"/>
  <c r="Y216"/>
  <c r="Y173" a="1"/>
  <c r="Y173"/>
  <c r="Y175" a="1"/>
  <c r="Y175"/>
  <c r="Y178" a="1"/>
  <c r="Y178"/>
  <c r="Y182" a="1"/>
  <c r="Y182"/>
  <c r="Y194" a="1"/>
  <c r="Y194"/>
  <c r="Y199" a="1"/>
  <c r="Y199"/>
  <c r="Y203" a="1"/>
  <c r="Y203"/>
  <c r="Y165" a="1"/>
  <c r="Y165"/>
  <c r="Y179" a="1"/>
  <c r="Y179"/>
  <c r="Y186" a="1"/>
  <c r="Y186"/>
  <c r="Y187" a="1"/>
  <c r="Y187"/>
  <c r="Y189" a="1"/>
  <c r="Y189"/>
  <c r="Y191" a="1"/>
  <c r="Y191"/>
  <c r="Y192" a="1"/>
  <c r="Y192"/>
  <c r="Y193" a="1"/>
  <c r="Y193"/>
  <c r="Y196" a="1"/>
  <c r="Y196"/>
  <c r="Y200" a="1"/>
  <c r="Y200"/>
  <c r="Y206" a="1"/>
  <c r="Y206"/>
  <c r="Y207" a="1"/>
  <c r="Y207"/>
  <c r="Y211" a="1"/>
  <c r="Y211"/>
  <c r="Y217" a="1"/>
  <c r="Y217"/>
  <c r="Y231" a="1"/>
  <c r="Y231"/>
  <c r="Y232" a="1"/>
  <c r="Y232"/>
  <c r="Y233" a="1"/>
  <c r="Y233"/>
  <c r="Y234" a="1"/>
  <c r="Y234"/>
  <c r="Y235" a="1"/>
  <c r="Y235"/>
  <c r="Y236" a="1"/>
  <c r="Y236"/>
  <c r="Y237" a="1"/>
  <c r="Y237"/>
  <c r="Y238" a="1"/>
  <c r="Y238"/>
  <c r="Y201" a="1"/>
  <c r="Y201"/>
  <c r="Y209" a="1"/>
  <c r="Y209"/>
  <c r="Y212" a="1"/>
  <c r="Y212"/>
  <c r="Y213" a="1"/>
  <c r="Y213"/>
  <c r="Y215" a="1"/>
  <c r="Y215"/>
  <c r="Y218" a="1"/>
  <c r="Y218"/>
  <c r="Y223" a="1"/>
  <c r="Y223"/>
  <c r="Y227" a="1"/>
  <c r="Y227"/>
  <c r="Y248" a="1"/>
  <c r="Y248"/>
  <c r="Y253" a="1"/>
  <c r="Y253"/>
  <c r="Y258" a="1"/>
  <c r="Y258"/>
  <c r="Y259" a="1"/>
  <c r="Y259"/>
  <c r="Y264" a="1"/>
  <c r="Y264"/>
  <c r="Y269" a="1"/>
  <c r="Y269"/>
  <c r="Y274" a="1"/>
  <c r="Y274"/>
  <c r="Y275" a="1"/>
  <c r="Y275"/>
  <c r="Y280" a="1"/>
  <c r="Y280"/>
  <c r="Y288" a="1"/>
  <c r="Y288"/>
  <c r="Y273" a="1"/>
  <c r="Y273"/>
  <c r="Y279" a="1"/>
  <c r="Y279"/>
  <c r="Y284" a="1"/>
  <c r="Y284"/>
  <c r="Y285" a="1"/>
  <c r="Y285"/>
  <c r="Y289" a="1"/>
  <c r="Y289"/>
  <c r="Y222" a="1"/>
  <c r="Y222"/>
  <c r="Y245" a="1"/>
  <c r="Y245"/>
  <c r="Y195" a="1"/>
  <c r="Y195"/>
  <c r="Y197" a="1"/>
  <c r="Y197"/>
  <c r="Y198" a="1"/>
  <c r="Y198"/>
  <c r="Y202" a="1"/>
  <c r="Y202"/>
  <c r="Y224" a="1"/>
  <c r="Y224"/>
  <c r="Y228" a="1"/>
  <c r="Y228"/>
  <c r="Y246" a="1"/>
  <c r="Y246"/>
  <c r="Y247" a="1"/>
  <c r="Y247"/>
  <c r="Y252" a="1"/>
  <c r="Y252"/>
  <c r="Y257" a="1"/>
  <c r="Y257"/>
  <c r="Y262" a="1"/>
  <c r="Y262"/>
  <c r="Y263" a="1"/>
  <c r="Y263"/>
  <c r="Y268" a="1"/>
  <c r="Y268"/>
  <c r="Y278" a="1"/>
  <c r="Y278"/>
  <c r="Y229" a="1"/>
  <c r="Y229"/>
  <c r="Y243" a="1"/>
  <c r="Y243"/>
  <c r="Y251" a="1"/>
  <c r="Y251"/>
  <c r="Y163" a="1"/>
  <c r="Y163"/>
  <c r="Y169" a="1"/>
  <c r="Y169"/>
  <c r="Y171" a="1"/>
  <c r="Y171"/>
  <c r="Y172" a="1"/>
  <c r="Y172"/>
  <c r="Y176" a="1"/>
  <c r="Y176"/>
  <c r="Y181" a="1"/>
  <c r="Y181"/>
  <c r="Y184" a="1"/>
  <c r="Y184"/>
  <c r="Y220" a="1"/>
  <c r="Y220"/>
  <c r="Y225" a="1"/>
  <c r="Y225"/>
  <c r="Y239" a="1"/>
  <c r="Y239"/>
  <c r="Y240" a="1"/>
  <c r="Y240"/>
  <c r="Y241" a="1"/>
  <c r="Y241"/>
  <c r="Y244" a="1"/>
  <c r="Y244"/>
  <c r="Y250" a="1"/>
  <c r="Y250"/>
  <c r="Y256" a="1"/>
  <c r="Y256"/>
  <c r="Y177" a="1"/>
  <c r="Y177"/>
  <c r="Y185" a="1"/>
  <c r="Y185"/>
  <c r="Y190" a="1"/>
  <c r="Y190"/>
  <c r="Y208" a="1"/>
  <c r="Y208"/>
  <c r="Y214" a="1"/>
  <c r="Y214"/>
  <c r="Y219" a="1"/>
  <c r="Y219"/>
  <c r="Y221" a="1"/>
  <c r="Y221"/>
  <c r="Y226" a="1"/>
  <c r="Y226"/>
  <c r="Y230" a="1"/>
  <c r="Y230"/>
  <c r="Y242" a="1"/>
  <c r="Y242"/>
  <c r="Y249" a="1"/>
  <c r="Y249"/>
  <c r="Y254" a="1"/>
  <c r="Y254"/>
  <c r="Y255" a="1"/>
  <c r="Y255"/>
  <c r="Y260" a="1"/>
  <c r="Y260"/>
  <c r="Y265" a="1"/>
  <c r="Y265"/>
  <c r="Y270" a="1"/>
  <c r="Y270"/>
  <c r="Y271" a="1"/>
  <c r="Y271"/>
  <c r="Y276" a="1"/>
  <c r="Y276"/>
  <c r="Y281" a="1"/>
  <c r="Y281"/>
  <c r="Y287" a="1"/>
  <c r="Y287"/>
  <c r="Y291" a="1"/>
  <c r="Y291"/>
  <c r="Y261" a="1"/>
  <c r="Y261"/>
  <c r="Y272" a="1"/>
  <c r="Y272"/>
  <c r="Y283" a="1"/>
  <c r="Y283"/>
  <c r="Y266" a="1"/>
  <c r="Y266"/>
  <c r="Y277" a="1"/>
  <c r="Y277"/>
  <c r="Y290" a="1"/>
  <c r="Y290"/>
  <c r="Y267" a="1"/>
  <c r="Y267"/>
  <c r="Y282" a="1"/>
  <c r="Y282"/>
  <c r="Y286" a="1"/>
  <c r="Y286"/>
  <c r="P64" a="1"/>
  <c r="P64"/>
  <c r="P66" a="1"/>
  <c r="P66"/>
  <c r="P69" a="1"/>
  <c r="P69"/>
  <c r="P70" a="1"/>
  <c r="P70"/>
  <c r="P65" a="1"/>
  <c r="P65"/>
  <c r="P67" a="1"/>
  <c r="P67"/>
  <c r="P74" a="1"/>
  <c r="P74"/>
  <c r="P72" a="1"/>
  <c r="P72"/>
  <c r="P78" a="1"/>
  <c r="P78"/>
  <c r="P94" a="1"/>
  <c r="P94"/>
  <c r="P95" a="1"/>
  <c r="P95"/>
  <c r="P96" a="1"/>
  <c r="P96"/>
  <c r="P68" a="1"/>
  <c r="P68"/>
  <c r="P75" a="1"/>
  <c r="P75"/>
  <c r="P76" a="1"/>
  <c r="P76"/>
  <c r="P82" a="1"/>
  <c r="P82"/>
  <c r="P85" a="1"/>
  <c r="P85"/>
  <c r="P86" a="1"/>
  <c r="P86"/>
  <c r="P83" a="1"/>
  <c r="P83"/>
  <c r="P93" a="1"/>
  <c r="P93"/>
  <c r="P97" a="1"/>
  <c r="P97"/>
  <c r="P101" a="1"/>
  <c r="P101"/>
  <c r="P104" a="1"/>
  <c r="P104"/>
  <c r="P105" a="1"/>
  <c r="P105"/>
  <c r="P109" a="1"/>
  <c r="P109"/>
  <c r="P112" a="1"/>
  <c r="P112"/>
  <c r="P113" a="1"/>
  <c r="P113"/>
  <c r="P117" a="1"/>
  <c r="P117"/>
  <c r="P120" a="1"/>
  <c r="P120"/>
  <c r="P121" a="1"/>
  <c r="P121"/>
  <c r="P125" a="1"/>
  <c r="P125"/>
  <c r="P128" a="1"/>
  <c r="P128"/>
  <c r="P71" a="1"/>
  <c r="P71"/>
  <c r="P73" a="1"/>
  <c r="P73"/>
  <c r="P77" a="1"/>
  <c r="P77"/>
  <c r="P80" a="1"/>
  <c r="P80"/>
  <c r="P87" a="1"/>
  <c r="P87"/>
  <c r="P92" a="1"/>
  <c r="P92"/>
  <c r="P98" a="1"/>
  <c r="P98"/>
  <c r="P99" a="1"/>
  <c r="P99"/>
  <c r="P100" a="1"/>
  <c r="P100"/>
  <c r="P102" a="1"/>
  <c r="P102"/>
  <c r="P103" a="1"/>
  <c r="P103"/>
  <c r="P106" a="1"/>
  <c r="P106"/>
  <c r="P107" a="1"/>
  <c r="P107"/>
  <c r="P108" a="1"/>
  <c r="P108"/>
  <c r="P110" a="1"/>
  <c r="P110"/>
  <c r="P111" a="1"/>
  <c r="P111"/>
  <c r="P114" a="1"/>
  <c r="P114"/>
  <c r="P115" a="1"/>
  <c r="P115"/>
  <c r="P116" a="1"/>
  <c r="P116"/>
  <c r="P118" a="1"/>
  <c r="P118"/>
  <c r="P119" a="1"/>
  <c r="P119"/>
  <c r="P79" a="1"/>
  <c r="P79"/>
  <c r="P89" a="1"/>
  <c r="P89"/>
  <c r="P122" a="1"/>
  <c r="P122"/>
  <c r="P123" a="1"/>
  <c r="P123"/>
  <c r="P127" a="1"/>
  <c r="P127"/>
  <c r="P130" a="1"/>
  <c r="P130"/>
  <c r="P131" a="1"/>
  <c r="P131"/>
  <c r="P132" a="1"/>
  <c r="P132"/>
  <c r="P146" a="1"/>
  <c r="P146"/>
  <c r="P147" a="1"/>
  <c r="P147"/>
  <c r="P151" a="1"/>
  <c r="P151"/>
  <c r="P88" a="1"/>
  <c r="P88"/>
  <c r="P124" a="1"/>
  <c r="P124"/>
  <c r="P129" a="1"/>
  <c r="P129"/>
  <c r="P137" a="1"/>
  <c r="P137"/>
  <c r="P138" a="1"/>
  <c r="P138"/>
  <c r="P139" a="1"/>
  <c r="P139"/>
  <c r="P140" a="1"/>
  <c r="P140"/>
  <c r="P144" a="1"/>
  <c r="P144"/>
  <c r="P84" a="1"/>
  <c r="P84"/>
  <c r="P90" a="1"/>
  <c r="P90"/>
  <c r="P141" a="1"/>
  <c r="P141"/>
  <c r="P142" a="1"/>
  <c r="P142"/>
  <c r="P143" a="1"/>
  <c r="P143"/>
  <c r="P148" a="1"/>
  <c r="P148"/>
  <c r="P149" a="1"/>
  <c r="P149"/>
  <c r="P150" a="1"/>
  <c r="P150"/>
  <c r="P157" a="1"/>
  <c r="P157"/>
  <c r="P134" a="1"/>
  <c r="P134"/>
  <c r="P135" a="1"/>
  <c r="P135"/>
  <c r="P162" a="1"/>
  <c r="P162"/>
  <c r="P163" a="1"/>
  <c r="P163"/>
  <c r="P167" a="1"/>
  <c r="P167"/>
  <c r="P168" a="1"/>
  <c r="P168"/>
  <c r="P91" a="1"/>
  <c r="P91"/>
  <c r="P136" a="1"/>
  <c r="P136"/>
  <c r="P153" a="1"/>
  <c r="P153"/>
  <c r="P155" a="1"/>
  <c r="P155"/>
  <c r="P158" a="1"/>
  <c r="P158"/>
  <c r="P159" a="1"/>
  <c r="P159"/>
  <c r="P160" a="1"/>
  <c r="P160"/>
  <c r="P126" a="1"/>
  <c r="P126"/>
  <c r="P145" a="1"/>
  <c r="P145"/>
  <c r="P161" a="1"/>
  <c r="P161"/>
  <c r="P165" a="1"/>
  <c r="P165"/>
  <c r="P81" a="1"/>
  <c r="P81"/>
  <c r="P169" a="1"/>
  <c r="P169"/>
  <c r="P171" a="1"/>
  <c r="P171"/>
  <c r="P172" a="1"/>
  <c r="P172"/>
  <c r="P175" a="1"/>
  <c r="P175"/>
  <c r="P192" a="1"/>
  <c r="P192"/>
  <c r="P195" a="1"/>
  <c r="P195"/>
  <c r="P196" a="1"/>
  <c r="P196"/>
  <c r="P198" a="1"/>
  <c r="P198"/>
  <c r="P199" a="1"/>
  <c r="P199"/>
  <c r="P205" a="1"/>
  <c r="P205"/>
  <c r="P206" a="1"/>
  <c r="P206"/>
  <c r="P211" a="1"/>
  <c r="P211"/>
  <c r="P217" a="1"/>
  <c r="P217"/>
  <c r="P170" a="1"/>
  <c r="P170"/>
  <c r="P173" a="1"/>
  <c r="P173"/>
  <c r="P174" a="1"/>
  <c r="P174"/>
  <c r="P179" a="1"/>
  <c r="P179"/>
  <c r="P180" a="1"/>
  <c r="P180"/>
  <c r="P186" a="1"/>
  <c r="P186"/>
  <c r="P187" a="1"/>
  <c r="P187"/>
  <c r="P188" a="1"/>
  <c r="P188"/>
  <c r="P201" a="1"/>
  <c r="P201"/>
  <c r="P204" a="1"/>
  <c r="P204"/>
  <c r="P152" a="1"/>
  <c r="P152"/>
  <c r="P154" a="1"/>
  <c r="P154"/>
  <c r="P156" a="1"/>
  <c r="P156"/>
  <c r="P164" a="1"/>
  <c r="P164"/>
  <c r="P176" a="1"/>
  <c r="P176"/>
  <c r="P181" a="1"/>
  <c r="P181"/>
  <c r="P182" a="1"/>
  <c r="P182"/>
  <c r="P184" a="1"/>
  <c r="P184"/>
  <c r="P189" a="1"/>
  <c r="P189"/>
  <c r="P190" a="1"/>
  <c r="P190"/>
  <c r="P193" a="1"/>
  <c r="P193"/>
  <c r="P200" a="1"/>
  <c r="P200"/>
  <c r="P202" a="1"/>
  <c r="P202"/>
  <c r="P207" a="1"/>
  <c r="P207"/>
  <c r="P208" a="1"/>
  <c r="P208"/>
  <c r="P212" a="1"/>
  <c r="P212"/>
  <c r="P218" a="1"/>
  <c r="P218"/>
  <c r="P222" a="1"/>
  <c r="P222"/>
  <c r="P223" a="1"/>
  <c r="P223"/>
  <c r="P133" a="1"/>
  <c r="P133"/>
  <c r="P177" a="1"/>
  <c r="P177"/>
  <c r="P185" a="1"/>
  <c r="P185"/>
  <c r="P203" a="1"/>
  <c r="P203"/>
  <c r="P227" a="1"/>
  <c r="P227"/>
  <c r="P231" a="1"/>
  <c r="P231"/>
  <c r="P234" a="1"/>
  <c r="P234"/>
  <c r="P238" a="1"/>
  <c r="P238"/>
  <c r="P240" a="1"/>
  <c r="P240"/>
  <c r="P241" a="1"/>
  <c r="P241"/>
  <c r="P242" a="1"/>
  <c r="P242"/>
  <c r="P249" a="1"/>
  <c r="P249"/>
  <c r="P254" a="1"/>
  <c r="P254"/>
  <c r="P259" a="1"/>
  <c r="P259"/>
  <c r="P260" a="1"/>
  <c r="P260"/>
  <c r="P265" a="1"/>
  <c r="P265"/>
  <c r="P270" a="1"/>
  <c r="P270"/>
  <c r="P275" a="1"/>
  <c r="P275"/>
  <c r="P276" a="1"/>
  <c r="P276"/>
  <c r="P281" a="1"/>
  <c r="P281"/>
  <c r="P285" a="1"/>
  <c r="P285"/>
  <c r="P274" a="1"/>
  <c r="P274"/>
  <c r="P229" a="1"/>
  <c r="P229"/>
  <c r="P232" a="1"/>
  <c r="P232"/>
  <c r="P236" a="1"/>
  <c r="P236"/>
  <c r="P245" a="1"/>
  <c r="P245"/>
  <c r="P178" a="1"/>
  <c r="P178"/>
  <c r="P191" a="1"/>
  <c r="P191"/>
  <c r="P224" a="1"/>
  <c r="P224"/>
  <c r="P228" a="1"/>
  <c r="P228"/>
  <c r="P235" a="1"/>
  <c r="P235"/>
  <c r="P247" a="1"/>
  <c r="P247"/>
  <c r="P248" a="1"/>
  <c r="P248"/>
  <c r="P253" a="1"/>
  <c r="P253"/>
  <c r="P258" a="1"/>
  <c r="P258"/>
  <c r="P263" a="1"/>
  <c r="P263"/>
  <c r="P264" a="1"/>
  <c r="P264"/>
  <c r="P269" a="1"/>
  <c r="P269"/>
  <c r="P279" a="1"/>
  <c r="P279"/>
  <c r="P280" a="1"/>
  <c r="P280"/>
  <c r="P286" a="1"/>
  <c r="P286"/>
  <c r="P290" a="1"/>
  <c r="P290"/>
  <c r="P221" a="1"/>
  <c r="P221"/>
  <c r="P244" a="1"/>
  <c r="P244"/>
  <c r="P246" a="1"/>
  <c r="P246"/>
  <c r="P257" a="1"/>
  <c r="P257"/>
  <c r="P194" a="1"/>
  <c r="P194"/>
  <c r="P197" a="1"/>
  <c r="P197"/>
  <c r="P213" a="1"/>
  <c r="P213"/>
  <c r="P214" a="1"/>
  <c r="P214"/>
  <c r="P215" a="1"/>
  <c r="P215"/>
  <c r="P220" a="1"/>
  <c r="P220"/>
  <c r="P225" a="1"/>
  <c r="P225"/>
  <c r="P251" a="1"/>
  <c r="P251"/>
  <c r="P252" a="1"/>
  <c r="P252"/>
  <c r="P166" a="1"/>
  <c r="P166"/>
  <c r="P183" a="1"/>
  <c r="P183"/>
  <c r="P209" a="1"/>
  <c r="P209"/>
  <c r="P210" a="1"/>
  <c r="P210"/>
  <c r="P216" a="1"/>
  <c r="P216"/>
  <c r="P219" a="1"/>
  <c r="P219"/>
  <c r="P226" a="1"/>
  <c r="P226"/>
  <c r="P230" a="1"/>
  <c r="P230"/>
  <c r="P233" a="1"/>
  <c r="P233"/>
  <c r="P237" a="1"/>
  <c r="P237"/>
  <c r="P239" a="1"/>
  <c r="P239"/>
  <c r="P243" a="1"/>
  <c r="P243"/>
  <c r="P250" a="1"/>
  <c r="P250"/>
  <c r="P255" a="1"/>
  <c r="P255"/>
  <c r="P256" a="1"/>
  <c r="P256"/>
  <c r="P261" a="1"/>
  <c r="P261"/>
  <c r="P266" a="1"/>
  <c r="P266"/>
  <c r="P271" a="1"/>
  <c r="P271"/>
  <c r="P272" a="1"/>
  <c r="P272"/>
  <c r="P277" a="1"/>
  <c r="P277"/>
  <c r="P282" a="1"/>
  <c r="P282"/>
  <c r="P288" a="1"/>
  <c r="P288"/>
  <c r="P289" a="1"/>
  <c r="P289"/>
  <c r="P267" a="1"/>
  <c r="P267"/>
  <c r="P273" a="1"/>
  <c r="P273"/>
  <c r="P268" a="1"/>
  <c r="P268"/>
  <c r="P278" a="1"/>
  <c r="P278"/>
  <c r="P262" a="1"/>
  <c r="P262"/>
  <c r="P283" a="1"/>
  <c r="P283"/>
  <c r="P291" a="1"/>
  <c r="P291"/>
  <c r="P284" a="1"/>
  <c r="P284"/>
  <c r="P287" a="1"/>
  <c r="P287"/>
  <c r="R65" a="1"/>
  <c r="R65"/>
  <c r="R68" a="1"/>
  <c r="R68"/>
  <c r="R64" a="1"/>
  <c r="R64"/>
  <c r="R66" a="1"/>
  <c r="R66"/>
  <c r="R67" a="1"/>
  <c r="R67"/>
  <c r="R71" a="1"/>
  <c r="R71"/>
  <c r="R72" a="1"/>
  <c r="R72"/>
  <c r="R73" a="1"/>
  <c r="R73"/>
  <c r="R78" a="1"/>
  <c r="R78"/>
  <c r="R69" a="1"/>
  <c r="R69"/>
  <c r="R70" a="1"/>
  <c r="R70"/>
  <c r="R77" a="1"/>
  <c r="R77"/>
  <c r="R85" a="1"/>
  <c r="R85"/>
  <c r="R86" a="1"/>
  <c r="R86"/>
  <c r="R90" a="1"/>
  <c r="R90"/>
  <c r="R79" a="1"/>
  <c r="R79"/>
  <c r="R80" a="1"/>
  <c r="R80"/>
  <c r="R81" a="1"/>
  <c r="R81"/>
  <c r="R76" a="1"/>
  <c r="R76"/>
  <c r="R88" a="1"/>
  <c r="R88"/>
  <c r="R89" a="1"/>
  <c r="R89"/>
  <c r="R91" a="1"/>
  <c r="R91"/>
  <c r="R96" a="1"/>
  <c r="R96"/>
  <c r="R83" a="1"/>
  <c r="R83"/>
  <c r="R92" a="1"/>
  <c r="R92"/>
  <c r="R94" a="1"/>
  <c r="R94"/>
  <c r="R99" a="1"/>
  <c r="R99"/>
  <c r="R100" a="1"/>
  <c r="R100"/>
  <c r="R102" a="1"/>
  <c r="R102"/>
  <c r="R107" a="1"/>
  <c r="R107"/>
  <c r="R108" a="1"/>
  <c r="R108"/>
  <c r="R74" a="1"/>
  <c r="R74"/>
  <c r="R75" a="1"/>
  <c r="R75"/>
  <c r="R82" a="1"/>
  <c r="R82"/>
  <c r="R84" a="1"/>
  <c r="R84"/>
  <c r="R87" a="1"/>
  <c r="R87"/>
  <c r="R95" a="1"/>
  <c r="R95"/>
  <c r="R97" a="1"/>
  <c r="R97"/>
  <c r="R104" a="1"/>
  <c r="R104"/>
  <c r="R105" a="1"/>
  <c r="R105"/>
  <c r="R112" a="1"/>
  <c r="R112"/>
  <c r="R113" a="1"/>
  <c r="R113"/>
  <c r="R120" a="1"/>
  <c r="R120"/>
  <c r="R98" a="1"/>
  <c r="R98"/>
  <c r="R109" a="1"/>
  <c r="R109"/>
  <c r="R115" a="1"/>
  <c r="R115"/>
  <c r="R125" a="1"/>
  <c r="R125"/>
  <c r="R129" a="1"/>
  <c r="R129"/>
  <c r="R137" a="1"/>
  <c r="R137"/>
  <c r="R140" a="1"/>
  <c r="R140"/>
  <c r="R144" a="1"/>
  <c r="R144"/>
  <c r="R145" a="1"/>
  <c r="R145"/>
  <c r="R159" a="1"/>
  <c r="R159"/>
  <c r="R101" a="1"/>
  <c r="R101"/>
  <c r="R110" a="1"/>
  <c r="R110"/>
  <c r="R111" a="1"/>
  <c r="R111"/>
  <c r="R114" a="1"/>
  <c r="R114"/>
  <c r="R123" a="1"/>
  <c r="R123"/>
  <c r="R128" a="1"/>
  <c r="R128"/>
  <c r="R133" a="1"/>
  <c r="R133"/>
  <c r="R134" a="1"/>
  <c r="R134"/>
  <c r="R135" a="1"/>
  <c r="R135"/>
  <c r="R136" a="1"/>
  <c r="R136"/>
  <c r="R149" a="1"/>
  <c r="R149"/>
  <c r="R93" a="1"/>
  <c r="R93"/>
  <c r="R106" a="1"/>
  <c r="R106"/>
  <c r="R116" a="1"/>
  <c r="R116"/>
  <c r="R117" a="1"/>
  <c r="R117"/>
  <c r="R121" a="1"/>
  <c r="R121"/>
  <c r="R126" a="1"/>
  <c r="R126"/>
  <c r="R132" a="1"/>
  <c r="R132"/>
  <c r="R138" a="1"/>
  <c r="R138"/>
  <c r="R139" a="1"/>
  <c r="R139"/>
  <c r="R146" a="1"/>
  <c r="R146"/>
  <c r="R147" a="1"/>
  <c r="R147"/>
  <c r="R151" a="1"/>
  <c r="R151"/>
  <c r="R152" a="1"/>
  <c r="R152"/>
  <c r="R153" a="1"/>
  <c r="R153"/>
  <c r="R154" a="1"/>
  <c r="R154"/>
  <c r="R155" a="1"/>
  <c r="R155"/>
  <c r="R156" a="1"/>
  <c r="R156"/>
  <c r="R103" a="1"/>
  <c r="R103"/>
  <c r="R130" a="1"/>
  <c r="R130"/>
  <c r="R131" a="1"/>
  <c r="R131"/>
  <c r="R148" a="1"/>
  <c r="R148"/>
  <c r="R150" a="1"/>
  <c r="R150"/>
  <c r="R161" a="1"/>
  <c r="R161"/>
  <c r="R165" a="1"/>
  <c r="R165"/>
  <c r="R166" a="1"/>
  <c r="R166"/>
  <c r="R122" a="1"/>
  <c r="R122"/>
  <c r="R124" a="1"/>
  <c r="R124"/>
  <c r="R127" a="1"/>
  <c r="R127"/>
  <c r="R141" a="1"/>
  <c r="R141"/>
  <c r="R142" a="1"/>
  <c r="R142"/>
  <c r="R143" a="1"/>
  <c r="R143"/>
  <c r="R118" a="1"/>
  <c r="R118"/>
  <c r="R162" a="1"/>
  <c r="R162"/>
  <c r="R168" a="1"/>
  <c r="R168"/>
  <c r="R157" a="1"/>
  <c r="R157"/>
  <c r="R160" a="1"/>
  <c r="R160"/>
  <c r="R163" a="1"/>
  <c r="R163"/>
  <c r="R164" a="1"/>
  <c r="R164"/>
  <c r="R173" a="1"/>
  <c r="R173"/>
  <c r="R174" a="1"/>
  <c r="R174"/>
  <c r="R178" a="1"/>
  <c r="R178"/>
  <c r="R180" a="1"/>
  <c r="R180"/>
  <c r="R183" a="1"/>
  <c r="R183"/>
  <c r="R188" a="1"/>
  <c r="R188"/>
  <c r="R194" a="1"/>
  <c r="R194"/>
  <c r="R201" a="1"/>
  <c r="R201"/>
  <c r="R203" a="1"/>
  <c r="R203"/>
  <c r="R204" a="1"/>
  <c r="R204"/>
  <c r="R209" a="1"/>
  <c r="R209"/>
  <c r="R215" a="1"/>
  <c r="R215"/>
  <c r="R177" a="1"/>
  <c r="R177"/>
  <c r="R182" a="1"/>
  <c r="R182"/>
  <c r="R185" a="1"/>
  <c r="R185"/>
  <c r="R191" a="1"/>
  <c r="R191"/>
  <c r="R197" a="1"/>
  <c r="R197"/>
  <c r="R202" a="1"/>
  <c r="R202"/>
  <c r="R208" a="1"/>
  <c r="R208"/>
  <c r="R167" a="1"/>
  <c r="R167"/>
  <c r="R170" a="1"/>
  <c r="R170"/>
  <c r="R172" a="1"/>
  <c r="R172"/>
  <c r="R175" a="1"/>
  <c r="R175"/>
  <c r="R179" a="1"/>
  <c r="R179"/>
  <c r="R186" a="1"/>
  <c r="R186"/>
  <c r="R187" a="1"/>
  <c r="R187"/>
  <c r="R192" a="1"/>
  <c r="R192"/>
  <c r="R196" a="1"/>
  <c r="R196"/>
  <c r="R199" a="1"/>
  <c r="R199"/>
  <c r="R205" a="1"/>
  <c r="R205"/>
  <c r="R206" a="1"/>
  <c r="R206"/>
  <c r="R210" a="1"/>
  <c r="R210"/>
  <c r="R216" a="1"/>
  <c r="R216"/>
  <c r="R221" a="1"/>
  <c r="R221"/>
  <c r="R230" a="1"/>
  <c r="R230"/>
  <c r="R231" a="1"/>
  <c r="R231"/>
  <c r="R232" a="1"/>
  <c r="R232"/>
  <c r="R233" a="1"/>
  <c r="R233"/>
  <c r="R234" a="1"/>
  <c r="R234"/>
  <c r="R235" a="1"/>
  <c r="R235"/>
  <c r="R236" a="1"/>
  <c r="R236"/>
  <c r="R237" a="1"/>
  <c r="R237"/>
  <c r="R119" a="1"/>
  <c r="R119"/>
  <c r="R158" a="1"/>
  <c r="R158"/>
  <c r="R169" a="1"/>
  <c r="R169"/>
  <c r="R171" a="1"/>
  <c r="R171"/>
  <c r="R176" a="1"/>
  <c r="R176"/>
  <c r="R181" a="1"/>
  <c r="R181"/>
  <c r="R184" a="1"/>
  <c r="R184"/>
  <c r="R207" a="1"/>
  <c r="R207"/>
  <c r="R211" a="1"/>
  <c r="R211"/>
  <c r="R212" a="1"/>
  <c r="R212"/>
  <c r="R217" a="1"/>
  <c r="R217"/>
  <c r="R219" a="1"/>
  <c r="R219"/>
  <c r="R220" a="1"/>
  <c r="R220"/>
  <c r="R225" a="1"/>
  <c r="R225"/>
  <c r="R229" a="1"/>
  <c r="R229"/>
  <c r="R247" a="1"/>
  <c r="R247"/>
  <c r="R252" a="1"/>
  <c r="R252"/>
  <c r="R257" a="1"/>
  <c r="R257"/>
  <c r="R258" a="1"/>
  <c r="R258"/>
  <c r="R263" a="1"/>
  <c r="R263"/>
  <c r="R268" a="1"/>
  <c r="R268"/>
  <c r="R273" a="1"/>
  <c r="R273"/>
  <c r="R274" a="1"/>
  <c r="R274"/>
  <c r="R279" a="1"/>
  <c r="R279"/>
  <c r="R284" a="1"/>
  <c r="R284"/>
  <c r="R287" a="1"/>
  <c r="R287"/>
  <c r="R291" a="1"/>
  <c r="R291"/>
  <c r="R272" a="1"/>
  <c r="R272"/>
  <c r="R238" a="1"/>
  <c r="R238"/>
  <c r="R189" a="1"/>
  <c r="R189"/>
  <c r="R190" a="1"/>
  <c r="R190"/>
  <c r="R200" a="1"/>
  <c r="R200"/>
  <c r="R222" a="1"/>
  <c r="R222"/>
  <c r="R226" a="1"/>
  <c r="R226"/>
  <c r="R243" a="1"/>
  <c r="R243"/>
  <c r="R244" a="1"/>
  <c r="R244"/>
  <c r="R245" a="1"/>
  <c r="R245"/>
  <c r="R246" a="1"/>
  <c r="R246"/>
  <c r="R251" a="1"/>
  <c r="R251"/>
  <c r="R256" a="1"/>
  <c r="R256"/>
  <c r="R261" a="1"/>
  <c r="R261"/>
  <c r="R262" a="1"/>
  <c r="R262"/>
  <c r="R267" a="1"/>
  <c r="R267"/>
  <c r="R277" a="1"/>
  <c r="R277"/>
  <c r="R278" a="1"/>
  <c r="R278"/>
  <c r="R283" a="1"/>
  <c r="R283"/>
  <c r="R288" a="1"/>
  <c r="R288"/>
  <c r="R255" a="1"/>
  <c r="R255"/>
  <c r="R193" a="1"/>
  <c r="R193"/>
  <c r="R223" a="1"/>
  <c r="R223"/>
  <c r="R227" a="1"/>
  <c r="R227"/>
  <c r="R239" a="1"/>
  <c r="R239"/>
  <c r="R240" a="1"/>
  <c r="R240"/>
  <c r="R241" a="1"/>
  <c r="R241"/>
  <c r="R242" a="1"/>
  <c r="R242"/>
  <c r="R249" a="1"/>
  <c r="R249"/>
  <c r="R250" a="1"/>
  <c r="R250"/>
  <c r="R195" a="1"/>
  <c r="R195"/>
  <c r="R198" a="1"/>
  <c r="R198"/>
  <c r="R213" a="1"/>
  <c r="R213"/>
  <c r="R214" a="1"/>
  <c r="R214"/>
  <c r="R218" a="1"/>
  <c r="R218"/>
  <c r="R224" a="1"/>
  <c r="R224"/>
  <c r="R228" a="1"/>
  <c r="R228"/>
  <c r="R248" a="1"/>
  <c r="R248"/>
  <c r="R253" a="1"/>
  <c r="R253"/>
  <c r="R254" a="1"/>
  <c r="R254"/>
  <c r="R259" a="1"/>
  <c r="R259"/>
  <c r="R264" a="1"/>
  <c r="R264"/>
  <c r="R269" a="1"/>
  <c r="R269"/>
  <c r="R270" a="1"/>
  <c r="R270"/>
  <c r="R275" a="1"/>
  <c r="R275"/>
  <c r="R280" a="1"/>
  <c r="R280"/>
  <c r="R286" a="1"/>
  <c r="R286"/>
  <c r="R290" a="1"/>
  <c r="R290"/>
  <c r="R266" a="1"/>
  <c r="R266"/>
  <c r="R271" a="1"/>
  <c r="R271"/>
  <c r="R281" a="1"/>
  <c r="R281"/>
  <c r="R282" a="1"/>
  <c r="R282"/>
  <c r="R260" a="1"/>
  <c r="R260"/>
  <c r="R276" a="1"/>
  <c r="R276"/>
  <c r="R289" a="1"/>
  <c r="R289"/>
  <c r="R265" a="1"/>
  <c r="R265"/>
  <c r="R285" a="1"/>
  <c r="R285"/>
  <c r="U68" a="1"/>
  <c r="U68"/>
  <c r="U64" a="1"/>
  <c r="U64"/>
  <c r="U65" a="1"/>
  <c r="U65"/>
  <c r="U66" a="1"/>
  <c r="U66"/>
  <c r="U67" a="1"/>
  <c r="U67"/>
  <c r="U70" a="1"/>
  <c r="U70"/>
  <c r="U72" a="1"/>
  <c r="U72"/>
  <c r="U73" a="1"/>
  <c r="U73"/>
  <c r="U78" a="1"/>
  <c r="U78"/>
  <c r="U75" a="1"/>
  <c r="U75"/>
  <c r="U77" a="1"/>
  <c r="U77"/>
  <c r="U82" a="1"/>
  <c r="U82"/>
  <c r="U83" a="1"/>
  <c r="U83"/>
  <c r="U85" a="1"/>
  <c r="U85"/>
  <c r="U86" a="1"/>
  <c r="U86"/>
  <c r="U87" a="1"/>
  <c r="U87"/>
  <c r="U89" a="1"/>
  <c r="U89"/>
  <c r="U69" a="1"/>
  <c r="U69"/>
  <c r="U76" a="1"/>
  <c r="U76"/>
  <c r="U80" a="1"/>
  <c r="U80"/>
  <c r="U84" a="1"/>
  <c r="U84"/>
  <c r="U74" a="1"/>
  <c r="U74"/>
  <c r="U92" a="1"/>
  <c r="U92"/>
  <c r="U94" a="1"/>
  <c r="U94"/>
  <c r="U99" a="1"/>
  <c r="U99"/>
  <c r="U107" a="1"/>
  <c r="U107"/>
  <c r="U115" a="1"/>
  <c r="U115"/>
  <c r="U123" a="1"/>
  <c r="U123"/>
  <c r="U79" a="1"/>
  <c r="U79"/>
  <c r="U81" a="1"/>
  <c r="U81"/>
  <c r="U93" a="1"/>
  <c r="U93"/>
  <c r="U95" a="1"/>
  <c r="U95"/>
  <c r="U98" a="1"/>
  <c r="U98"/>
  <c r="U100" a="1"/>
  <c r="U100"/>
  <c r="U102" a="1"/>
  <c r="U102"/>
  <c r="U103" a="1"/>
  <c r="U103"/>
  <c r="U106" a="1"/>
  <c r="U106"/>
  <c r="U108" a="1"/>
  <c r="U108"/>
  <c r="U88" a="1"/>
  <c r="U88"/>
  <c r="U90" a="1"/>
  <c r="U90"/>
  <c r="U96" a="1"/>
  <c r="U96"/>
  <c r="U104" a="1"/>
  <c r="U104"/>
  <c r="U112" a="1"/>
  <c r="U112"/>
  <c r="U120" a="1"/>
  <c r="U120"/>
  <c r="U105" a="1"/>
  <c r="U105"/>
  <c r="U118" a="1"/>
  <c r="U118"/>
  <c r="U122" a="1"/>
  <c r="U122"/>
  <c r="U127" a="1"/>
  <c r="U127"/>
  <c r="U128" a="1"/>
  <c r="U128"/>
  <c r="U134" a="1"/>
  <c r="U134"/>
  <c r="U136" a="1"/>
  <c r="U136"/>
  <c r="U145" a="1"/>
  <c r="U145"/>
  <c r="U158" a="1"/>
  <c r="U158"/>
  <c r="U159" a="1"/>
  <c r="U159"/>
  <c r="U162" a="1"/>
  <c r="U162"/>
  <c r="U71" a="1"/>
  <c r="U71"/>
  <c r="U97" a="1"/>
  <c r="U97"/>
  <c r="U109" a="1"/>
  <c r="U109"/>
  <c r="U116" a="1"/>
  <c r="U116"/>
  <c r="U117" a="1"/>
  <c r="U117"/>
  <c r="U121" a="1"/>
  <c r="U121"/>
  <c r="U124" a="1"/>
  <c r="U124"/>
  <c r="U130" a="1"/>
  <c r="U130"/>
  <c r="U133" a="1"/>
  <c r="U133"/>
  <c r="U135" a="1"/>
  <c r="U135"/>
  <c r="U142" a="1"/>
  <c r="U142"/>
  <c r="U148" a="1"/>
  <c r="U148"/>
  <c r="U149" a="1"/>
  <c r="U149"/>
  <c r="U150" a="1"/>
  <c r="U150"/>
  <c r="U91" a="1"/>
  <c r="U91"/>
  <c r="U110" a="1"/>
  <c r="U110"/>
  <c r="U113" a="1"/>
  <c r="U113"/>
  <c r="U119" a="1"/>
  <c r="U119"/>
  <c r="U125" a="1"/>
  <c r="U125"/>
  <c r="U129" a="1"/>
  <c r="U129"/>
  <c r="U137" a="1"/>
  <c r="U137"/>
  <c r="U139" a="1"/>
  <c r="U139"/>
  <c r="U140" a="1"/>
  <c r="U140"/>
  <c r="U144" a="1"/>
  <c r="U144"/>
  <c r="U147" a="1"/>
  <c r="U147"/>
  <c r="U155" a="1"/>
  <c r="U155"/>
  <c r="U114" a="1"/>
  <c r="U114"/>
  <c r="U146" a="1"/>
  <c r="U146"/>
  <c r="U153" a="1"/>
  <c r="U153"/>
  <c r="U165" a="1"/>
  <c r="U165"/>
  <c r="U101" a="1"/>
  <c r="U101"/>
  <c r="U131" a="1"/>
  <c r="U131"/>
  <c r="U132" a="1"/>
  <c r="U132"/>
  <c r="U151" a="1"/>
  <c r="U151"/>
  <c r="U157" a="1"/>
  <c r="U157"/>
  <c r="U111" a="1"/>
  <c r="U111"/>
  <c r="U138" a="1"/>
  <c r="U138"/>
  <c r="U141" a="1"/>
  <c r="U141"/>
  <c r="U143" a="1"/>
  <c r="U143"/>
  <c r="U152" a="1"/>
  <c r="U152"/>
  <c r="U154" a="1"/>
  <c r="U154"/>
  <c r="U156" a="1"/>
  <c r="U156"/>
  <c r="U160" a="1"/>
  <c r="U160"/>
  <c r="U163" a="1"/>
  <c r="U163"/>
  <c r="U164" a="1"/>
  <c r="U164"/>
  <c r="U168" a="1"/>
  <c r="U168"/>
  <c r="U173" a="1"/>
  <c r="U173"/>
  <c r="U178" a="1"/>
  <c r="U178"/>
  <c r="U182" a="1"/>
  <c r="U182"/>
  <c r="U183" a="1"/>
  <c r="U183"/>
  <c r="U194" a="1"/>
  <c r="U194"/>
  <c r="U201" a="1"/>
  <c r="U201"/>
  <c r="U204" a="1"/>
  <c r="U204"/>
  <c r="U208" a="1"/>
  <c r="U208"/>
  <c r="U209" a="1"/>
  <c r="U209"/>
  <c r="U214" a="1"/>
  <c r="U214"/>
  <c r="U166" a="1"/>
  <c r="U166"/>
  <c r="U167" a="1"/>
  <c r="U167"/>
  <c r="U176" a="1"/>
  <c r="U176"/>
  <c r="U177" a="1"/>
  <c r="U177"/>
  <c r="U181" a="1"/>
  <c r="U181"/>
  <c r="U184" a="1"/>
  <c r="U184"/>
  <c r="U185" a="1"/>
  <c r="U185"/>
  <c r="U190" a="1"/>
  <c r="U190"/>
  <c r="U191" a="1"/>
  <c r="U191"/>
  <c r="U197" a="1"/>
  <c r="U197"/>
  <c r="U198" a="1"/>
  <c r="U198"/>
  <c r="U200" a="1"/>
  <c r="U200"/>
  <c r="U202" a="1"/>
  <c r="U202"/>
  <c r="U203" a="1"/>
  <c r="U203"/>
  <c r="U207" a="1"/>
  <c r="U207"/>
  <c r="U126" a="1"/>
  <c r="U126"/>
  <c r="U161" a="1"/>
  <c r="U161"/>
  <c r="U170" a="1"/>
  <c r="U170"/>
  <c r="U174" a="1"/>
  <c r="U174"/>
  <c r="U175" a="1"/>
  <c r="U175"/>
  <c r="U179" a="1"/>
  <c r="U179"/>
  <c r="U180" a="1"/>
  <c r="U180"/>
  <c r="U186" a="1"/>
  <c r="U186"/>
  <c r="U187" a="1"/>
  <c r="U187"/>
  <c r="U188" a="1"/>
  <c r="U188"/>
  <c r="U199" a="1"/>
  <c r="U199"/>
  <c r="U205" a="1"/>
  <c r="U205"/>
  <c r="U210" a="1"/>
  <c r="U210"/>
  <c r="U211" a="1"/>
  <c r="U211"/>
  <c r="U215" a="1"/>
  <c r="U215"/>
  <c r="U221" a="1"/>
  <c r="U221"/>
  <c r="U235" a="1"/>
  <c r="U235"/>
  <c r="U236" a="1"/>
  <c r="U236"/>
  <c r="U237" a="1"/>
  <c r="U237"/>
  <c r="U238" a="1"/>
  <c r="U238"/>
  <c r="U195" a="1"/>
  <c r="U195"/>
  <c r="U196" a="1"/>
  <c r="U196"/>
  <c r="U219" a="1"/>
  <c r="U219"/>
  <c r="U223" a="1"/>
  <c r="U223"/>
  <c r="U230" a="1"/>
  <c r="U230"/>
  <c r="U234" a="1"/>
  <c r="U234"/>
  <c r="U246" a="1"/>
  <c r="U246"/>
  <c r="U247" a="1"/>
  <c r="U247"/>
  <c r="U252" a="1"/>
  <c r="U252"/>
  <c r="U257" a="1"/>
  <c r="U257"/>
  <c r="U262" a="1"/>
  <c r="U262"/>
  <c r="U263" a="1"/>
  <c r="U263"/>
  <c r="U268" a="1"/>
  <c r="U268"/>
  <c r="U273" a="1"/>
  <c r="U273"/>
  <c r="U278" a="1"/>
  <c r="U278"/>
  <c r="U279" a="1"/>
  <c r="U279"/>
  <c r="U284" a="1"/>
  <c r="U284"/>
  <c r="U288" a="1"/>
  <c r="U288"/>
  <c r="U285" a="1"/>
  <c r="U285"/>
  <c r="U289" a="1"/>
  <c r="U289"/>
  <c r="U232" a="1"/>
  <c r="U232"/>
  <c r="U249" a="1"/>
  <c r="U249"/>
  <c r="U254" a="1"/>
  <c r="U254"/>
  <c r="U169" a="1"/>
  <c r="U169"/>
  <c r="U171" a="1"/>
  <c r="U171"/>
  <c r="U172" a="1"/>
  <c r="U172"/>
  <c r="U206" a="1"/>
  <c r="U206"/>
  <c r="U213" a="1"/>
  <c r="U213"/>
  <c r="U218" a="1"/>
  <c r="U218"/>
  <c r="U224" a="1"/>
  <c r="U224"/>
  <c r="U227" a="1"/>
  <c r="U227"/>
  <c r="U231" a="1"/>
  <c r="U231"/>
  <c r="U239" a="1"/>
  <c r="U239"/>
  <c r="U240" a="1"/>
  <c r="U240"/>
  <c r="U241" a="1"/>
  <c r="U241"/>
  <c r="U242" a="1"/>
  <c r="U242"/>
  <c r="U244" a="1"/>
  <c r="U244"/>
  <c r="U245" a="1"/>
  <c r="U245"/>
  <c r="U250" a="1"/>
  <c r="U250"/>
  <c r="U251" a="1"/>
  <c r="U251"/>
  <c r="U256" a="1"/>
  <c r="U256"/>
  <c r="U261" a="1"/>
  <c r="U261"/>
  <c r="U266" a="1"/>
  <c r="U266"/>
  <c r="U267" a="1"/>
  <c r="U267"/>
  <c r="U277" a="1"/>
  <c r="U277"/>
  <c r="U282" a="1"/>
  <c r="U282"/>
  <c r="U283" a="1"/>
  <c r="U283"/>
  <c r="U243" a="1"/>
  <c r="U243"/>
  <c r="U255" a="1"/>
  <c r="U255"/>
  <c r="U189" a="1"/>
  <c r="U189"/>
  <c r="U212" a="1"/>
  <c r="U212"/>
  <c r="U216" a="1"/>
  <c r="U216"/>
  <c r="U217" a="1"/>
  <c r="U217"/>
  <c r="U225" a="1"/>
  <c r="U225"/>
  <c r="U228" a="1"/>
  <c r="U228"/>
  <c r="U192" a="1"/>
  <c r="U192"/>
  <c r="U193" a="1"/>
  <c r="U193"/>
  <c r="U220" a="1"/>
  <c r="U220"/>
  <c r="U222" a="1"/>
  <c r="U222"/>
  <c r="U226" a="1"/>
  <c r="U226"/>
  <c r="U229" a="1"/>
  <c r="U229"/>
  <c r="U233" a="1"/>
  <c r="U233"/>
  <c r="U248" a="1"/>
  <c r="U248"/>
  <c r="U253" a="1"/>
  <c r="U253"/>
  <c r="U258" a="1"/>
  <c r="U258"/>
  <c r="U259" a="1"/>
  <c r="U259"/>
  <c r="U264" a="1"/>
  <c r="U264"/>
  <c r="U269" a="1"/>
  <c r="U269"/>
  <c r="U274" a="1"/>
  <c r="U274"/>
  <c r="U275" a="1"/>
  <c r="U275"/>
  <c r="U280" a="1"/>
  <c r="U280"/>
  <c r="U287" a="1"/>
  <c r="U287"/>
  <c r="U291" a="1"/>
  <c r="U291"/>
  <c r="U272" a="1"/>
  <c r="U272"/>
  <c r="U265" a="1"/>
  <c r="U265"/>
  <c r="U290" a="1"/>
  <c r="U290"/>
  <c r="U271" a="1"/>
  <c r="U271"/>
  <c r="U286" a="1"/>
  <c r="U286"/>
  <c r="U260" a="1"/>
  <c r="U260"/>
  <c r="U270" a="1"/>
  <c r="U270"/>
  <c r="U281" a="1"/>
  <c r="U281"/>
  <c r="U276" a="1"/>
  <c r="U276"/>
  <c r="M65" a="1"/>
  <c r="M65"/>
  <c r="M69" a="1"/>
  <c r="M69"/>
  <c r="M70" a="1"/>
  <c r="M70"/>
  <c r="M64" a="1"/>
  <c r="M64"/>
  <c r="M66" a="1"/>
  <c r="M66"/>
  <c r="M67" a="1"/>
  <c r="M67"/>
  <c r="M68" a="1"/>
  <c r="M68"/>
  <c r="M74" a="1"/>
  <c r="M74"/>
  <c r="M76" a="1"/>
  <c r="M76"/>
  <c r="M73" a="1"/>
  <c r="M73"/>
  <c r="M79" a="1"/>
  <c r="M79"/>
  <c r="M80" a="1"/>
  <c r="M80"/>
  <c r="M84" a="1"/>
  <c r="M84"/>
  <c r="M91" a="1"/>
  <c r="M91"/>
  <c r="M72" a="1"/>
  <c r="M72"/>
  <c r="M75" a="1"/>
  <c r="M75"/>
  <c r="M82" a="1"/>
  <c r="M82"/>
  <c r="M71" a="1"/>
  <c r="M71"/>
  <c r="M77" a="1"/>
  <c r="M77"/>
  <c r="M81" a="1"/>
  <c r="M81"/>
  <c r="M85" a="1"/>
  <c r="M85"/>
  <c r="M88" a="1"/>
  <c r="M88"/>
  <c r="M97" a="1"/>
  <c r="M97"/>
  <c r="M100" a="1"/>
  <c r="M100"/>
  <c r="M101" a="1"/>
  <c r="M101"/>
  <c r="M102" a="1"/>
  <c r="M102"/>
  <c r="M103" a="1"/>
  <c r="M103"/>
  <c r="M105" a="1"/>
  <c r="M105"/>
  <c r="M108" a="1"/>
  <c r="M108"/>
  <c r="M109" a="1"/>
  <c r="M109"/>
  <c r="M110" a="1"/>
  <c r="M110"/>
  <c r="M111" a="1"/>
  <c r="M111"/>
  <c r="M113" a="1"/>
  <c r="M113"/>
  <c r="M116" a="1"/>
  <c r="M116"/>
  <c r="M117" a="1"/>
  <c r="M117"/>
  <c r="M118" a="1"/>
  <c r="M118"/>
  <c r="M119" a="1"/>
  <c r="M119"/>
  <c r="M121" a="1"/>
  <c r="M121"/>
  <c r="M124" a="1"/>
  <c r="M124"/>
  <c r="M125" a="1"/>
  <c r="M125"/>
  <c r="M126" a="1"/>
  <c r="M126"/>
  <c r="M127" a="1"/>
  <c r="M127"/>
  <c r="M78" a="1"/>
  <c r="M78"/>
  <c r="M92" a="1"/>
  <c r="M92"/>
  <c r="M94" a="1"/>
  <c r="M94"/>
  <c r="M104" a="1"/>
  <c r="M104"/>
  <c r="M86" a="1"/>
  <c r="M86"/>
  <c r="M87" a="1"/>
  <c r="M87"/>
  <c r="M89" a="1"/>
  <c r="M89"/>
  <c r="M90" a="1"/>
  <c r="M90"/>
  <c r="M96" a="1"/>
  <c r="M96"/>
  <c r="M98" a="1"/>
  <c r="M98"/>
  <c r="M106" a="1"/>
  <c r="M106"/>
  <c r="M114" a="1"/>
  <c r="M114"/>
  <c r="M123" a="1"/>
  <c r="M123"/>
  <c r="M128" a="1"/>
  <c r="M128"/>
  <c r="M141" a="1"/>
  <c r="M141"/>
  <c r="M143" a="1"/>
  <c r="M143"/>
  <c r="M148" a="1"/>
  <c r="M148"/>
  <c r="M149" a="1"/>
  <c r="M149"/>
  <c r="M150" a="1"/>
  <c r="M150"/>
  <c r="M112" a="1"/>
  <c r="M112"/>
  <c r="M115" a="1"/>
  <c r="M115"/>
  <c r="M122" a="1"/>
  <c r="M122"/>
  <c r="M129" a="1"/>
  <c r="M129"/>
  <c r="M130" a="1"/>
  <c r="M130"/>
  <c r="M131" a="1"/>
  <c r="M131"/>
  <c r="M132" a="1"/>
  <c r="M132"/>
  <c r="M144" a="1"/>
  <c r="M144"/>
  <c r="M146" a="1"/>
  <c r="M146"/>
  <c r="M147" a="1"/>
  <c r="M147"/>
  <c r="M151" a="1"/>
  <c r="M151"/>
  <c r="M83" a="1"/>
  <c r="M83"/>
  <c r="M99" a="1"/>
  <c r="M99"/>
  <c r="M133" a="1"/>
  <c r="M133"/>
  <c r="M135" a="1"/>
  <c r="M135"/>
  <c r="M142" a="1"/>
  <c r="M142"/>
  <c r="M145" a="1"/>
  <c r="M145"/>
  <c r="M157" a="1"/>
  <c r="M157"/>
  <c r="M136" a="1"/>
  <c r="M136"/>
  <c r="M138" a="1"/>
  <c r="M138"/>
  <c r="M139" a="1"/>
  <c r="M139"/>
  <c r="M155" a="1"/>
  <c r="M155"/>
  <c r="M161" a="1"/>
  <c r="M161"/>
  <c r="M168" a="1"/>
  <c r="M168"/>
  <c r="M107" a="1"/>
  <c r="M107"/>
  <c r="M137" a="1"/>
  <c r="M137"/>
  <c r="M152" a="1"/>
  <c r="M152"/>
  <c r="M154" a="1"/>
  <c r="M154"/>
  <c r="M162" a="1"/>
  <c r="M162"/>
  <c r="M163" a="1"/>
  <c r="M163"/>
  <c r="M93" a="1"/>
  <c r="M93"/>
  <c r="M156" a="1"/>
  <c r="M156"/>
  <c r="M158" a="1"/>
  <c r="M158"/>
  <c r="M160" a="1"/>
  <c r="M160"/>
  <c r="M165" a="1"/>
  <c r="M165"/>
  <c r="M95" a="1"/>
  <c r="M95"/>
  <c r="M120" a="1"/>
  <c r="M120"/>
  <c r="M134" a="1"/>
  <c r="M134"/>
  <c r="M159" a="1"/>
  <c r="M159"/>
  <c r="M166" a="1"/>
  <c r="M166"/>
  <c r="M167" a="1"/>
  <c r="M167"/>
  <c r="M175" a="1"/>
  <c r="M175"/>
  <c r="M182" a="1"/>
  <c r="M182"/>
  <c r="M189" a="1"/>
  <c r="M189"/>
  <c r="M192" a="1"/>
  <c r="M192"/>
  <c r="M193" a="1"/>
  <c r="M193"/>
  <c r="M198" a="1"/>
  <c r="M198"/>
  <c r="M199" a="1"/>
  <c r="M199"/>
  <c r="M206" a="1"/>
  <c r="M206"/>
  <c r="M212" a="1"/>
  <c r="M212"/>
  <c r="M216" a="1"/>
  <c r="M216"/>
  <c r="M217" a="1"/>
  <c r="M217"/>
  <c r="M164" a="1"/>
  <c r="M164"/>
  <c r="M169" a="1"/>
  <c r="M169"/>
  <c r="M170" a="1"/>
  <c r="M170"/>
  <c r="M171" a="1"/>
  <c r="M171"/>
  <c r="M172" a="1"/>
  <c r="M172"/>
  <c r="M174" a="1"/>
  <c r="M174"/>
  <c r="M195" a="1"/>
  <c r="M195"/>
  <c r="M196" a="1"/>
  <c r="M196"/>
  <c r="M201" a="1"/>
  <c r="M201"/>
  <c r="M205" a="1"/>
  <c r="M205"/>
  <c r="M153" a="1"/>
  <c r="M153"/>
  <c r="M177" a="1"/>
  <c r="M177"/>
  <c r="M181" a="1"/>
  <c r="M181"/>
  <c r="M183" a="1"/>
  <c r="M183"/>
  <c r="M184" a="1"/>
  <c r="M184"/>
  <c r="M185" a="1"/>
  <c r="M185"/>
  <c r="M190" a="1"/>
  <c r="M190"/>
  <c r="M194" a="1"/>
  <c r="M194"/>
  <c r="M197" a="1"/>
  <c r="M197"/>
  <c r="M202" a="1"/>
  <c r="M202"/>
  <c r="M203" a="1"/>
  <c r="M203"/>
  <c r="M207" a="1"/>
  <c r="M207"/>
  <c r="M213" a="1"/>
  <c r="M213"/>
  <c r="M218" a="1"/>
  <c r="M218"/>
  <c r="M219" a="1"/>
  <c r="M219"/>
  <c r="M178" a="1"/>
  <c r="M178"/>
  <c r="M186" a="1"/>
  <c r="M186"/>
  <c r="M187" a="1"/>
  <c r="M187"/>
  <c r="M191" a="1"/>
  <c r="M191"/>
  <c r="M204" a="1"/>
  <c r="M204"/>
  <c r="M214" a="1"/>
  <c r="M214"/>
  <c r="M215" a="1"/>
  <c r="M215"/>
  <c r="M220" a="1"/>
  <c r="M220"/>
  <c r="M221" a="1"/>
  <c r="M221"/>
  <c r="M222" a="1"/>
  <c r="M222"/>
  <c r="M226" a="1"/>
  <c r="M226"/>
  <c r="M229" a="1"/>
  <c r="M229"/>
  <c r="M233" a="1"/>
  <c r="M233"/>
  <c r="M236" a="1"/>
  <c r="M236"/>
  <c r="M239" a="1"/>
  <c r="M239"/>
  <c r="M240" a="1"/>
  <c r="M240"/>
  <c r="M241" a="1"/>
  <c r="M241"/>
  <c r="M242" a="1"/>
  <c r="M242"/>
  <c r="M243" a="1"/>
  <c r="M243"/>
  <c r="M249" a="1"/>
  <c r="M249"/>
  <c r="M254" a="1"/>
  <c r="M254"/>
  <c r="M255" a="1"/>
  <c r="M255"/>
  <c r="M260" a="1"/>
  <c r="M260"/>
  <c r="M265" a="1"/>
  <c r="M265"/>
  <c r="M270" a="1"/>
  <c r="M270"/>
  <c r="M271" a="1"/>
  <c r="M271"/>
  <c r="M276" a="1"/>
  <c r="M276"/>
  <c r="M281" a="1"/>
  <c r="M281"/>
  <c r="M288" a="1"/>
  <c r="M288"/>
  <c r="M274" a="1"/>
  <c r="M274"/>
  <c r="M285" a="1"/>
  <c r="M285"/>
  <c r="M289" a="1"/>
  <c r="M289"/>
  <c r="M238" a="1"/>
  <c r="M238"/>
  <c r="M180" a="1"/>
  <c r="M180"/>
  <c r="M209" a="1"/>
  <c r="M209"/>
  <c r="M210" a="1"/>
  <c r="M210"/>
  <c r="M211" a="1"/>
  <c r="M211"/>
  <c r="M223" a="1"/>
  <c r="M223"/>
  <c r="M230" a="1"/>
  <c r="M230"/>
  <c r="M234" a="1"/>
  <c r="M234"/>
  <c r="M237" a="1"/>
  <c r="M237"/>
  <c r="M248" a="1"/>
  <c r="M248"/>
  <c r="M253" a="1"/>
  <c r="M253"/>
  <c r="M258" a="1"/>
  <c r="M258"/>
  <c r="M259" a="1"/>
  <c r="M259"/>
  <c r="M264" a="1"/>
  <c r="M264"/>
  <c r="M269" a="1"/>
  <c r="M269"/>
  <c r="M275" a="1"/>
  <c r="M275"/>
  <c r="M280" a="1"/>
  <c r="M280"/>
  <c r="M246" a="1"/>
  <c r="M246"/>
  <c r="M247" a="1"/>
  <c r="M247"/>
  <c r="M140" a="1"/>
  <c r="M140"/>
  <c r="M176" a="1"/>
  <c r="M176"/>
  <c r="M179" a="1"/>
  <c r="M179"/>
  <c r="M224" a="1"/>
  <c r="M224"/>
  <c r="M227" a="1"/>
  <c r="M227"/>
  <c r="M231" a="1"/>
  <c r="M231"/>
  <c r="M252" a="1"/>
  <c r="M252"/>
  <c r="M257" a="1"/>
  <c r="M257"/>
  <c r="M173" a="1"/>
  <c r="M173"/>
  <c r="M188" a="1"/>
  <c r="M188"/>
  <c r="M200" a="1"/>
  <c r="M200"/>
  <c r="M208" a="1"/>
  <c r="M208"/>
  <c r="M225" a="1"/>
  <c r="M225"/>
  <c r="M228" a="1"/>
  <c r="M228"/>
  <c r="M232" a="1"/>
  <c r="M232"/>
  <c r="M235" a="1"/>
  <c r="M235"/>
  <c r="M244" a="1"/>
  <c r="M244"/>
  <c r="M245" a="1"/>
  <c r="M245"/>
  <c r="M250" a="1"/>
  <c r="M250"/>
  <c r="M251" a="1"/>
  <c r="M251"/>
  <c r="M256" a="1"/>
  <c r="M256"/>
  <c r="M261" a="1"/>
  <c r="M261"/>
  <c r="M266" a="1"/>
  <c r="M266"/>
  <c r="M267" a="1"/>
  <c r="M267"/>
  <c r="M272" a="1"/>
  <c r="M272"/>
  <c r="M277" a="1"/>
  <c r="M277"/>
  <c r="M282" a="1"/>
  <c r="M282"/>
  <c r="M283" a="1"/>
  <c r="M283"/>
  <c r="M287" a="1"/>
  <c r="M287"/>
  <c r="M291" a="1"/>
  <c r="M291"/>
  <c r="M268" a="1"/>
  <c r="M268"/>
  <c r="M290" a="1"/>
  <c r="M290"/>
  <c r="M262" a="1"/>
  <c r="M262"/>
  <c r="M279" a="1"/>
  <c r="M279"/>
  <c r="M263" a="1"/>
  <c r="M263"/>
  <c r="M273" a="1"/>
  <c r="M273"/>
  <c r="M284" a="1"/>
  <c r="M284"/>
  <c r="M286" a="1"/>
  <c r="M286"/>
  <c r="M278" a="1"/>
  <c r="M278"/>
  <c r="F444" a="1"/>
  <c r="F444"/>
  <c r="F443" a="1"/>
  <c r="F443"/>
  <c r="F483" a="1"/>
  <c r="F483"/>
  <c r="F376" a="1"/>
  <c r="F376"/>
  <c r="F442" a="1"/>
  <c r="F442"/>
  <c r="F330" a="1"/>
  <c r="F330"/>
  <c r="F452" a="1"/>
  <c r="F452"/>
  <c r="F309" a="1"/>
  <c r="F309"/>
  <c r="F410" a="1"/>
  <c r="F410"/>
  <c r="F412" a="1"/>
  <c r="F412"/>
  <c r="F485" a="1"/>
  <c r="F485"/>
  <c r="F450" a="1"/>
  <c r="F450"/>
  <c r="F408" a="1"/>
  <c r="F408"/>
  <c r="F346" a="1"/>
  <c r="F346"/>
  <c r="F314" a="1"/>
  <c r="F314"/>
  <c r="F379" a="1"/>
  <c r="F379"/>
  <c r="F484" a="1"/>
  <c r="F484"/>
  <c r="F440" a="1"/>
  <c r="F440"/>
  <c r="F378" a="1"/>
  <c r="F378"/>
  <c r="F377" a="1"/>
  <c r="F377"/>
  <c r="F331" a="1"/>
  <c r="F331"/>
  <c r="F470" a="1"/>
  <c r="F470"/>
  <c r="F502" a="1"/>
  <c r="F502"/>
  <c r="F473" a="1"/>
  <c r="F473"/>
  <c r="F505" a="1"/>
  <c r="F505"/>
  <c r="F445" a="1"/>
  <c r="F445"/>
  <c r="F413" a="1"/>
  <c r="F413"/>
  <c r="F381" a="1"/>
  <c r="F381"/>
  <c r="F349" a="1"/>
  <c r="F349"/>
  <c r="F447" a="1"/>
  <c r="F447"/>
  <c r="F415" a="1"/>
  <c r="F415"/>
  <c r="F383" a="1"/>
  <c r="F383"/>
  <c r="F351" a="1"/>
  <c r="F351"/>
  <c r="F332" a="1"/>
  <c r="F332"/>
  <c r="F316" a="1"/>
  <c r="F316"/>
  <c r="F449" a="1"/>
  <c r="F449"/>
  <c r="F417" a="1"/>
  <c r="F417"/>
  <c r="F385" a="1"/>
  <c r="F385"/>
  <c r="F292" a="1"/>
  <c r="F292"/>
  <c r="F390" a="1"/>
  <c r="F390"/>
  <c r="F337" a="1"/>
  <c r="F337"/>
  <c r="F297" a="1"/>
  <c r="F297"/>
  <c r="F503" a="1"/>
  <c r="F503"/>
  <c r="F501" a="1"/>
  <c r="F501"/>
  <c r="F454" a="1"/>
  <c r="F454"/>
  <c r="F486" a="1"/>
  <c r="F486"/>
  <c r="F457" a="1"/>
  <c r="F457"/>
  <c r="F489" a="1"/>
  <c r="F489"/>
  <c r="F429" a="1"/>
  <c r="F429"/>
  <c r="F397" a="1"/>
  <c r="F397"/>
  <c r="F365" a="1"/>
  <c r="F365"/>
  <c r="F300" a="1"/>
  <c r="F300"/>
  <c r="F431" a="1"/>
  <c r="F431"/>
  <c r="F399" a="1"/>
  <c r="F399"/>
  <c r="F367" a="1"/>
  <c r="F367"/>
  <c r="F340" a="1"/>
  <c r="F340"/>
  <c r="F324" a="1"/>
  <c r="F324"/>
  <c r="F302" a="1"/>
  <c r="F302"/>
  <c r="F433" a="1"/>
  <c r="F433"/>
  <c r="F401" a="1"/>
  <c r="F401"/>
  <c r="F356" a="1"/>
  <c r="F356"/>
  <c r="F422" a="1"/>
  <c r="F422"/>
  <c r="F358" a="1"/>
  <c r="F358"/>
  <c r="F321" a="1"/>
  <c r="F321"/>
  <c r="F471" a="1"/>
  <c r="F471"/>
  <c r="F469" a="1"/>
  <c r="F469"/>
  <c r="F467" a="1"/>
  <c r="F467"/>
  <c r="F499" a="1"/>
  <c r="F499"/>
  <c r="F468" a="1"/>
  <c r="F468"/>
  <c r="F500" a="1"/>
  <c r="F500"/>
  <c r="F424" a="1"/>
  <c r="F424"/>
  <c r="F392" a="1"/>
  <c r="F392"/>
  <c r="F360" a="1"/>
  <c r="F360"/>
  <c r="F293" a="1"/>
  <c r="F293"/>
  <c r="F426" a="1"/>
  <c r="F426"/>
  <c r="F394" a="1"/>
  <c r="F394"/>
  <c r="F362" a="1"/>
  <c r="F362"/>
  <c r="F338" a="1"/>
  <c r="F338"/>
  <c r="F322" a="1"/>
  <c r="F322"/>
  <c r="F299" a="1"/>
  <c r="F299"/>
  <c r="F428" a="1"/>
  <c r="F428"/>
  <c r="F396" a="1"/>
  <c r="F396"/>
  <c r="F311" a="1"/>
  <c r="F311"/>
  <c r="F411" a="1"/>
  <c r="F411"/>
  <c r="F347" a="1"/>
  <c r="F347"/>
  <c r="F315" a="1"/>
  <c r="F315"/>
  <c r="F482" a="1"/>
  <c r="F482"/>
  <c r="F480" a="1"/>
  <c r="F480"/>
  <c r="F459" a="1"/>
  <c r="F459"/>
  <c r="F475" a="1"/>
  <c r="F475"/>
  <c r="F491" a="1"/>
  <c r="F491"/>
  <c r="F460" a="1"/>
  <c r="F460"/>
  <c r="F476" a="1"/>
  <c r="F476"/>
  <c r="F492" a="1"/>
  <c r="F492"/>
  <c r="F437" a="1"/>
  <c r="F437"/>
  <c r="F421" a="1"/>
  <c r="F421"/>
  <c r="F405" a="1"/>
  <c r="F405"/>
  <c r="F389" a="1"/>
  <c r="F389"/>
  <c r="F373" a="1"/>
  <c r="F373"/>
  <c r="F357" a="1"/>
  <c r="F357"/>
  <c r="F306" a="1"/>
  <c r="F306"/>
  <c r="F439" a="1"/>
  <c r="F439"/>
  <c r="F423" a="1"/>
  <c r="F423"/>
  <c r="F407" a="1"/>
  <c r="F407"/>
  <c r="F391" a="1"/>
  <c r="F391"/>
  <c r="F375" a="1"/>
  <c r="F375"/>
  <c r="F359" a="1"/>
  <c r="F359"/>
  <c r="F344" a="1"/>
  <c r="F344"/>
  <c r="F336" a="1"/>
  <c r="F336"/>
  <c r="F328" a="1"/>
  <c r="F328"/>
  <c r="F320" a="1"/>
  <c r="F320"/>
  <c r="F312" a="1"/>
  <c r="F312"/>
  <c r="F296" a="1"/>
  <c r="F296"/>
  <c r="F441" a="1"/>
  <c r="F441"/>
  <c r="F425" a="1"/>
  <c r="F425"/>
  <c r="F409" a="1"/>
  <c r="F409"/>
  <c r="F393" a="1"/>
  <c r="F393"/>
  <c r="F372" a="1"/>
  <c r="F372"/>
  <c r="F308" a="1"/>
  <c r="F308"/>
  <c r="F438" a="1"/>
  <c r="F438"/>
  <c r="F406" a="1"/>
  <c r="F406"/>
  <c r="F374" a="1"/>
  <c r="F374"/>
  <c r="F345" a="1"/>
  <c r="F345"/>
  <c r="F329" a="1"/>
  <c r="F329"/>
  <c r="F313" a="1"/>
  <c r="F313"/>
  <c r="F487" a="1"/>
  <c r="F487"/>
  <c r="F453" a="1"/>
  <c r="F453"/>
  <c r="F493" a="1"/>
  <c r="F493"/>
  <c r="F477" a="1"/>
  <c r="F477"/>
  <c r="F461" a="1"/>
  <c r="F461"/>
  <c r="F495" a="1"/>
  <c r="F495"/>
  <c r="F479" a="1"/>
  <c r="F479"/>
  <c r="F463" a="1"/>
  <c r="F463"/>
  <c r="F307" a="1"/>
  <c r="F307"/>
  <c r="F317" a="1"/>
  <c r="F317"/>
  <c r="F325" a="1"/>
  <c r="F325"/>
  <c r="F333" a="1"/>
  <c r="F333"/>
  <c r="F341" a="1"/>
  <c r="F341"/>
  <c r="F350" a="1"/>
  <c r="F350"/>
  <c r="F366" a="1"/>
  <c r="F366"/>
  <c r="F382" a="1"/>
  <c r="F382"/>
  <c r="F398" a="1"/>
  <c r="F398"/>
  <c r="F414" a="1"/>
  <c r="F414"/>
  <c r="F430" a="1"/>
  <c r="F430"/>
  <c r="F446" a="1"/>
  <c r="F446"/>
  <c r="F298" a="1"/>
  <c r="F298"/>
  <c r="F348" a="1"/>
  <c r="F348"/>
  <c r="F364" a="1"/>
  <c r="F364"/>
  <c r="F380" a="1"/>
  <c r="F380"/>
  <c r="F455" a="1"/>
  <c r="F455"/>
  <c r="F504" a="1"/>
  <c r="F504"/>
  <c r="F488" a="1"/>
  <c r="F488"/>
  <c r="F472" a="1"/>
  <c r="F472"/>
  <c r="F456" a="1"/>
  <c r="F456"/>
  <c r="F506" a="1"/>
  <c r="F506"/>
  <c r="F490" a="1"/>
  <c r="F490"/>
  <c r="F474" a="1"/>
  <c r="F474"/>
  <c r="F458" a="1"/>
  <c r="F458"/>
  <c r="F294" a="1"/>
  <c r="F294"/>
  <c r="F310" a="1"/>
  <c r="F310"/>
  <c r="F319" a="1"/>
  <c r="F319"/>
  <c r="F327" a="1"/>
  <c r="F327"/>
  <c r="F335" a="1"/>
  <c r="F335"/>
  <c r="F343" a="1"/>
  <c r="F343"/>
  <c r="F355" a="1"/>
  <c r="F355"/>
  <c r="F371" a="1"/>
  <c r="F371"/>
  <c r="F387" a="1"/>
  <c r="F387"/>
  <c r="F403" a="1"/>
  <c r="F403"/>
  <c r="F419" a="1"/>
  <c r="F419"/>
  <c r="F435" a="1"/>
  <c r="F435"/>
  <c r="F451" a="1"/>
  <c r="F451"/>
  <c r="F301" a="1"/>
  <c r="F301"/>
  <c r="F353" a="1"/>
  <c r="F353"/>
  <c r="F369" a="1"/>
  <c r="F369"/>
  <c r="F462" a="1"/>
  <c r="F462"/>
  <c r="F478" a="1"/>
  <c r="F478"/>
  <c r="F494" a="1"/>
  <c r="F494"/>
  <c r="F465" a="1"/>
  <c r="F465"/>
  <c r="F481" a="1"/>
  <c r="F481"/>
  <c r="F497" a="1"/>
  <c r="F497"/>
  <c r="F448" a="1"/>
  <c r="F448"/>
  <c r="F432" a="1"/>
  <c r="F432"/>
  <c r="F416" a="1"/>
  <c r="F416"/>
  <c r="F400" a="1"/>
  <c r="F400"/>
  <c r="F384" a="1"/>
  <c r="F384"/>
  <c r="F368" a="1"/>
  <c r="F368"/>
  <c r="F352" a="1"/>
  <c r="F352"/>
  <c r="F303" a="1"/>
  <c r="F303"/>
  <c r="F434" a="1"/>
  <c r="F434"/>
  <c r="F418" a="1"/>
  <c r="F418"/>
  <c r="F402" a="1"/>
  <c r="F402"/>
  <c r="F386" a="1"/>
  <c r="F386"/>
  <c r="F370" a="1"/>
  <c r="F370"/>
  <c r="F354" a="1"/>
  <c r="F354"/>
  <c r="F342" a="1"/>
  <c r="F342"/>
  <c r="F334" a="1"/>
  <c r="F334"/>
  <c r="F326" a="1"/>
  <c r="F326"/>
  <c r="F318" a="1"/>
  <c r="F318"/>
  <c r="F305" a="1"/>
  <c r="F305"/>
  <c r="F436" a="1"/>
  <c r="F436"/>
  <c r="F420" a="1"/>
  <c r="F420"/>
  <c r="F404" a="1"/>
  <c r="F404"/>
  <c r="F388" a="1"/>
  <c r="F388"/>
  <c r="F361" a="1"/>
  <c r="F361"/>
  <c r="F295" a="1"/>
  <c r="F295"/>
  <c r="F427" a="1"/>
  <c r="F427"/>
  <c r="F395" a="1"/>
  <c r="F395"/>
  <c r="F363" a="1"/>
  <c r="F363"/>
  <c r="F339" a="1"/>
  <c r="F339"/>
  <c r="F323" a="1"/>
  <c r="F323"/>
  <c r="F304" a="1"/>
  <c r="F304"/>
  <c r="F466" a="1"/>
  <c r="F466"/>
  <c r="F498" a="1"/>
  <c r="F498"/>
  <c r="F464" a="1"/>
  <c r="F464"/>
  <c r="F496" a="1"/>
  <c r="F496"/>
  <c r="E293" a="1"/>
  <c r="E293"/>
  <c r="E296" a="1"/>
  <c r="E296"/>
  <c r="E300" a="1"/>
  <c r="E300"/>
  <c r="E303" a="1"/>
  <c r="E303"/>
  <c r="E307" a="1"/>
  <c r="E307"/>
  <c r="E314" a="1"/>
  <c r="E314"/>
  <c r="E318" a="1"/>
  <c r="E318"/>
  <c r="E321" a="1"/>
  <c r="E321"/>
  <c r="E294" a="1"/>
  <c r="E294"/>
  <c r="E297" a="1"/>
  <c r="E297"/>
  <c r="E301" a="1"/>
  <c r="E301"/>
  <c r="E304" a="1"/>
  <c r="E304"/>
  <c r="E308" a="1"/>
  <c r="E308"/>
  <c r="E311" a="1"/>
  <c r="E311"/>
  <c r="E315" a="1"/>
  <c r="E315"/>
  <c r="E322" a="1"/>
  <c r="E322"/>
  <c r="E292" a="1"/>
  <c r="E292"/>
  <c r="E295" a="1"/>
  <c r="E295"/>
  <c r="E299" a="1"/>
  <c r="E299"/>
  <c r="E306" a="1"/>
  <c r="E306"/>
  <c r="E310" a="1"/>
  <c r="E310"/>
  <c r="E313" a="1"/>
  <c r="E313"/>
  <c r="E317" a="1"/>
  <c r="E317"/>
  <c r="E320" a="1"/>
  <c r="E320"/>
  <c r="E323" a="1"/>
  <c r="E323"/>
  <c r="E309" a="1"/>
  <c r="E309"/>
  <c r="E330" a="1"/>
  <c r="E330"/>
  <c r="E333" a="1"/>
  <c r="E333"/>
  <c r="E336" a="1"/>
  <c r="E336"/>
  <c r="E339" a="1"/>
  <c r="E339"/>
  <c r="E346" a="1"/>
  <c r="E346"/>
  <c r="E349" a="1"/>
  <c r="E349"/>
  <c r="E352" a="1"/>
  <c r="E352"/>
  <c r="E355" a="1"/>
  <c r="E355"/>
  <c r="E362" a="1"/>
  <c r="E362"/>
  <c r="E366" a="1"/>
  <c r="E366"/>
  <c r="E370" a="1"/>
  <c r="E370"/>
  <c r="E374" a="1"/>
  <c r="E374"/>
  <c r="E378" a="1"/>
  <c r="E378"/>
  <c r="E382" a="1"/>
  <c r="E382"/>
  <c r="E386" a="1"/>
  <c r="E386"/>
  <c r="E390" a="1"/>
  <c r="E390"/>
  <c r="E394" a="1"/>
  <c r="E394"/>
  <c r="E398" a="1"/>
  <c r="E398"/>
  <c r="E402" a="1"/>
  <c r="E402"/>
  <c r="E406" a="1"/>
  <c r="E406"/>
  <c r="E410" a="1"/>
  <c r="E410"/>
  <c r="E414" a="1"/>
  <c r="E414"/>
  <c r="E418" a="1"/>
  <c r="E418"/>
  <c r="E422" a="1"/>
  <c r="E422"/>
  <c r="E426" a="1"/>
  <c r="E426"/>
  <c r="E430" a="1"/>
  <c r="E430"/>
  <c r="E434" a="1"/>
  <c r="E434"/>
  <c r="E438" a="1"/>
  <c r="E438"/>
  <c r="E442" a="1"/>
  <c r="E442"/>
  <c r="E446" a="1"/>
  <c r="E446"/>
  <c r="E450" a="1"/>
  <c r="E450"/>
  <c r="E454" a="1"/>
  <c r="E454"/>
  <c r="E458" a="1"/>
  <c r="E458"/>
  <c r="E462" a="1"/>
  <c r="E462"/>
  <c r="E466" a="1"/>
  <c r="E466"/>
  <c r="E470" a="1"/>
  <c r="E470"/>
  <c r="E474" a="1"/>
  <c r="E474"/>
  <c r="E478" a="1"/>
  <c r="E478"/>
  <c r="E482" a="1"/>
  <c r="E482"/>
  <c r="E486" a="1"/>
  <c r="E486"/>
  <c r="E490" a="1"/>
  <c r="E490"/>
  <c r="E494" a="1"/>
  <c r="E494"/>
  <c r="E498" a="1"/>
  <c r="E498"/>
  <c r="E502" a="1"/>
  <c r="E502"/>
  <c r="E505" a="1"/>
  <c r="E505"/>
  <c r="E298" a="1"/>
  <c r="E298"/>
  <c r="E312" a="1"/>
  <c r="E312"/>
  <c r="E324" a="1"/>
  <c r="E324"/>
  <c r="E327" a="1"/>
  <c r="E327"/>
  <c r="E334" a="1"/>
  <c r="E334"/>
  <c r="E337" a="1"/>
  <c r="E337"/>
  <c r="E340" a="1"/>
  <c r="E340"/>
  <c r="E343" a="1"/>
  <c r="E343"/>
  <c r="E350" a="1"/>
  <c r="E350"/>
  <c r="E353" a="1"/>
  <c r="E353"/>
  <c r="E356" a="1"/>
  <c r="E356"/>
  <c r="E359" a="1"/>
  <c r="E359"/>
  <c r="E363" a="1"/>
  <c r="E363"/>
  <c r="E367" a="1"/>
  <c r="E367"/>
  <c r="E371" a="1"/>
  <c r="E371"/>
  <c r="E375" a="1"/>
  <c r="E375"/>
  <c r="E379" a="1"/>
  <c r="E379"/>
  <c r="E383" a="1"/>
  <c r="E383"/>
  <c r="E387" a="1"/>
  <c r="E387"/>
  <c r="E391" a="1"/>
  <c r="E391"/>
  <c r="E395" a="1"/>
  <c r="E395"/>
  <c r="E399" a="1"/>
  <c r="E399"/>
  <c r="E403" a="1"/>
  <c r="E403"/>
  <c r="E407" a="1"/>
  <c r="E407"/>
  <c r="E411" a="1"/>
  <c r="E411"/>
  <c r="E415" a="1"/>
  <c r="E415"/>
  <c r="E419" a="1"/>
  <c r="E419"/>
  <c r="E423" a="1"/>
  <c r="E423"/>
  <c r="E427" a="1"/>
  <c r="E427"/>
  <c r="E431" a="1"/>
  <c r="E431"/>
  <c r="E435" a="1"/>
  <c r="E435"/>
  <c r="E439" a="1"/>
  <c r="E439"/>
  <c r="E443" a="1"/>
  <c r="E443"/>
  <c r="E447" a="1"/>
  <c r="E447"/>
  <c r="E451" a="1"/>
  <c r="E451"/>
  <c r="E455" a="1"/>
  <c r="E455"/>
  <c r="E459" a="1"/>
  <c r="E459"/>
  <c r="E463" a="1"/>
  <c r="E463"/>
  <c r="E467" a="1"/>
  <c r="E467"/>
  <c r="E471" a="1"/>
  <c r="E471"/>
  <c r="E475" a="1"/>
  <c r="E475"/>
  <c r="E479" a="1"/>
  <c r="E479"/>
  <c r="E483" a="1"/>
  <c r="E483"/>
  <c r="E487" a="1"/>
  <c r="E487"/>
  <c r="E491" a="1"/>
  <c r="E491"/>
  <c r="E495" a="1"/>
  <c r="E495"/>
  <c r="E499" a="1"/>
  <c r="E499"/>
  <c r="E506" a="1"/>
  <c r="E506"/>
  <c r="E305" a="1"/>
  <c r="E305"/>
  <c r="E319" a="1"/>
  <c r="E319"/>
  <c r="E326" a="1"/>
  <c r="E326"/>
  <c r="E329" a="1"/>
  <c r="E329"/>
  <c r="E332" a="1"/>
  <c r="E332"/>
  <c r="E335" a="1"/>
  <c r="E335"/>
  <c r="E342" a="1"/>
  <c r="E342"/>
  <c r="E345" a="1"/>
  <c r="E345"/>
  <c r="E348" a="1"/>
  <c r="E348"/>
  <c r="E351" a="1"/>
  <c r="E351"/>
  <c r="E358" a="1"/>
  <c r="E358"/>
  <c r="E361" a="1"/>
  <c r="E361"/>
  <c r="E365" a="1"/>
  <c r="E365"/>
  <c r="E369" a="1"/>
  <c r="E369"/>
  <c r="E373" a="1"/>
  <c r="E373"/>
  <c r="E377" a="1"/>
  <c r="E377"/>
  <c r="E381" a="1"/>
  <c r="E381"/>
  <c r="E385" a="1"/>
  <c r="E385"/>
  <c r="E389" a="1"/>
  <c r="E389"/>
  <c r="E393" a="1"/>
  <c r="E393"/>
  <c r="E397" a="1"/>
  <c r="E397"/>
  <c r="E401" a="1"/>
  <c r="E401"/>
  <c r="E405" a="1"/>
  <c r="E405"/>
  <c r="E409" a="1"/>
  <c r="E409"/>
  <c r="E413" a="1"/>
  <c r="E413"/>
  <c r="E417" a="1"/>
  <c r="E417"/>
  <c r="E421" a="1"/>
  <c r="E421"/>
  <c r="E425" a="1"/>
  <c r="E425"/>
  <c r="E429" a="1"/>
  <c r="E429"/>
  <c r="E433" a="1"/>
  <c r="E433"/>
  <c r="E437" a="1"/>
  <c r="E437"/>
  <c r="E441" a="1"/>
  <c r="E441"/>
  <c r="E445" a="1"/>
  <c r="E445"/>
  <c r="E449" a="1"/>
  <c r="E449"/>
  <c r="E453" a="1"/>
  <c r="E453"/>
  <c r="E457" a="1"/>
  <c r="E457"/>
  <c r="E461" a="1"/>
  <c r="E461"/>
  <c r="E465" a="1"/>
  <c r="E465"/>
  <c r="E469" a="1"/>
  <c r="E469"/>
  <c r="E473" a="1"/>
  <c r="E473"/>
  <c r="E477" a="1"/>
  <c r="E477"/>
  <c r="E481" a="1"/>
  <c r="E481"/>
  <c r="E485" a="1"/>
  <c r="E485"/>
  <c r="E489" a="1"/>
  <c r="E489"/>
  <c r="E493" a="1"/>
  <c r="E493"/>
  <c r="E497" a="1"/>
  <c r="E497"/>
  <c r="E501" a="1"/>
  <c r="E501"/>
  <c r="E504" a="1"/>
  <c r="E504"/>
  <c r="E325" a="1"/>
  <c r="E325"/>
  <c r="E338" a="1"/>
  <c r="E338"/>
  <c r="E364" a="1"/>
  <c r="E364"/>
  <c r="E380" a="1"/>
  <c r="E380"/>
  <c r="E396" a="1"/>
  <c r="E396"/>
  <c r="E412" a="1"/>
  <c r="E412"/>
  <c r="E428" a="1"/>
  <c r="E428"/>
  <c r="E444" a="1"/>
  <c r="E444"/>
  <c r="E460" a="1"/>
  <c r="E460"/>
  <c r="E476" a="1"/>
  <c r="E476"/>
  <c r="E492" a="1"/>
  <c r="E492"/>
  <c r="E328" a="1"/>
  <c r="E328"/>
  <c r="E341" a="1"/>
  <c r="E341"/>
  <c r="E354" a="1"/>
  <c r="E354"/>
  <c r="E368" a="1"/>
  <c r="E368"/>
  <c r="E384" a="1"/>
  <c r="E384"/>
  <c r="E400" a="1"/>
  <c r="E400"/>
  <c r="E416" a="1"/>
  <c r="E416"/>
  <c r="E432" a="1"/>
  <c r="E432"/>
  <c r="E448" a="1"/>
  <c r="E448"/>
  <c r="E464" a="1"/>
  <c r="E464"/>
  <c r="E480" a="1"/>
  <c r="E480"/>
  <c r="E496" a="1"/>
  <c r="E496"/>
  <c r="E302" a="1"/>
  <c r="E302"/>
  <c r="E331" a="1"/>
  <c r="E331"/>
  <c r="E344" a="1"/>
  <c r="E344"/>
  <c r="E357" a="1"/>
  <c r="E357"/>
  <c r="E372" a="1"/>
  <c r="E372"/>
  <c r="E388" a="1"/>
  <c r="E388"/>
  <c r="E404" a="1"/>
  <c r="E404"/>
  <c r="E420" a="1"/>
  <c r="E420"/>
  <c r="E436" a="1"/>
  <c r="E436"/>
  <c r="E452" a="1"/>
  <c r="E452"/>
  <c r="E468" a="1"/>
  <c r="E468"/>
  <c r="E484" a="1"/>
  <c r="E484"/>
  <c r="E500" a="1"/>
  <c r="E500"/>
  <c r="E316" a="1"/>
  <c r="E316"/>
  <c r="E347" a="1"/>
  <c r="E347"/>
  <c r="E360" a="1"/>
  <c r="E360"/>
  <c r="E376" a="1"/>
  <c r="E376"/>
  <c r="E392" a="1"/>
  <c r="E392"/>
  <c r="E408" a="1"/>
  <c r="E408"/>
  <c r="E424" a="1"/>
  <c r="E424"/>
  <c r="E440" a="1"/>
  <c r="E440"/>
  <c r="E456" a="1"/>
  <c r="E456"/>
  <c r="E472" a="1"/>
  <c r="E472"/>
  <c r="E488" a="1"/>
  <c r="E488"/>
  <c r="E503" a="1"/>
  <c r="E503"/>
  <c r="O508" i="4"/>
  <c r="C2" i="12"/>
  <c r="E43" i="11"/>
  <c r="E55" i="8"/>
  <c r="C54"/>
  <c r="C55"/>
  <c r="C43"/>
  <c r="C43" i="11"/>
  <c r="D8" i="5"/>
  <c r="C95" i="8"/>
  <c r="L81" i="4"/>
  <c r="L21"/>
  <c r="L22"/>
  <c r="L24"/>
  <c r="L25"/>
  <c r="L26"/>
  <c r="L27"/>
  <c r="L28"/>
  <c r="L29"/>
  <c r="L30"/>
  <c r="L31"/>
  <c r="L32"/>
  <c r="L33"/>
  <c r="L34"/>
  <c r="L36"/>
  <c r="L37"/>
  <c r="L38"/>
  <c r="L39"/>
  <c r="L40"/>
  <c r="L41"/>
  <c r="L42"/>
  <c r="L44"/>
  <c r="L45"/>
  <c r="L46"/>
  <c r="L48"/>
  <c r="L49"/>
  <c r="L50"/>
  <c r="L51"/>
  <c r="L52"/>
  <c r="L53"/>
  <c r="L54"/>
  <c r="L55"/>
  <c r="L56"/>
  <c r="L57"/>
  <c r="L58"/>
  <c r="L60"/>
  <c r="L61"/>
  <c r="L62"/>
  <c r="L63"/>
  <c r="L64"/>
  <c r="L65"/>
  <c r="L66"/>
  <c r="L67"/>
  <c r="L68"/>
  <c r="L69"/>
  <c r="L70"/>
  <c r="L71"/>
  <c r="L72"/>
  <c r="L73"/>
  <c r="L74"/>
  <c r="L76"/>
  <c r="L77"/>
  <c r="L78"/>
  <c r="L79"/>
  <c r="L80"/>
  <c r="L17"/>
  <c r="L13"/>
  <c r="L9"/>
  <c r="L20"/>
  <c r="L18"/>
  <c r="L16"/>
  <c r="L14"/>
  <c r="L12"/>
  <c r="L10"/>
  <c r="L8"/>
  <c r="B15" i="5"/>
  <c r="M10" i="4" a="1"/>
  <c r="M10"/>
  <c r="L75"/>
  <c r="L59"/>
  <c r="L47"/>
  <c r="L43"/>
  <c r="L35"/>
  <c r="L19"/>
  <c r="L15"/>
  <c r="L11"/>
  <c r="M14" a="1"/>
  <c r="M14"/>
  <c r="M9" a="1"/>
  <c r="M9"/>
  <c r="M13" a="1"/>
  <c r="M13"/>
  <c r="M11" a="1"/>
  <c r="M11"/>
  <c r="M8" a="1"/>
  <c r="M8"/>
  <c r="M7" a="1"/>
  <c r="M7"/>
  <c r="M12" a="1"/>
  <c r="M12"/>
  <c r="E66" i="12" a="1"/>
  <c r="E66"/>
  <c r="E95" a="1"/>
  <c r="E95"/>
  <c r="E86" a="1"/>
  <c r="E86"/>
  <c r="E65" a="1"/>
  <c r="E65"/>
  <c r="E91" a="1"/>
  <c r="E91"/>
  <c r="E109" a="1"/>
  <c r="E109"/>
  <c r="E114" a="1"/>
  <c r="E114"/>
  <c r="E144" a="1"/>
  <c r="E144"/>
  <c r="E122" a="1"/>
  <c r="E122"/>
  <c r="E118" a="1"/>
  <c r="E118"/>
  <c r="E150" a="1"/>
  <c r="E150"/>
  <c r="E165" a="1"/>
  <c r="E165"/>
  <c r="E163" a="1"/>
  <c r="E163"/>
  <c r="E191" a="1"/>
  <c r="E191"/>
  <c r="E160" a="1"/>
  <c r="E160"/>
  <c r="E194" a="1"/>
  <c r="E194"/>
  <c r="E176" a="1"/>
  <c r="E176"/>
  <c r="E189" a="1"/>
  <c r="E189"/>
  <c r="E205" a="1"/>
  <c r="E205"/>
  <c r="E221" a="1"/>
  <c r="E221"/>
  <c r="E226" a="1"/>
  <c r="E226"/>
  <c r="E216" a="1"/>
  <c r="E216"/>
  <c r="E232" a="1"/>
  <c r="E232"/>
  <c r="E247" a="1"/>
  <c r="E247"/>
  <c r="E263" a="1"/>
  <c r="E263"/>
  <c r="E279" a="1"/>
  <c r="E279"/>
  <c r="E277" a="1"/>
  <c r="E277"/>
  <c r="E234" a="1"/>
  <c r="E234"/>
  <c r="E222" a="1"/>
  <c r="E222"/>
  <c r="E244" a="1"/>
  <c r="E244"/>
  <c r="E256" a="1"/>
  <c r="E256"/>
  <c r="E230" a="1"/>
  <c r="E230"/>
  <c r="E237" a="1"/>
  <c r="E237"/>
  <c r="E121" a="1"/>
  <c r="E121"/>
  <c r="E227" a="1"/>
  <c r="E227"/>
  <c r="E241" a="1"/>
  <c r="E241"/>
  <c r="E258" a="1"/>
  <c r="E258"/>
  <c r="E274" a="1"/>
  <c r="E274"/>
  <c r="E287" a="1"/>
  <c r="E287"/>
  <c r="E260" a="1"/>
  <c r="E260"/>
  <c r="E281" a="1"/>
  <c r="E281"/>
  <c r="J282" a="1"/>
  <c r="J282"/>
  <c r="J152" a="1"/>
  <c r="J152"/>
  <c r="J68" a="1"/>
  <c r="J68"/>
  <c r="J175" a="1"/>
  <c r="J175"/>
  <c r="N71" a="1"/>
  <c r="N71"/>
  <c r="N67" a="1"/>
  <c r="N67"/>
  <c r="N69" a="1"/>
  <c r="N69"/>
  <c r="N65" a="1"/>
  <c r="N65"/>
  <c r="N75" a="1"/>
  <c r="N75"/>
  <c r="N81" a="1"/>
  <c r="N81"/>
  <c r="N86" a="1"/>
  <c r="N86"/>
  <c r="N88" a="1"/>
  <c r="N88"/>
  <c r="N77" a="1"/>
  <c r="N77"/>
  <c r="N66" a="1"/>
  <c r="N66"/>
  <c r="N82" a="1"/>
  <c r="N82"/>
  <c r="N90" a="1"/>
  <c r="N90"/>
  <c r="N96" a="1"/>
  <c r="N96"/>
  <c r="N99" a="1"/>
  <c r="N99"/>
  <c r="N107" a="1"/>
  <c r="N107"/>
  <c r="N115" a="1"/>
  <c r="N115"/>
  <c r="N123" a="1"/>
  <c r="N123"/>
  <c r="N84" a="1"/>
  <c r="N84"/>
  <c r="N100" a="1"/>
  <c r="N100"/>
  <c r="N103" a="1"/>
  <c r="N103"/>
  <c r="O134" a="1"/>
  <c r="O134"/>
  <c r="T170" a="1"/>
  <c r="T170"/>
  <c r="T268" a="1"/>
  <c r="T268"/>
  <c r="T86" a="1"/>
  <c r="T86"/>
  <c r="T197" a="1"/>
  <c r="T197"/>
  <c r="T186" a="1"/>
  <c r="T186"/>
  <c r="T129" a="1"/>
  <c r="T129"/>
  <c r="T108" a="1"/>
  <c r="T108"/>
  <c r="T200" a="1"/>
  <c r="T200"/>
  <c r="T202" a="1"/>
  <c r="T202"/>
  <c r="T235" a="1"/>
  <c r="T235"/>
  <c r="T95" a="1"/>
  <c r="T95"/>
  <c r="T274" a="1"/>
  <c r="T274"/>
  <c r="T223" a="1"/>
  <c r="T223"/>
  <c r="T260" a="1"/>
  <c r="T260"/>
  <c r="T93" a="1"/>
  <c r="T93"/>
  <c r="T214" a="1"/>
  <c r="T214"/>
  <c r="W112" a="1"/>
  <c r="W112"/>
  <c r="W185" a="1"/>
  <c r="W185"/>
  <c r="W67" a="1"/>
  <c r="W67"/>
  <c r="W236" a="1"/>
  <c r="W236"/>
  <c r="X275" a="1"/>
  <c r="X275"/>
  <c r="X80" a="1"/>
  <c r="X80"/>
  <c r="X255" a="1"/>
  <c r="X255"/>
  <c r="X159" a="1"/>
  <c r="X159"/>
  <c r="X282" a="1"/>
  <c r="X282"/>
  <c r="X172" a="1"/>
  <c r="X172"/>
  <c r="X146" a="1"/>
  <c r="X146"/>
  <c r="X185" a="1"/>
  <c r="X185"/>
  <c r="X166" a="1"/>
  <c r="X166"/>
  <c r="X216" a="1"/>
  <c r="X216"/>
  <c r="X98" a="1"/>
  <c r="X98"/>
  <c r="X82" a="1"/>
  <c r="X82"/>
  <c r="X103" a="1"/>
  <c r="X103"/>
  <c r="X248" a="1"/>
  <c r="X248"/>
  <c r="X73" a="1"/>
  <c r="X73"/>
  <c r="Z235" a="1"/>
  <c r="Z235"/>
  <c r="Z250" a="1"/>
  <c r="Z250"/>
  <c r="Z181" a="1"/>
  <c r="Z181"/>
  <c r="Z189" a="1"/>
  <c r="Z189"/>
  <c r="Z108" a="1"/>
  <c r="Z108"/>
  <c r="Z137" a="1"/>
  <c r="Z137"/>
  <c r="Z153" a="1"/>
  <c r="Z153"/>
  <c r="Z119" a="1"/>
  <c r="Z119"/>
  <c r="Z125" a="1"/>
  <c r="Z125"/>
  <c r="Z88" a="1"/>
  <c r="Z88"/>
  <c r="Z92" a="1"/>
  <c r="Z92"/>
  <c r="Z68" a="1"/>
  <c r="Z68"/>
  <c r="Z201" a="1"/>
  <c r="Z201"/>
  <c r="Z110" a="1"/>
  <c r="Z110"/>
  <c r="Z112" a="1"/>
  <c r="Z112"/>
  <c r="Z105" a="1"/>
  <c r="Z105"/>
  <c r="Z77" a="1"/>
  <c r="Z77"/>
  <c r="G117" a="1"/>
  <c r="G117"/>
  <c r="G232" a="1"/>
  <c r="G232"/>
  <c r="G285" a="1"/>
  <c r="G285"/>
  <c r="G219" a="1"/>
  <c r="G219"/>
  <c r="G280" a="1"/>
  <c r="G280"/>
  <c r="K169" a="1"/>
  <c r="K169"/>
  <c r="K97" a="1"/>
  <c r="K97"/>
  <c r="K138" a="1"/>
  <c r="K138"/>
  <c r="K89" a="1"/>
  <c r="K89"/>
  <c r="K131" a="1"/>
  <c r="K131"/>
  <c r="N269" a="1"/>
  <c r="N269"/>
  <c r="N280" a="1"/>
  <c r="N280"/>
  <c r="N289" a="1"/>
  <c r="N289"/>
  <c r="N264" a="1"/>
  <c r="N264"/>
  <c r="N283" a="1"/>
  <c r="N283"/>
  <c r="N286" a="1"/>
  <c r="N286"/>
  <c r="N279" a="1"/>
  <c r="N279"/>
  <c r="N273" a="1"/>
  <c r="N273"/>
  <c r="N263" a="1"/>
  <c r="N263"/>
  <c r="N257" a="1"/>
  <c r="N257"/>
  <c r="N247" a="1"/>
  <c r="N247"/>
  <c r="N231" a="1"/>
  <c r="N231"/>
  <c r="N224" a="1"/>
  <c r="N224"/>
  <c r="N171" a="1"/>
  <c r="N171"/>
  <c r="N259" a="1"/>
  <c r="N259"/>
  <c r="N223" a="1"/>
  <c r="N223"/>
  <c r="N211" a="1"/>
  <c r="N211"/>
  <c r="N196" a="1"/>
  <c r="N196"/>
  <c r="N230" a="1"/>
  <c r="N230"/>
  <c r="N282" a="1"/>
  <c r="N282"/>
  <c r="N276" a="1"/>
  <c r="N276"/>
  <c r="N265" a="1"/>
  <c r="N265"/>
  <c r="N255" a="1"/>
  <c r="N255"/>
  <c r="N249" a="1"/>
  <c r="N249"/>
  <c r="N241" a="1"/>
  <c r="N241"/>
  <c r="N239" a="1"/>
  <c r="N239"/>
  <c r="N229" a="1"/>
  <c r="N229"/>
  <c r="N221" a="1"/>
  <c r="N221"/>
  <c r="N218" a="1"/>
  <c r="N218"/>
  <c r="N215" a="1"/>
  <c r="N215"/>
  <c r="N192" a="1"/>
  <c r="N192"/>
  <c r="N254" a="1"/>
  <c r="N254"/>
  <c r="N248" a="1"/>
  <c r="N248"/>
  <c r="N291" a="1"/>
  <c r="N291"/>
  <c r="N278" a="1"/>
  <c r="N278"/>
  <c r="N272" a="1"/>
  <c r="N272"/>
  <c r="N262" a="1"/>
  <c r="N262"/>
  <c r="N256" a="1"/>
  <c r="N256"/>
  <c r="N245" a="1"/>
  <c r="N245"/>
  <c r="N232" a="1"/>
  <c r="N232"/>
  <c r="N225" a="1"/>
  <c r="N225"/>
  <c r="N174" a="1"/>
  <c r="N174"/>
  <c r="N237" a="1"/>
  <c r="N237"/>
  <c r="N235" a="1"/>
  <c r="N235"/>
  <c r="N220" a="1"/>
  <c r="N220"/>
  <c r="N210" a="1"/>
  <c r="N210"/>
  <c r="N204" a="1"/>
  <c r="N204"/>
  <c r="N188" a="1"/>
  <c r="N188"/>
  <c r="N186" a="1"/>
  <c r="N186"/>
  <c r="N179" a="1"/>
  <c r="N179"/>
  <c r="N170" a="1"/>
  <c r="N170"/>
  <c r="N206" a="1"/>
  <c r="N206"/>
  <c r="N199" a="1"/>
  <c r="N199"/>
  <c r="N193" a="1"/>
  <c r="N193"/>
  <c r="N184" a="1"/>
  <c r="N184"/>
  <c r="N175" a="1"/>
  <c r="N175"/>
  <c r="N166" a="1"/>
  <c r="N166"/>
  <c r="N208" a="1"/>
  <c r="N208"/>
  <c r="N203" a="1"/>
  <c r="N203"/>
  <c r="N197" a="1"/>
  <c r="N197"/>
  <c r="N190" a="1"/>
  <c r="N190"/>
  <c r="N183" a="1"/>
  <c r="N183"/>
  <c r="N178" a="1"/>
  <c r="N178"/>
  <c r="N176" a="1"/>
  <c r="N176"/>
  <c r="N151" a="1"/>
  <c r="N151"/>
  <c r="N130" a="1"/>
  <c r="N130"/>
  <c r="N164" a="1"/>
  <c r="N164"/>
  <c r="N152" a="1"/>
  <c r="N152"/>
  <c r="N146" a="1"/>
  <c r="N146"/>
  <c r="N113" a="1"/>
  <c r="N113"/>
  <c r="N121" a="1"/>
  <c r="N121"/>
  <c r="N111" a="1"/>
  <c r="N111"/>
  <c r="N153" a="1"/>
  <c r="N153"/>
  <c r="N156" a="1"/>
  <c r="N156"/>
  <c r="N154" a="1"/>
  <c r="N154"/>
  <c r="N140" a="1"/>
  <c r="N140"/>
  <c r="N138" a="1"/>
  <c r="N138"/>
  <c r="N134" a="1"/>
  <c r="N134"/>
  <c r="N120" a="1"/>
  <c r="N120"/>
  <c r="N110" a="1"/>
  <c r="N110"/>
  <c r="N150" a="1"/>
  <c r="N150"/>
  <c r="N148" a="1"/>
  <c r="N148"/>
  <c r="N141" a="1"/>
  <c r="N141"/>
  <c r="N125" a="1"/>
  <c r="N125"/>
  <c r="N116" a="1"/>
  <c r="N116"/>
  <c r="N162" a="1"/>
  <c r="N162"/>
  <c r="N157" a="1"/>
  <c r="N157"/>
  <c r="N142" a="1"/>
  <c r="N142"/>
  <c r="N135" a="1"/>
  <c r="N135"/>
  <c r="N126" a="1"/>
  <c r="N126"/>
  <c r="N101" a="1"/>
  <c r="N101"/>
  <c r="N92" a="1"/>
  <c r="N92"/>
  <c r="N93" a="1"/>
  <c r="N93"/>
  <c r="N108" a="1"/>
  <c r="N108"/>
  <c r="N102" a="1"/>
  <c r="N102"/>
  <c r="N79" a="1"/>
  <c r="N79"/>
  <c r="N114" a="1"/>
  <c r="N114"/>
  <c r="N98" a="1"/>
  <c r="N98"/>
  <c r="N89" a="1"/>
  <c r="N89"/>
  <c r="N78" a="1"/>
  <c r="N78"/>
  <c r="N87" a="1"/>
  <c r="N87"/>
  <c r="N76" a="1"/>
  <c r="N76"/>
  <c r="N70" a="1"/>
  <c r="N70"/>
  <c r="N72" a="1"/>
  <c r="N72"/>
  <c r="E271" a="1"/>
  <c r="E271"/>
  <c r="E285" a="1"/>
  <c r="E285"/>
  <c r="E253" a="1"/>
  <c r="E253"/>
  <c r="E218" a="1"/>
  <c r="E218"/>
  <c r="E193" a="1"/>
  <c r="E193"/>
  <c r="E251" a="1"/>
  <c r="E251"/>
  <c r="E219" a="1"/>
  <c r="E219"/>
  <c r="E272" a="1"/>
  <c r="E272"/>
  <c r="E262" a="1"/>
  <c r="E262"/>
  <c r="E228" a="1"/>
  <c r="E228"/>
  <c r="E225" a="1"/>
  <c r="E225"/>
  <c r="E200" a="1"/>
  <c r="E200"/>
  <c r="E166" a="1"/>
  <c r="E166"/>
  <c r="E204" a="1"/>
  <c r="E204"/>
  <c r="E162" a="1"/>
  <c r="E162"/>
  <c r="E143" a="1"/>
  <c r="E143"/>
  <c r="E154" a="1"/>
  <c r="E154"/>
  <c r="E117" a="1"/>
  <c r="E117"/>
  <c r="E80" a="1"/>
  <c r="E80"/>
  <c r="E73" a="1"/>
  <c r="E73"/>
  <c r="G222" a="1"/>
  <c r="G222"/>
  <c r="T208" a="1"/>
  <c r="T208"/>
  <c r="K95" a="1"/>
  <c r="K95"/>
  <c r="Z65" a="1"/>
  <c r="Z65"/>
  <c r="Z139" a="1"/>
  <c r="Z139"/>
  <c r="Z211" a="1"/>
  <c r="Z211"/>
  <c r="Z178" a="1"/>
  <c r="Z178"/>
  <c r="X231" a="1"/>
  <c r="X231"/>
  <c r="X180" a="1"/>
  <c r="X180"/>
  <c r="W101" a="1"/>
  <c r="W101"/>
  <c r="T225" a="1"/>
  <c r="T225"/>
  <c r="T237" a="1"/>
  <c r="T237"/>
  <c r="V6"/>
  <c r="BC5" i="4"/>
  <c r="BC4"/>
  <c r="AS5"/>
  <c r="AS4"/>
  <c r="Q6" i="12"/>
  <c r="P6"/>
  <c r="AQ5" i="4"/>
  <c r="AQ4"/>
  <c r="K128" i="12" a="1"/>
  <c r="K128"/>
  <c r="BN478" i="4"/>
  <c r="BN486"/>
  <c r="BN494"/>
  <c r="BN502"/>
  <c r="J18"/>
  <c r="BO22"/>
  <c r="J254" i="12" a="1"/>
  <c r="J254"/>
  <c r="K207" a="1"/>
  <c r="K207"/>
  <c r="O175" a="1"/>
  <c r="O175"/>
  <c r="S176" a="1"/>
  <c r="S176"/>
  <c r="J6"/>
  <c r="I34" i="3"/>
  <c r="BK5" i="4"/>
  <c r="BK4"/>
  <c r="I32" i="3"/>
  <c r="I29"/>
  <c r="U6" i="12"/>
  <c r="I27" i="3"/>
  <c r="I26"/>
  <c r="I23"/>
  <c r="I22"/>
  <c r="I20"/>
  <c r="I19"/>
  <c r="I17"/>
  <c r="X122" i="12" a="1"/>
  <c r="X122"/>
  <c r="J124" a="1"/>
  <c r="J124"/>
  <c r="J155" a="1"/>
  <c r="J155"/>
  <c r="K99" a="1"/>
  <c r="K99"/>
  <c r="K110" a="1"/>
  <c r="K110"/>
  <c r="K180" a="1"/>
  <c r="K180"/>
  <c r="K231" a="1"/>
  <c r="K231"/>
  <c r="O279" a="1"/>
  <c r="O279"/>
  <c r="J250" a="1"/>
  <c r="J250"/>
  <c r="J72" a="1"/>
  <c r="J72"/>
  <c r="J128" a="1"/>
  <c r="J128"/>
  <c r="J185" a="1"/>
  <c r="J185"/>
  <c r="K88" a="1"/>
  <c r="K88"/>
  <c r="K151" a="1"/>
  <c r="K151"/>
  <c r="J266" a="1"/>
  <c r="J266"/>
  <c r="J218" a="1"/>
  <c r="J218"/>
  <c r="W107" a="1"/>
  <c r="W107"/>
  <c r="X6"/>
  <c r="BG5" i="4"/>
  <c r="BG4"/>
  <c r="BA5"/>
  <c r="BA4"/>
  <c r="Z6" i="12"/>
  <c r="M6"/>
  <c r="AY5" i="4"/>
  <c r="AY4"/>
  <c r="I31" i="3"/>
  <c r="X85" i="12" a="1"/>
  <c r="X85"/>
  <c r="X84" a="1"/>
  <c r="X84"/>
  <c r="X99" a="1"/>
  <c r="X99"/>
  <c r="X88" a="1"/>
  <c r="X88"/>
  <c r="X148" a="1"/>
  <c r="X148"/>
  <c r="X262" a="1"/>
  <c r="X262"/>
  <c r="X113" a="1"/>
  <c r="X113"/>
  <c r="X245" a="1"/>
  <c r="X245"/>
  <c r="X158" a="1"/>
  <c r="X158"/>
  <c r="X274" a="1"/>
  <c r="X274"/>
  <c r="X238" a="1"/>
  <c r="X238"/>
  <c r="X286" a="1"/>
  <c r="X286"/>
  <c r="X236" a="1"/>
  <c r="X236"/>
  <c r="X244" a="1"/>
  <c r="X244"/>
  <c r="X281" a="1"/>
  <c r="X281"/>
  <c r="X195" a="1"/>
  <c r="X195"/>
  <c r="X118" a="1"/>
  <c r="X118"/>
  <c r="X184" a="1"/>
  <c r="X184"/>
  <c r="X108" a="1"/>
  <c r="X108"/>
  <c r="X261" a="1"/>
  <c r="X261"/>
  <c r="X179" a="1"/>
  <c r="X179"/>
  <c r="X217" a="1"/>
  <c r="X217"/>
  <c r="X175" a="1"/>
  <c r="X175"/>
  <c r="X235" a="1"/>
  <c r="X235"/>
  <c r="X234" a="1"/>
  <c r="X234"/>
  <c r="X201" a="1"/>
  <c r="X201"/>
  <c r="X70" a="1"/>
  <c r="X70"/>
  <c r="X181" a="1"/>
  <c r="X181"/>
  <c r="X89" a="1"/>
  <c r="X89"/>
  <c r="X164" a="1"/>
  <c r="X164"/>
  <c r="X165" a="1"/>
  <c r="X165"/>
  <c r="X130" a="1"/>
  <c r="X130"/>
  <c r="X133" a="1"/>
  <c r="X133"/>
  <c r="X160" a="1"/>
  <c r="X160"/>
  <c r="X205" a="1"/>
  <c r="X205"/>
  <c r="X144" a="1"/>
  <c r="X144"/>
  <c r="X242" a="1"/>
  <c r="X242"/>
  <c r="J191" a="1"/>
  <c r="J191"/>
  <c r="J81" a="1"/>
  <c r="J81"/>
  <c r="J71" a="1"/>
  <c r="J71"/>
  <c r="W232" a="1"/>
  <c r="W232"/>
  <c r="T289" a="1"/>
  <c r="T289"/>
  <c r="H102" a="1"/>
  <c r="H102"/>
  <c r="AU5" i="4"/>
  <c r="AU4"/>
  <c r="R6" i="12"/>
  <c r="O6"/>
  <c r="AO5" i="4"/>
  <c r="AO4"/>
  <c r="AI5"/>
  <c r="AI4"/>
  <c r="L6" i="12"/>
  <c r="AC5" i="4"/>
  <c r="AC4"/>
  <c r="I6" i="12"/>
  <c r="N6"/>
  <c r="AM5" i="4"/>
  <c r="AM4"/>
  <c r="S6" i="12"/>
  <c r="AW5" i="4"/>
  <c r="AW4"/>
  <c r="I14" i="3"/>
  <c r="I33"/>
  <c r="I12"/>
  <c r="S5" i="4"/>
  <c r="S4"/>
  <c r="BN7"/>
  <c r="T147" i="12" a="1"/>
  <c r="T147"/>
  <c r="T194" a="1"/>
  <c r="T194"/>
  <c r="T148" a="1"/>
  <c r="T148"/>
  <c r="T201" a="1"/>
  <c r="T201"/>
  <c r="T111" a="1"/>
  <c r="T111"/>
  <c r="Q188" a="1"/>
  <c r="Q188"/>
  <c r="S95" a="1"/>
  <c r="S95"/>
  <c r="S128" a="1"/>
  <c r="S128"/>
  <c r="S104" a="1"/>
  <c r="S104"/>
  <c r="S75" a="1"/>
  <c r="S75"/>
  <c r="S249" a="1"/>
  <c r="S249"/>
  <c r="X291" a="1"/>
  <c r="X291"/>
  <c r="X75" a="1"/>
  <c r="X75"/>
  <c r="X100" a="1"/>
  <c r="X100"/>
  <c r="X74" a="1"/>
  <c r="X74"/>
  <c r="X136" a="1"/>
  <c r="X136"/>
  <c r="X151" a="1"/>
  <c r="X151"/>
  <c r="X152" a="1"/>
  <c r="X152"/>
  <c r="X167" a="1"/>
  <c r="X167"/>
  <c r="X169" a="1"/>
  <c r="X169"/>
  <c r="X170" a="1"/>
  <c r="X170"/>
  <c r="X224" a="1"/>
  <c r="X224"/>
  <c r="X272" a="1"/>
  <c r="X272"/>
  <c r="X241" a="1"/>
  <c r="X241"/>
  <c r="X79" a="1"/>
  <c r="X79"/>
  <c r="X110" a="1"/>
  <c r="X110"/>
  <c r="X106" a="1"/>
  <c r="X106"/>
  <c r="X162" a="1"/>
  <c r="X162"/>
  <c r="X128" a="1"/>
  <c r="X128"/>
  <c r="X94" a="1"/>
  <c r="X94"/>
  <c r="X182" a="1"/>
  <c r="X182"/>
  <c r="X189" a="1"/>
  <c r="X189"/>
  <c r="X183" a="1"/>
  <c r="X183"/>
  <c r="X246" a="1"/>
  <c r="X246"/>
  <c r="X254" a="1"/>
  <c r="X254"/>
  <c r="X256" a="1"/>
  <c r="X256"/>
  <c r="X212" a="1"/>
  <c r="X212"/>
  <c r="X288" a="1"/>
  <c r="X288"/>
  <c r="X72" a="1"/>
  <c r="X72"/>
  <c r="X104" a="1"/>
  <c r="X104"/>
  <c r="X145" a="1"/>
  <c r="X145"/>
  <c r="X203" a="1"/>
  <c r="X203"/>
  <c r="X215" a="1"/>
  <c r="X215"/>
  <c r="X222" a="1"/>
  <c r="X222"/>
  <c r="X187" a="1"/>
  <c r="X187"/>
  <c r="X271" a="1"/>
  <c r="X271"/>
  <c r="X96" a="1"/>
  <c r="X96"/>
  <c r="X125" a="1"/>
  <c r="X125"/>
  <c r="X191" a="1"/>
  <c r="X191"/>
  <c r="X233" a="1"/>
  <c r="X233"/>
  <c r="X218" a="1"/>
  <c r="X218"/>
  <c r="X68" a="1"/>
  <c r="X68"/>
  <c r="X135" a="1"/>
  <c r="X135"/>
  <c r="X163" a="1"/>
  <c r="X163"/>
  <c r="X188" a="1"/>
  <c r="X188"/>
  <c r="X240" a="1"/>
  <c r="X240"/>
  <c r="X263" a="1"/>
  <c r="X263"/>
  <c r="X127" a="1"/>
  <c r="X127"/>
  <c r="X134" a="1"/>
  <c r="X134"/>
  <c r="X176" a="1"/>
  <c r="X176"/>
  <c r="X284" a="1"/>
  <c r="X284"/>
  <c r="X186" a="1"/>
  <c r="X186"/>
  <c r="X66" a="1"/>
  <c r="X66"/>
  <c r="X112" a="1"/>
  <c r="X112"/>
  <c r="X97" a="1"/>
  <c r="X97"/>
  <c r="X168" a="1"/>
  <c r="X168"/>
  <c r="X225" a="1"/>
  <c r="X225"/>
  <c r="X247" a="1"/>
  <c r="X247"/>
  <c r="X260" a="1"/>
  <c r="X260"/>
  <c r="X64" a="1"/>
  <c r="X64"/>
  <c r="X116" a="1"/>
  <c r="X116"/>
  <c r="X95" a="1"/>
  <c r="X95"/>
  <c r="X105" a="1"/>
  <c r="X105"/>
  <c r="X140" a="1"/>
  <c r="X140"/>
  <c r="X147" a="1"/>
  <c r="X147"/>
  <c r="X197" a="1"/>
  <c r="X197"/>
  <c r="X193" a="1"/>
  <c r="X193"/>
  <c r="X204" a="1"/>
  <c r="X204"/>
  <c r="X257" a="1"/>
  <c r="X257"/>
  <c r="X196" a="1"/>
  <c r="X196"/>
  <c r="X265" a="1"/>
  <c r="X265"/>
  <c r="X87" a="1"/>
  <c r="X87"/>
  <c r="X126" a="1"/>
  <c r="X126"/>
  <c r="X121" a="1"/>
  <c r="X121"/>
  <c r="X141" a="1"/>
  <c r="X141"/>
  <c r="X109" a="1"/>
  <c r="X109"/>
  <c r="X153" a="1"/>
  <c r="X153"/>
  <c r="X214" a="1"/>
  <c r="X214"/>
  <c r="X208" a="1"/>
  <c r="X208"/>
  <c r="X192" a="1"/>
  <c r="X192"/>
  <c r="X278" a="1"/>
  <c r="X278"/>
  <c r="X232" a="1"/>
  <c r="X232"/>
  <c r="X206" a="1"/>
  <c r="X206"/>
  <c r="X253" a="1"/>
  <c r="X253"/>
  <c r="X65" a="1"/>
  <c r="X65"/>
  <c r="X119" a="1"/>
  <c r="X119"/>
  <c r="X120" a="1"/>
  <c r="X120"/>
  <c r="X161" a="1"/>
  <c r="X161"/>
  <c r="X198" a="1"/>
  <c r="X198"/>
  <c r="X267" a="1"/>
  <c r="X267"/>
  <c r="X277" a="1"/>
  <c r="X277"/>
  <c r="X258" a="1"/>
  <c r="X258"/>
  <c r="X93" a="1"/>
  <c r="X93"/>
  <c r="X90" a="1"/>
  <c r="X90"/>
  <c r="X178" a="1"/>
  <c r="X178"/>
  <c r="X211" a="1"/>
  <c r="X211"/>
  <c r="X266" a="1"/>
  <c r="X266"/>
  <c r="X280" a="1"/>
  <c r="X280"/>
  <c r="X123" a="1"/>
  <c r="X123"/>
  <c r="X129" a="1"/>
  <c r="X129"/>
  <c r="X157" a="1"/>
  <c r="X157"/>
  <c r="X268" a="1"/>
  <c r="X268"/>
  <c r="X230" a="1"/>
  <c r="X230"/>
  <c r="X71" a="1"/>
  <c r="X71"/>
  <c r="X149" a="1"/>
  <c r="X149"/>
  <c r="X155" a="1"/>
  <c r="X155"/>
  <c r="X199" a="1"/>
  <c r="X199"/>
  <c r="X250" a="1"/>
  <c r="X250"/>
  <c r="X264" a="1"/>
  <c r="X264"/>
  <c r="X78" a="1"/>
  <c r="X78"/>
  <c r="X150" a="1"/>
  <c r="X150"/>
  <c r="X209" a="1"/>
  <c r="X209"/>
  <c r="X251" a="1"/>
  <c r="X251"/>
  <c r="X237" a="1"/>
  <c r="X237"/>
  <c r="X276" a="1"/>
  <c r="X276"/>
  <c r="X287" a="1"/>
  <c r="X287"/>
  <c r="X77" a="1"/>
  <c r="X77"/>
  <c r="X69" a="1"/>
  <c r="X69"/>
  <c r="X124" a="1"/>
  <c r="X124"/>
  <c r="X114" a="1"/>
  <c r="X114"/>
  <c r="X131" a="1"/>
  <c r="X131"/>
  <c r="X92" a="1"/>
  <c r="X92"/>
  <c r="X132" a="1"/>
  <c r="X132"/>
  <c r="X213" a="1"/>
  <c r="X213"/>
  <c r="X207" a="1"/>
  <c r="X207"/>
  <c r="X220" a="1"/>
  <c r="X220"/>
  <c r="X273" a="1"/>
  <c r="X273"/>
  <c r="X229" a="1"/>
  <c r="X229"/>
  <c r="X67" a="1"/>
  <c r="X67"/>
  <c r="X102" a="1"/>
  <c r="X102"/>
  <c r="X86" a="1"/>
  <c r="X86"/>
  <c r="X142" a="1"/>
  <c r="X142"/>
  <c r="X76" a="1"/>
  <c r="X76"/>
  <c r="X154" a="1"/>
  <c r="X154"/>
  <c r="X139" a="1"/>
  <c r="X139"/>
  <c r="X171" a="1"/>
  <c r="X171"/>
  <c r="X173" a="1"/>
  <c r="X173"/>
  <c r="X228" a="1"/>
  <c r="X228"/>
  <c r="X221" a="1"/>
  <c r="X221"/>
  <c r="X243" a="1"/>
  <c r="X243"/>
  <c r="X249" a="1"/>
  <c r="X249"/>
  <c r="X269" a="1"/>
  <c r="X269"/>
  <c r="X83" a="1"/>
  <c r="X83"/>
  <c r="X91" a="1"/>
  <c r="X91"/>
  <c r="X101" a="1"/>
  <c r="X101"/>
  <c r="X177" a="1"/>
  <c r="X177"/>
  <c r="X174" a="1"/>
  <c r="X174"/>
  <c r="X226" a="1"/>
  <c r="X226"/>
  <c r="X219" a="1"/>
  <c r="X219"/>
  <c r="X279" a="1"/>
  <c r="X279"/>
  <c r="X115" a="1"/>
  <c r="X115"/>
  <c r="X117" a="1"/>
  <c r="X117"/>
  <c r="X138" a="1"/>
  <c r="X138"/>
  <c r="X252" a="1"/>
  <c r="X252"/>
  <c r="X223" a="1"/>
  <c r="X223"/>
  <c r="X270" a="1"/>
  <c r="X270"/>
  <c r="X81" a="1"/>
  <c r="X81"/>
  <c r="X137" a="1"/>
  <c r="X137"/>
  <c r="X202" a="1"/>
  <c r="X202"/>
  <c r="X259" a="1"/>
  <c r="X259"/>
  <c r="X227" a="1"/>
  <c r="X227"/>
  <c r="X107" a="1"/>
  <c r="X107"/>
  <c r="X143" a="1"/>
  <c r="X143"/>
  <c r="X194" a="1"/>
  <c r="X194"/>
  <c r="X239" a="1"/>
  <c r="X239"/>
  <c r="X290" a="1"/>
  <c r="X290"/>
  <c r="X289" a="1"/>
  <c r="X289"/>
  <c r="X111" a="1"/>
  <c r="X111"/>
  <c r="X156" a="1"/>
  <c r="X156"/>
  <c r="X190" a="1"/>
  <c r="X190"/>
  <c r="X285" a="1"/>
  <c r="X285"/>
  <c r="X200" a="1"/>
  <c r="X200"/>
  <c r="J237" a="1"/>
  <c r="J237"/>
  <c r="J246" a="1"/>
  <c r="J246"/>
  <c r="J170" a="1"/>
  <c r="J170"/>
  <c r="J197" a="1"/>
  <c r="J197"/>
  <c r="J165" a="1"/>
  <c r="J165"/>
  <c r="J178" a="1"/>
  <c r="J178"/>
  <c r="J107" a="1"/>
  <c r="J107"/>
  <c r="J105" a="1"/>
  <c r="J105"/>
  <c r="J86" a="1"/>
  <c r="J86"/>
  <c r="J247" a="1"/>
  <c r="J247"/>
  <c r="J269" a="1"/>
  <c r="J269"/>
  <c r="J137" a="1"/>
  <c r="J137"/>
  <c r="J121" a="1"/>
  <c r="J121"/>
  <c r="J141" a="1"/>
  <c r="J141"/>
  <c r="J144" a="1"/>
  <c r="J144"/>
  <c r="J224" a="1"/>
  <c r="J224"/>
  <c r="K184" a="1"/>
  <c r="K184"/>
  <c r="K289" a="1"/>
  <c r="K289"/>
  <c r="K257" a="1"/>
  <c r="K257"/>
  <c r="K272" a="1"/>
  <c r="K272"/>
  <c r="K209" a="1"/>
  <c r="K209"/>
  <c r="O288" a="1"/>
  <c r="O288"/>
  <c r="O256" a="1"/>
  <c r="O256"/>
  <c r="W69" a="1"/>
  <c r="W69"/>
  <c r="W181" a="1"/>
  <c r="W181"/>
  <c r="W81" a="1"/>
  <c r="W81"/>
  <c r="W248" a="1"/>
  <c r="W248"/>
  <c r="W140" a="1"/>
  <c r="W140"/>
  <c r="W105" a="1"/>
  <c r="W105"/>
  <c r="W177" a="1"/>
  <c r="W177"/>
  <c r="W234" a="1"/>
  <c r="W234"/>
  <c r="W88" a="1"/>
  <c r="W88"/>
  <c r="W156" a="1"/>
  <c r="W156"/>
  <c r="W169" a="1"/>
  <c r="W169"/>
  <c r="W87" a="1"/>
  <c r="W87"/>
  <c r="W267" a="1"/>
  <c r="W267"/>
  <c r="W135" a="1"/>
  <c r="W135"/>
  <c r="W249" a="1"/>
  <c r="W249"/>
  <c r="W243" a="1"/>
  <c r="W243"/>
  <c r="W170" a="1"/>
  <c r="W170"/>
  <c r="W123" a="1"/>
  <c r="W123"/>
  <c r="W262" a="1"/>
  <c r="W262"/>
  <c r="W198" a="1"/>
  <c r="W198"/>
  <c r="W138" a="1"/>
  <c r="W138"/>
  <c r="W239" a="1"/>
  <c r="W239"/>
  <c r="W176" a="1"/>
  <c r="W176"/>
  <c r="Z174" a="1"/>
  <c r="Z174"/>
  <c r="Z149" a="1"/>
  <c r="Z149"/>
  <c r="Z227" a="1"/>
  <c r="Z227"/>
  <c r="Z140" a="1"/>
  <c r="Z140"/>
  <c r="Z172" a="1"/>
  <c r="Z172"/>
  <c r="Z121" a="1"/>
  <c r="Z121"/>
  <c r="Z260" a="1"/>
  <c r="Z260"/>
  <c r="Z276" a="1"/>
  <c r="Z276"/>
  <c r="Z222" a="1"/>
  <c r="Z222"/>
  <c r="Z183" a="1"/>
  <c r="Z183"/>
  <c r="Z165" a="1"/>
  <c r="Z165"/>
  <c r="Z136" a="1"/>
  <c r="Z136"/>
  <c r="S148" a="1"/>
  <c r="S148"/>
  <c r="N53" a="1"/>
  <c r="N53"/>
  <c r="Z141" a="1"/>
  <c r="Z141"/>
  <c r="J273" a="1"/>
  <c r="J273"/>
  <c r="W288" a="1"/>
  <c r="W288"/>
  <c r="T133" a="1"/>
  <c r="T133"/>
  <c r="G195" a="1"/>
  <c r="G195"/>
  <c r="K241" a="1"/>
  <c r="K241"/>
  <c r="Q210" a="1"/>
  <c r="Q210"/>
  <c r="W5" i="4"/>
  <c r="W4"/>
  <c r="F6" i="12"/>
  <c r="I15" i="3"/>
  <c r="T10" i="4"/>
  <c r="D241" i="12" a="1"/>
  <c r="D241"/>
  <c r="W199" a="1"/>
  <c r="W199"/>
  <c r="W211" a="1"/>
  <c r="W211"/>
  <c r="W208" a="1"/>
  <c r="W208"/>
  <c r="W212" a="1"/>
  <c r="W212"/>
  <c r="W153" a="1"/>
  <c r="W153"/>
  <c r="W125" a="1"/>
  <c r="W125"/>
  <c r="W93" a="1"/>
  <c r="W93"/>
  <c r="W75" a="1"/>
  <c r="W75"/>
  <c r="W245" a="1"/>
  <c r="W245"/>
  <c r="W222" a="1"/>
  <c r="W222"/>
  <c r="W207" a="1"/>
  <c r="W207"/>
  <c r="W158" a="1"/>
  <c r="W158"/>
  <c r="W119" a="1"/>
  <c r="W119"/>
  <c r="W86" a="1"/>
  <c r="W86"/>
  <c r="W221" a="1"/>
  <c r="W221"/>
  <c r="W215" a="1"/>
  <c r="W215"/>
  <c r="W174" a="1"/>
  <c r="W174"/>
  <c r="W164" a="1"/>
  <c r="W164"/>
  <c r="W118" a="1"/>
  <c r="W118"/>
  <c r="W204" a="1"/>
  <c r="W204"/>
  <c r="W178" a="1"/>
  <c r="W178"/>
  <c r="W147" a="1"/>
  <c r="W147"/>
  <c r="W285" a="1"/>
  <c r="W285"/>
  <c r="W172" a="1"/>
  <c r="W172"/>
  <c r="W152" a="1"/>
  <c r="W152"/>
  <c r="W76" a="1"/>
  <c r="W76"/>
  <c r="W89" a="1"/>
  <c r="W89"/>
  <c r="W274" a="1"/>
  <c r="W274"/>
  <c r="W290" a="1"/>
  <c r="W290"/>
  <c r="W265" a="1"/>
  <c r="W265"/>
  <c r="J182" a="1"/>
  <c r="J182"/>
  <c r="J156" a="1"/>
  <c r="J156"/>
  <c r="J118" a="1"/>
  <c r="J118"/>
  <c r="J76" a="1"/>
  <c r="J76"/>
  <c r="J205" a="1"/>
  <c r="J205"/>
  <c r="J146" a="1"/>
  <c r="J146"/>
  <c r="J135" a="1"/>
  <c r="J135"/>
  <c r="J106" a="1"/>
  <c r="J106"/>
  <c r="J180" a="1"/>
  <c r="J180"/>
  <c r="J153" a="1"/>
  <c r="J153"/>
  <c r="J119" a="1"/>
  <c r="J119"/>
  <c r="J100" a="1"/>
  <c r="J100"/>
  <c r="J264" a="1"/>
  <c r="J264"/>
  <c r="J220" a="1"/>
  <c r="J220"/>
  <c r="J236" a="1"/>
  <c r="J236"/>
  <c r="J243" a="1"/>
  <c r="J243"/>
  <c r="J277" a="1"/>
  <c r="J277"/>
  <c r="J285" a="1"/>
  <c r="J285"/>
  <c r="J173" a="1"/>
  <c r="J173"/>
  <c r="Z91" a="1"/>
  <c r="Z91"/>
  <c r="Z263" a="1"/>
  <c r="Z263"/>
  <c r="Y36" a="1"/>
  <c r="Y36"/>
  <c r="Z208" a="1"/>
  <c r="Z208"/>
  <c r="W220" a="1"/>
  <c r="W220"/>
  <c r="W217" a="1"/>
  <c r="W217"/>
  <c r="W190" a="1"/>
  <c r="W190"/>
  <c r="W195" a="1"/>
  <c r="W195"/>
  <c r="W161" a="1"/>
  <c r="W161"/>
  <c r="W150" a="1"/>
  <c r="W150"/>
  <c r="W92" a="1"/>
  <c r="W92"/>
  <c r="W167" a="1"/>
  <c r="W167"/>
  <c r="W257" a="1"/>
  <c r="W257"/>
  <c r="W201" a="1"/>
  <c r="W201"/>
  <c r="W193" a="1"/>
  <c r="W193"/>
  <c r="W133" a="1"/>
  <c r="W133"/>
  <c r="W108" a="1"/>
  <c r="W108"/>
  <c r="W94" a="1"/>
  <c r="W94"/>
  <c r="W237" a="1"/>
  <c r="W237"/>
  <c r="W213" a="1"/>
  <c r="W213"/>
  <c r="W206" a="1"/>
  <c r="W206"/>
  <c r="W148" a="1"/>
  <c r="W148"/>
  <c r="W104" a="1"/>
  <c r="W104"/>
  <c r="W228" a="1"/>
  <c r="W228"/>
  <c r="W192" a="1"/>
  <c r="W192"/>
  <c r="W151" a="1"/>
  <c r="W151"/>
  <c r="W289" a="1"/>
  <c r="W289"/>
  <c r="W154" a="1"/>
  <c r="W154"/>
  <c r="W120" a="1"/>
  <c r="W120"/>
  <c r="W64" a="1"/>
  <c r="W64"/>
  <c r="W85" a="1"/>
  <c r="W85"/>
  <c r="W253" a="1"/>
  <c r="W253"/>
  <c r="W268" a="1"/>
  <c r="W268"/>
  <c r="W281" a="1"/>
  <c r="W281"/>
  <c r="J169" a="1"/>
  <c r="J169"/>
  <c r="J140" a="1"/>
  <c r="J140"/>
  <c r="J102" a="1"/>
  <c r="J102"/>
  <c r="J94" a="1"/>
  <c r="J94"/>
  <c r="J195" a="1"/>
  <c r="J195"/>
  <c r="J168" a="1"/>
  <c r="J168"/>
  <c r="J113" a="1"/>
  <c r="J113"/>
  <c r="J95" a="1"/>
  <c r="J95"/>
  <c r="J139" a="1"/>
  <c r="J139"/>
  <c r="J163" a="1"/>
  <c r="J163"/>
  <c r="J145" a="1"/>
  <c r="J145"/>
  <c r="J78" a="1"/>
  <c r="J78"/>
  <c r="J209" a="1"/>
  <c r="J209"/>
  <c r="J221" a="1"/>
  <c r="J221"/>
  <c r="J239" a="1"/>
  <c r="J239"/>
  <c r="J256" a="1"/>
  <c r="J256"/>
  <c r="J283" a="1"/>
  <c r="J283"/>
  <c r="J263" a="1"/>
  <c r="J263"/>
  <c r="J270" a="1"/>
  <c r="J270"/>
  <c r="Z180" a="1"/>
  <c r="Z180"/>
  <c r="Z274" a="1"/>
  <c r="Z274"/>
  <c r="Z170" a="1"/>
  <c r="Z170"/>
  <c r="Z249" a="1"/>
  <c r="Z249"/>
  <c r="W259" a="1"/>
  <c r="W259"/>
  <c r="W223" a="1"/>
  <c r="W223"/>
  <c r="W187" a="1"/>
  <c r="W187"/>
  <c r="W166" a="1"/>
  <c r="W166"/>
  <c r="W146" a="1"/>
  <c r="W146"/>
  <c r="W110" a="1"/>
  <c r="W110"/>
  <c r="W78" a="1"/>
  <c r="W78"/>
  <c r="W240" a="1"/>
  <c r="W240"/>
  <c r="W273" a="1"/>
  <c r="W273"/>
  <c r="W179" a="1"/>
  <c r="W179"/>
  <c r="W117" a="1"/>
  <c r="W117"/>
  <c r="W79" a="1"/>
  <c r="W79"/>
  <c r="W97" a="1"/>
  <c r="W97"/>
  <c r="W66" a="1"/>
  <c r="W66"/>
  <c r="W254" a="1"/>
  <c r="W254"/>
  <c r="W196" a="1"/>
  <c r="W196"/>
  <c r="W134" a="1"/>
  <c r="W134"/>
  <c r="W137" a="1"/>
  <c r="W137"/>
  <c r="W183" a="1"/>
  <c r="W183"/>
  <c r="W278" a="1"/>
  <c r="W278"/>
  <c r="W155" a="1"/>
  <c r="W155"/>
  <c r="W113" a="1"/>
  <c r="W113"/>
  <c r="W186" a="1"/>
  <c r="W186"/>
  <c r="W142" a="1"/>
  <c r="W142"/>
  <c r="W106" a="1"/>
  <c r="W106"/>
  <c r="W109" a="1"/>
  <c r="W109"/>
  <c r="W287" a="1"/>
  <c r="W287"/>
  <c r="W282" a="1"/>
  <c r="W282"/>
  <c r="J177" a="1"/>
  <c r="J177"/>
  <c r="J151" a="1"/>
  <c r="J151"/>
  <c r="J157" a="1"/>
  <c r="J157"/>
  <c r="J117" a="1"/>
  <c r="J117"/>
  <c r="J202" a="1"/>
  <c r="J202"/>
  <c r="J183" a="1"/>
  <c r="J183"/>
  <c r="J150" a="1"/>
  <c r="J150"/>
  <c r="J96" a="1"/>
  <c r="J96"/>
  <c r="J75" a="1"/>
  <c r="J75"/>
  <c r="J211" a="1"/>
  <c r="J211"/>
  <c r="J134" a="1"/>
  <c r="J134"/>
  <c r="J103" a="1"/>
  <c r="J103"/>
  <c r="J65" a="1"/>
  <c r="J65"/>
  <c r="J262" a="1"/>
  <c r="J262"/>
  <c r="J210" a="1"/>
  <c r="J210"/>
  <c r="J187" a="1"/>
  <c r="J187"/>
  <c r="J245" a="1"/>
  <c r="J245"/>
  <c r="J275" a="1"/>
  <c r="J275"/>
  <c r="Z157" a="1"/>
  <c r="Z157"/>
  <c r="Z277" a="1"/>
  <c r="Z277"/>
  <c r="G253" a="1"/>
  <c r="G253"/>
  <c r="G281" a="1"/>
  <c r="G281"/>
  <c r="K65" a="1"/>
  <c r="K65"/>
  <c r="K73" a="1"/>
  <c r="K73"/>
  <c r="K145" a="1"/>
  <c r="K145"/>
  <c r="K159" a="1"/>
  <c r="K159"/>
  <c r="K208" a="1"/>
  <c r="K208"/>
  <c r="K195" a="1"/>
  <c r="K195"/>
  <c r="D243" a="1"/>
  <c r="D243"/>
  <c r="D200" a="1"/>
  <c r="D200"/>
  <c r="G73" a="1"/>
  <c r="G73"/>
  <c r="D176" a="1"/>
  <c r="D176"/>
  <c r="D260" a="1"/>
  <c r="D260"/>
  <c r="D246" a="1"/>
  <c r="D246"/>
  <c r="D163" a="1"/>
  <c r="D163"/>
  <c r="D76" a="1"/>
  <c r="D76"/>
  <c r="D160" a="1"/>
  <c r="D160"/>
  <c r="D94" a="1"/>
  <c r="D94"/>
  <c r="D152" a="1"/>
  <c r="D152"/>
  <c r="D85" a="1"/>
  <c r="D85"/>
  <c r="D144" a="1"/>
  <c r="D144"/>
  <c r="D185" a="1"/>
  <c r="D185"/>
  <c r="D140" a="1"/>
  <c r="D140"/>
  <c r="D188" a="1"/>
  <c r="D188"/>
  <c r="D68" a="1"/>
  <c r="D68"/>
  <c r="K210" a="1"/>
  <c r="K210"/>
  <c r="K85" a="1"/>
  <c r="K85"/>
  <c r="K251" a="1"/>
  <c r="K251"/>
  <c r="K163" a="1"/>
  <c r="K163"/>
  <c r="K183" a="1"/>
  <c r="K183"/>
  <c r="K215" a="1"/>
  <c r="K215"/>
  <c r="K286" a="1"/>
  <c r="K286"/>
  <c r="K273" a="1"/>
  <c r="K273"/>
  <c r="D222" a="1"/>
  <c r="D222"/>
  <c r="D259" a="1"/>
  <c r="D259"/>
  <c r="D251" a="1"/>
  <c r="D251"/>
  <c r="D288" a="1"/>
  <c r="D288"/>
  <c r="D229" a="1"/>
  <c r="D229"/>
  <c r="D101" a="1"/>
  <c r="D101"/>
  <c r="D219" a="1"/>
  <c r="D219"/>
  <c r="D141" a="1"/>
  <c r="D141"/>
  <c r="D186" a="1"/>
  <c r="D186"/>
  <c r="D133" a="1"/>
  <c r="D133"/>
  <c r="D208" a="1"/>
  <c r="D208"/>
  <c r="D79" a="1"/>
  <c r="D79"/>
  <c r="D187" a="1"/>
  <c r="D187"/>
  <c r="D74" a="1"/>
  <c r="D74"/>
  <c r="D135" a="1"/>
  <c r="D135"/>
  <c r="D280" a="1"/>
  <c r="D280"/>
  <c r="K100" a="1"/>
  <c r="K100"/>
  <c r="K86" a="1"/>
  <c r="K86"/>
  <c r="K200" a="1"/>
  <c r="K200"/>
  <c r="K256" a="1"/>
  <c r="K256"/>
  <c r="K227" a="1"/>
  <c r="K227"/>
  <c r="D254" a="1"/>
  <c r="D254"/>
  <c r="D174" a="1"/>
  <c r="D174"/>
  <c r="D239" a="1"/>
  <c r="D239"/>
  <c r="D103" a="1"/>
  <c r="D103"/>
  <c r="D122" a="1"/>
  <c r="D122"/>
  <c r="D190" a="1"/>
  <c r="D190"/>
  <c r="D118" a="1"/>
  <c r="D118"/>
  <c r="D137" a="1"/>
  <c r="D137"/>
  <c r="D87" a="1"/>
  <c r="D87"/>
  <c r="D127" a="1"/>
  <c r="D127"/>
  <c r="D228" a="1"/>
  <c r="D228"/>
  <c r="D162" a="1"/>
  <c r="D162"/>
  <c r="D184" a="1"/>
  <c r="D184"/>
  <c r="D80" a="1"/>
  <c r="D80"/>
  <c r="E29" i="7"/>
  <c r="F29"/>
  <c r="E26"/>
  <c r="F26"/>
  <c r="E68" i="12" a="1"/>
  <c r="E68"/>
  <c r="E75" a="1"/>
  <c r="E75"/>
  <c r="E96" a="1"/>
  <c r="E96"/>
  <c r="E77" a="1"/>
  <c r="E77"/>
  <c r="E87" a="1"/>
  <c r="E87"/>
  <c r="E107" a="1"/>
  <c r="E107"/>
  <c r="E88" a="1"/>
  <c r="E88"/>
  <c r="E81" a="1"/>
  <c r="E81"/>
  <c r="E93" a="1"/>
  <c r="E93"/>
  <c r="E103" a="1"/>
  <c r="E103"/>
  <c r="E111" a="1"/>
  <c r="E111"/>
  <c r="E119" a="1"/>
  <c r="E119"/>
  <c r="E124" a="1"/>
  <c r="E124"/>
  <c r="E134" a="1"/>
  <c r="E134"/>
  <c r="E151" a="1"/>
  <c r="E151"/>
  <c r="E158" a="1"/>
  <c r="E158"/>
  <c r="E125" a="1"/>
  <c r="E125"/>
  <c r="E140" a="1"/>
  <c r="E140"/>
  <c r="E127" a="1"/>
  <c r="E127"/>
  <c r="E145" a="1"/>
  <c r="E145"/>
  <c r="E94" a="1"/>
  <c r="E94"/>
  <c r="E148" a="1"/>
  <c r="E148"/>
  <c r="E135" a="1"/>
  <c r="E135"/>
  <c r="E168" a="1"/>
  <c r="E168"/>
  <c r="E169" a="1"/>
  <c r="E169"/>
  <c r="E178" a="1"/>
  <c r="E178"/>
  <c r="E195" a="1"/>
  <c r="E195"/>
  <c r="E208" a="1"/>
  <c r="E208"/>
  <c r="E177" a="1"/>
  <c r="E177"/>
  <c r="E188" a="1"/>
  <c r="E188"/>
  <c r="E203" a="1"/>
  <c r="E203"/>
  <c r="E167" a="1"/>
  <c r="E167"/>
  <c r="E181" a="1"/>
  <c r="E181"/>
  <c r="E198" a="1"/>
  <c r="E198"/>
  <c r="E210" a="1"/>
  <c r="E210"/>
  <c r="E223" a="1"/>
  <c r="E223"/>
  <c r="E184" a="1"/>
  <c r="E184"/>
  <c r="E217" a="1"/>
  <c r="E217"/>
  <c r="E235" a="1"/>
  <c r="E235"/>
  <c r="E252" a="1"/>
  <c r="E252"/>
  <c r="E268" a="1"/>
  <c r="E268"/>
  <c r="E284" a="1"/>
  <c r="E284"/>
  <c r="E282" a="1"/>
  <c r="E282"/>
  <c r="E249" a="1"/>
  <c r="E249"/>
  <c r="E229" a="1"/>
  <c r="E229"/>
  <c r="E245" a="1"/>
  <c r="E245"/>
  <c r="E261" a="1"/>
  <c r="E261"/>
  <c r="E155" a="1"/>
  <c r="E155"/>
  <c r="E243" a="1"/>
  <c r="E243"/>
  <c r="E197" a="1"/>
  <c r="E197"/>
  <c r="E231" a="1"/>
  <c r="E231"/>
  <c r="E242" a="1"/>
  <c r="E242"/>
  <c r="E259" a="1"/>
  <c r="E259"/>
  <c r="E275" a="1"/>
  <c r="E275"/>
  <c r="E291" a="1"/>
  <c r="E291"/>
  <c r="E276" a="1"/>
  <c r="E276"/>
  <c r="E290" a="1"/>
  <c r="E290"/>
  <c r="E64" a="1"/>
  <c r="E64"/>
  <c r="E69" a="1"/>
  <c r="E69"/>
  <c r="E76" a="1"/>
  <c r="E76"/>
  <c r="E70" a="1"/>
  <c r="E70"/>
  <c r="E79" a="1"/>
  <c r="E79"/>
  <c r="E84" a="1"/>
  <c r="E84"/>
  <c r="E115" a="1"/>
  <c r="E115"/>
  <c r="E98" a="1"/>
  <c r="E98"/>
  <c r="E82" a="1"/>
  <c r="E82"/>
  <c r="E97" a="1"/>
  <c r="E97"/>
  <c r="E104" a="1"/>
  <c r="E104"/>
  <c r="E112" a="1"/>
  <c r="E112"/>
  <c r="E120" a="1"/>
  <c r="E120"/>
  <c r="E126" a="1"/>
  <c r="E126"/>
  <c r="E136" a="1"/>
  <c r="E136"/>
  <c r="E152" a="1"/>
  <c r="E152"/>
  <c r="E159" a="1"/>
  <c r="E159"/>
  <c r="E128" a="1"/>
  <c r="E128"/>
  <c r="E142" a="1"/>
  <c r="E142"/>
  <c r="E129" a="1"/>
  <c r="E129"/>
  <c r="E146" a="1"/>
  <c r="E146"/>
  <c r="E102" a="1"/>
  <c r="E102"/>
  <c r="E157" a="1"/>
  <c r="E157"/>
  <c r="E156" a="1"/>
  <c r="E156"/>
  <c r="E92" a="1"/>
  <c r="E92"/>
  <c r="E170" a="1"/>
  <c r="E170"/>
  <c r="E179" a="1"/>
  <c r="E179"/>
  <c r="E196" a="1"/>
  <c r="E196"/>
  <c r="E209" a="1"/>
  <c r="E209"/>
  <c r="E180" a="1"/>
  <c r="E180"/>
  <c r="E190" a="1"/>
  <c r="E190"/>
  <c r="E207" a="1"/>
  <c r="E207"/>
  <c r="E171" a="1"/>
  <c r="E171"/>
  <c r="E182" a="1"/>
  <c r="E182"/>
  <c r="E199" a="1"/>
  <c r="E199"/>
  <c r="E211" a="1"/>
  <c r="E211"/>
  <c r="E224" a="1"/>
  <c r="E224"/>
  <c r="E206" a="1"/>
  <c r="E206"/>
  <c r="E220" a="1"/>
  <c r="E220"/>
  <c r="E239" a="1"/>
  <c r="E239"/>
  <c r="E257" a="1"/>
  <c r="E257"/>
  <c r="E273" a="1"/>
  <c r="E273"/>
  <c r="E288" a="1"/>
  <c r="E288"/>
  <c r="E283" a="1"/>
  <c r="E283"/>
  <c r="E201" a="1"/>
  <c r="E201"/>
  <c r="E233" a="1"/>
  <c r="E233"/>
  <c r="E250" a="1"/>
  <c r="E250"/>
  <c r="E266" a="1"/>
  <c r="E266"/>
  <c r="E175" a="1"/>
  <c r="E175"/>
  <c r="E254" a="1"/>
  <c r="E254"/>
  <c r="E213" a="1"/>
  <c r="E213"/>
  <c r="E238" a="1"/>
  <c r="E238"/>
  <c r="E248" a="1"/>
  <c r="E248"/>
  <c r="E264" a="1"/>
  <c r="E264"/>
  <c r="E280" a="1"/>
  <c r="E280"/>
  <c r="E270" a="1"/>
  <c r="E270"/>
  <c r="E265" a="1"/>
  <c r="E265"/>
  <c r="E67" a="1"/>
  <c r="E67"/>
  <c r="E78" a="1"/>
  <c r="E78"/>
  <c r="E89" a="1"/>
  <c r="E89"/>
  <c r="E72" a="1"/>
  <c r="E72"/>
  <c r="E83" a="1"/>
  <c r="E83"/>
  <c r="E90" a="1"/>
  <c r="E90"/>
  <c r="E123" a="1"/>
  <c r="E123"/>
  <c r="E106" a="1"/>
  <c r="E106"/>
  <c r="E85" a="1"/>
  <c r="E85"/>
  <c r="E100" a="1"/>
  <c r="E100"/>
  <c r="E108" a="1"/>
  <c r="E108"/>
  <c r="E116" a="1"/>
  <c r="E116"/>
  <c r="E71" a="1"/>
  <c r="E71"/>
  <c r="E131" a="1"/>
  <c r="E131"/>
  <c r="E137" a="1"/>
  <c r="E137"/>
  <c r="E153" a="1"/>
  <c r="E153"/>
  <c r="E113" a="1"/>
  <c r="E113"/>
  <c r="E138" a="1"/>
  <c r="E138"/>
  <c r="E105" a="1"/>
  <c r="E105"/>
  <c r="E141" a="1"/>
  <c r="E141"/>
  <c r="E149" a="1"/>
  <c r="E149"/>
  <c r="E130" a="1"/>
  <c r="E130"/>
  <c r="E164" a="1"/>
  <c r="E164"/>
  <c r="E161" a="1"/>
  <c r="E161"/>
  <c r="E110" a="1"/>
  <c r="E110"/>
  <c r="E172" a="1"/>
  <c r="E172"/>
  <c r="E186" a="1"/>
  <c r="E186"/>
  <c r="E202" a="1"/>
  <c r="E202"/>
  <c r="E214" a="1"/>
  <c r="E214"/>
  <c r="E185" a="1"/>
  <c r="E185"/>
  <c r="E192" a="1"/>
  <c r="E192"/>
  <c r="E147" a="1"/>
  <c r="E147"/>
  <c r="E174" a="1"/>
  <c r="E174"/>
  <c r="G138" a="1"/>
  <c r="G138"/>
  <c r="G175" a="1"/>
  <c r="G175"/>
  <c r="G121" a="1"/>
  <c r="G121"/>
  <c r="G169" a="1"/>
  <c r="G169"/>
  <c r="G241" a="1"/>
  <c r="G241"/>
  <c r="G220" a="1"/>
  <c r="G220"/>
  <c r="G258" a="1"/>
  <c r="G258"/>
  <c r="G221" a="1"/>
  <c r="G221"/>
  <c r="G287" a="1"/>
  <c r="G287"/>
  <c r="G263" a="1"/>
  <c r="G263"/>
  <c r="G269" a="1"/>
  <c r="G269"/>
  <c r="G120" a="1"/>
  <c r="G120"/>
  <c r="G77" a="1"/>
  <c r="G77"/>
  <c r="G204" a="1"/>
  <c r="G204"/>
  <c r="G274" a="1"/>
  <c r="G274"/>
  <c r="G228" a="1"/>
  <c r="G228"/>
  <c r="G275" a="1"/>
  <c r="G275"/>
  <c r="G242" a="1"/>
  <c r="G242"/>
  <c r="G288" a="1"/>
  <c r="G288"/>
  <c r="G291" a="1"/>
  <c r="G291"/>
  <c r="G230" a="1"/>
  <c r="G230"/>
  <c r="G140" a="1"/>
  <c r="G140"/>
  <c r="G210" a="1"/>
  <c r="G210"/>
  <c r="G279" a="1"/>
  <c r="G279"/>
  <c r="G247" a="1"/>
  <c r="G247"/>
  <c r="G284" a="1"/>
  <c r="G284"/>
  <c r="G268" a="1"/>
  <c r="G268"/>
  <c r="G186" a="1"/>
  <c r="G186"/>
  <c r="G246" a="1"/>
  <c r="G246"/>
  <c r="D276" a="1"/>
  <c r="D276"/>
  <c r="K202" a="1"/>
  <c r="K202"/>
  <c r="K281" a="1"/>
  <c r="K281"/>
  <c r="K83" a="1"/>
  <c r="K83"/>
  <c r="K221" a="1"/>
  <c r="K221"/>
  <c r="K121" a="1"/>
  <c r="K121"/>
  <c r="K188" a="1"/>
  <c r="K188"/>
  <c r="K112" a="1"/>
  <c r="K112"/>
  <c r="K220" a="1"/>
  <c r="K220"/>
  <c r="K160" a="1"/>
  <c r="K160"/>
  <c r="K77" a="1"/>
  <c r="K77"/>
  <c r="BO20" i="4"/>
  <c r="J20"/>
  <c r="BN20"/>
  <c r="BO16"/>
  <c r="J16"/>
  <c r="J12"/>
  <c r="BO12"/>
  <c r="BN12"/>
  <c r="BO9"/>
  <c r="J504"/>
  <c r="BN504"/>
  <c r="BO500"/>
  <c r="J500"/>
  <c r="BN500"/>
  <c r="BO496"/>
  <c r="J496"/>
  <c r="BN496"/>
  <c r="J492"/>
  <c r="BN492"/>
  <c r="BO492"/>
  <c r="J488"/>
  <c r="BN488"/>
  <c r="J484"/>
  <c r="BN484"/>
  <c r="BO484"/>
  <c r="BN480"/>
  <c r="J480"/>
  <c r="BN476"/>
  <c r="BO476"/>
  <c r="BN472"/>
  <c r="J472"/>
  <c r="BO468"/>
  <c r="J468"/>
  <c r="BO464"/>
  <c r="J464"/>
  <c r="BO460"/>
  <c r="BN460"/>
  <c r="BO456"/>
  <c r="J456"/>
  <c r="BN456"/>
  <c r="BO452"/>
  <c r="J452"/>
  <c r="BN452"/>
  <c r="BO448"/>
  <c r="J448"/>
  <c r="BN448"/>
  <c r="J444"/>
  <c r="BN444"/>
  <c r="BO444"/>
  <c r="J440"/>
  <c r="BN440"/>
  <c r="BO440"/>
  <c r="BN436"/>
  <c r="J436"/>
  <c r="BO436"/>
  <c r="J432"/>
  <c r="BO432"/>
  <c r="BN432"/>
  <c r="J428"/>
  <c r="BO428"/>
  <c r="BN428"/>
  <c r="J424"/>
  <c r="BN424"/>
  <c r="BO424"/>
  <c r="BO420"/>
  <c r="J420"/>
  <c r="BO416"/>
  <c r="J416"/>
  <c r="BO412"/>
  <c r="BN412"/>
  <c r="BO408"/>
  <c r="BN408"/>
  <c r="J408"/>
  <c r="BO404"/>
  <c r="BN404"/>
  <c r="BO400"/>
  <c r="BN400"/>
  <c r="J400"/>
  <c r="BN396"/>
  <c r="J396"/>
  <c r="BN392"/>
  <c r="J392"/>
  <c r="BO392"/>
  <c r="BN388"/>
  <c r="J388"/>
  <c r="J384"/>
  <c r="BN384"/>
  <c r="BO384"/>
  <c r="J380"/>
  <c r="BO380"/>
  <c r="BN380"/>
  <c r="J376"/>
  <c r="BN376"/>
  <c r="BO376"/>
  <c r="BO372"/>
  <c r="BN372"/>
  <c r="J372"/>
  <c r="BO368"/>
  <c r="J368"/>
  <c r="BN368"/>
  <c r="BO364"/>
  <c r="J364"/>
  <c r="BN364"/>
  <c r="BO360"/>
  <c r="BN360"/>
  <c r="BO356"/>
  <c r="BN356"/>
  <c r="J356"/>
  <c r="BO352"/>
  <c r="BN352"/>
  <c r="BN348"/>
  <c r="J348"/>
  <c r="BN344"/>
  <c r="J344"/>
  <c r="BO344"/>
  <c r="J340"/>
  <c r="BN340"/>
  <c r="J336"/>
  <c r="BO336"/>
  <c r="BO332"/>
  <c r="J332"/>
  <c r="BN332"/>
  <c r="BO328"/>
  <c r="J328"/>
  <c r="BN328"/>
  <c r="BO324"/>
  <c r="BN324"/>
  <c r="J324"/>
  <c r="BN320"/>
  <c r="J320"/>
  <c r="BO320"/>
  <c r="BO316"/>
  <c r="BN316"/>
  <c r="J316"/>
  <c r="BN312"/>
  <c r="J312"/>
  <c r="BO312"/>
  <c r="BN308"/>
  <c r="J308"/>
  <c r="BO308"/>
  <c r="J304"/>
  <c r="BO304"/>
  <c r="J300"/>
  <c r="BN300"/>
  <c r="BO296"/>
  <c r="J296"/>
  <c r="BO292"/>
  <c r="BN292"/>
  <c r="BO288"/>
  <c r="BN288"/>
  <c r="J288"/>
  <c r="BO284"/>
  <c r="BN284"/>
  <c r="J284"/>
  <c r="BN280"/>
  <c r="J280"/>
  <c r="BO280"/>
  <c r="BN276"/>
  <c r="J276"/>
  <c r="BO276"/>
  <c r="J272"/>
  <c r="BN272"/>
  <c r="BO272"/>
  <c r="J268"/>
  <c r="BO268"/>
  <c r="BN268"/>
  <c r="BO264"/>
  <c r="BN264"/>
  <c r="BO260"/>
  <c r="J260"/>
  <c r="BO256"/>
  <c r="BN256"/>
  <c r="BO252"/>
  <c r="BN252"/>
  <c r="J252"/>
  <c r="BN248"/>
  <c r="J248"/>
  <c r="BO248"/>
  <c r="BN244"/>
  <c r="J244"/>
  <c r="J240"/>
  <c r="BO240"/>
  <c r="BN240"/>
  <c r="J236"/>
  <c r="BN236"/>
  <c r="BO236"/>
  <c r="BO232"/>
  <c r="J232"/>
  <c r="BN232"/>
  <c r="BO228"/>
  <c r="BN228"/>
  <c r="J228"/>
  <c r="BO224"/>
  <c r="BN224"/>
  <c r="J224"/>
  <c r="BO220"/>
  <c r="BN220"/>
  <c r="BN216"/>
  <c r="J216"/>
  <c r="BN212"/>
  <c r="J212"/>
  <c r="BO212"/>
  <c r="J208"/>
  <c r="BN208"/>
  <c r="J204"/>
  <c r="BO204"/>
  <c r="BO200"/>
  <c r="BN200"/>
  <c r="J200"/>
  <c r="BO196"/>
  <c r="J196"/>
  <c r="BN196"/>
  <c r="BO192"/>
  <c r="BN192"/>
  <c r="J192"/>
  <c r="BO188"/>
  <c r="BN188"/>
  <c r="J188"/>
  <c r="BN184"/>
  <c r="J184"/>
  <c r="BO184"/>
  <c r="BN180"/>
  <c r="J180"/>
  <c r="BO180"/>
  <c r="J176"/>
  <c r="BO176"/>
  <c r="J172"/>
  <c r="BO172"/>
  <c r="BN168"/>
  <c r="J168"/>
  <c r="BN164"/>
  <c r="BO164"/>
  <c r="BN160"/>
  <c r="BO160"/>
  <c r="J160"/>
  <c r="BN156"/>
  <c r="BO156"/>
  <c r="J156"/>
  <c r="BO152"/>
  <c r="J152"/>
  <c r="BN152"/>
  <c r="BO148"/>
  <c r="J148"/>
  <c r="BN148"/>
  <c r="J144"/>
  <c r="BO144"/>
  <c r="BN144"/>
  <c r="J140"/>
  <c r="BN140"/>
  <c r="BO140"/>
  <c r="BN136"/>
  <c r="BO136"/>
  <c r="BN132"/>
  <c r="J132"/>
  <c r="BN128"/>
  <c r="BO128"/>
  <c r="BN124"/>
  <c r="BO124"/>
  <c r="J124"/>
  <c r="BO120"/>
  <c r="J120"/>
  <c r="BN120"/>
  <c r="BO116"/>
  <c r="J116"/>
  <c r="J112"/>
  <c r="BN112"/>
  <c r="BO112"/>
  <c r="J108"/>
  <c r="BO108"/>
  <c r="BN108"/>
  <c r="BO104"/>
  <c r="J104"/>
  <c r="BN104"/>
  <c r="BN100"/>
  <c r="BO100"/>
  <c r="J100"/>
  <c r="BN92"/>
  <c r="BO92"/>
  <c r="BN88"/>
  <c r="BO88"/>
  <c r="J88"/>
  <c r="BO84"/>
  <c r="J84"/>
  <c r="BN84"/>
  <c r="BN80"/>
  <c r="BO80"/>
  <c r="J76"/>
  <c r="BN76"/>
  <c r="BO72"/>
  <c r="J72"/>
  <c r="BN68"/>
  <c r="J68"/>
  <c r="BO68"/>
  <c r="J64"/>
  <c r="BN64"/>
  <c r="BO64"/>
  <c r="BN56"/>
  <c r="BO56"/>
  <c r="J56"/>
  <c r="BN52"/>
  <c r="BO52"/>
  <c r="J52"/>
  <c r="BO48"/>
  <c r="J48"/>
  <c r="BN48"/>
  <c r="BO44"/>
  <c r="J44"/>
  <c r="BN44"/>
  <c r="J40"/>
  <c r="BO40"/>
  <c r="BN36"/>
  <c r="BO36"/>
  <c r="BN28"/>
  <c r="BO28"/>
  <c r="J28"/>
  <c r="BN24"/>
  <c r="BO24"/>
  <c r="J24"/>
  <c r="H290" i="12" a="1"/>
  <c r="H290"/>
  <c r="H33" a="1"/>
  <c r="H33"/>
  <c r="H126" a="1"/>
  <c r="H126"/>
  <c r="H236" a="1"/>
  <c r="H236"/>
  <c r="K114" a="1"/>
  <c r="K114"/>
  <c r="Z129" a="1"/>
  <c r="Z129"/>
  <c r="K155" a="1"/>
  <c r="K155"/>
  <c r="K167" a="1"/>
  <c r="K167"/>
  <c r="K276" a="1"/>
  <c r="K276"/>
  <c r="H208" a="1"/>
  <c r="H208"/>
  <c r="S230" a="1"/>
  <c r="S230"/>
  <c r="S226" a="1"/>
  <c r="S226"/>
  <c r="S146" a="1"/>
  <c r="S146"/>
  <c r="S178" a="1"/>
  <c r="S178"/>
  <c r="S246" a="1"/>
  <c r="S246"/>
  <c r="S159" a="1"/>
  <c r="S159"/>
  <c r="S191" a="1"/>
  <c r="S191"/>
  <c r="S185" a="1"/>
  <c r="S185"/>
  <c r="T258" a="1"/>
  <c r="T258"/>
  <c r="T249" a="1"/>
  <c r="T249"/>
  <c r="T71" a="1"/>
  <c r="T71"/>
  <c r="T142" a="1"/>
  <c r="T142"/>
  <c r="T195" a="1"/>
  <c r="T195"/>
  <c r="T288" a="1"/>
  <c r="T288"/>
  <c r="T80" a="1"/>
  <c r="T80"/>
  <c r="T181" a="1"/>
  <c r="T181"/>
  <c r="T128" a="1"/>
  <c r="T128"/>
  <c r="T90" a="1"/>
  <c r="T90"/>
  <c r="T106" a="1"/>
  <c r="T106"/>
  <c r="T219" a="1"/>
  <c r="T219"/>
  <c r="T264" a="1"/>
  <c r="T264"/>
  <c r="T209" a="1"/>
  <c r="T209"/>
  <c r="T84" a="1"/>
  <c r="T84"/>
  <c r="T120" a="1"/>
  <c r="T120"/>
  <c r="T220" a="1"/>
  <c r="T220"/>
  <c r="T257" a="1"/>
  <c r="T257"/>
  <c r="T101" a="1"/>
  <c r="T101"/>
  <c r="T196" a="1"/>
  <c r="T196"/>
  <c r="T191" a="1"/>
  <c r="T191"/>
  <c r="T145" a="1"/>
  <c r="T145"/>
  <c r="T117" a="1"/>
  <c r="T117"/>
  <c r="W173" a="1"/>
  <c r="W173"/>
  <c r="W270" a="1"/>
  <c r="W270"/>
  <c r="W227" a="1"/>
  <c r="W227"/>
  <c r="W291" a="1"/>
  <c r="W291"/>
  <c r="W264" a="1"/>
  <c r="W264"/>
  <c r="W74" a="1"/>
  <c r="W74"/>
  <c r="W114" a="1"/>
  <c r="W114"/>
  <c r="W115" a="1"/>
  <c r="W115"/>
  <c r="W95" a="1"/>
  <c r="W95"/>
  <c r="W102" a="1"/>
  <c r="W102"/>
  <c r="W129" a="1"/>
  <c r="W129"/>
  <c r="W159" a="1"/>
  <c r="W159"/>
  <c r="W202" a="1"/>
  <c r="W202"/>
  <c r="W194" a="1"/>
  <c r="W194"/>
  <c r="W80" a="1"/>
  <c r="W80"/>
  <c r="W116" a="1"/>
  <c r="W116"/>
  <c r="W136" a="1"/>
  <c r="W136"/>
  <c r="W184" a="1"/>
  <c r="W184"/>
  <c r="W209" a="1"/>
  <c r="W209"/>
  <c r="W256" a="1"/>
  <c r="W256"/>
  <c r="W165" a="1"/>
  <c r="W165"/>
  <c r="W96" a="1"/>
  <c r="W96"/>
  <c r="W131" a="1"/>
  <c r="W131"/>
  <c r="W238" a="1"/>
  <c r="W238"/>
  <c r="W252" a="1"/>
  <c r="W252"/>
  <c r="W286" a="1"/>
  <c r="W286"/>
  <c r="W258" a="1"/>
  <c r="W258"/>
  <c r="W263" a="1"/>
  <c r="W263"/>
  <c r="W214" a="1"/>
  <c r="W214"/>
  <c r="W68" a="1"/>
  <c r="W68"/>
  <c r="W90" a="1"/>
  <c r="W90"/>
  <c r="W72" a="1"/>
  <c r="W72"/>
  <c r="W91" a="1"/>
  <c r="W91"/>
  <c r="W111" a="1"/>
  <c r="W111"/>
  <c r="W139" a="1"/>
  <c r="W139"/>
  <c r="W127" a="1"/>
  <c r="W127"/>
  <c r="W218" a="1"/>
  <c r="W218"/>
  <c r="W203" a="1"/>
  <c r="W203"/>
  <c r="W83" a="1"/>
  <c r="W83"/>
  <c r="W130" a="1"/>
  <c r="W130"/>
  <c r="W128" a="1"/>
  <c r="W128"/>
  <c r="W160" a="1"/>
  <c r="W160"/>
  <c r="W224" a="1"/>
  <c r="W224"/>
  <c r="W246" a="1"/>
  <c r="W246"/>
  <c r="W226" a="1"/>
  <c r="W226"/>
  <c r="W121" a="1"/>
  <c r="W121"/>
  <c r="W157" a="1"/>
  <c r="W157"/>
  <c r="W145" a="1"/>
  <c r="W145"/>
  <c r="W189" a="1"/>
  <c r="W189"/>
  <c r="W182" a="1"/>
  <c r="W182"/>
  <c r="W162" a="1"/>
  <c r="W162"/>
  <c r="W233" a="1"/>
  <c r="W233"/>
  <c r="W65" a="1"/>
  <c r="W65"/>
  <c r="W122" a="1"/>
  <c r="W122"/>
  <c r="W143" a="1"/>
  <c r="W143"/>
  <c r="W149" a="1"/>
  <c r="W149"/>
  <c r="W171" a="1"/>
  <c r="W171"/>
  <c r="W144" a="1"/>
  <c r="W144"/>
  <c r="W283" a="1"/>
  <c r="W283"/>
  <c r="W251" a="1"/>
  <c r="W251"/>
  <c r="W216" a="1"/>
  <c r="W216"/>
  <c r="Z96" a="1"/>
  <c r="Z96"/>
  <c r="Z133" a="1"/>
  <c r="Z133"/>
  <c r="Z275" a="1"/>
  <c r="Z275"/>
  <c r="Z267" a="1"/>
  <c r="Z267"/>
  <c r="Z194" a="1"/>
  <c r="Z194"/>
  <c r="Z117" a="1"/>
  <c r="Z117"/>
  <c r="Z171" a="1"/>
  <c r="Z171"/>
  <c r="Z175" a="1"/>
  <c r="Z175"/>
  <c r="Z240" a="1"/>
  <c r="Z240"/>
  <c r="Z262" a="1"/>
  <c r="Z262"/>
  <c r="Z127" a="1"/>
  <c r="Z127"/>
  <c r="Z225" a="1"/>
  <c r="Z225"/>
  <c r="J249" a="1"/>
  <c r="J249"/>
  <c r="J268" a="1"/>
  <c r="J268"/>
  <c r="J288" a="1"/>
  <c r="J288"/>
  <c r="J226" a="1"/>
  <c r="J226"/>
  <c r="J258" a="1"/>
  <c r="J258"/>
  <c r="J289" a="1"/>
  <c r="J289"/>
  <c r="J267" a="1"/>
  <c r="J267"/>
  <c r="J225" a="1"/>
  <c r="J225"/>
  <c r="J234" a="1"/>
  <c r="J234"/>
  <c r="J174" a="1"/>
  <c r="J174"/>
  <c r="J196" a="1"/>
  <c r="J196"/>
  <c r="J248" a="1"/>
  <c r="J248"/>
  <c r="J181" a="1"/>
  <c r="J181"/>
  <c r="J223" a="1"/>
  <c r="J223"/>
  <c r="J229" a="1"/>
  <c r="J229"/>
  <c r="J69" a="1"/>
  <c r="J69"/>
  <c r="J122" a="1"/>
  <c r="J122"/>
  <c r="J80" a="1"/>
  <c r="J80"/>
  <c r="J143" a="1"/>
  <c r="J143"/>
  <c r="J158" a="1"/>
  <c r="J158"/>
  <c r="J166" a="1"/>
  <c r="J166"/>
  <c r="J189" a="1"/>
  <c r="J189"/>
  <c r="J194" a="1"/>
  <c r="J194"/>
  <c r="J88" a="1"/>
  <c r="J88"/>
  <c r="J116" a="1"/>
  <c r="J116"/>
  <c r="J99" a="1"/>
  <c r="J99"/>
  <c r="J149" a="1"/>
  <c r="J149"/>
  <c r="J138" a="1"/>
  <c r="J138"/>
  <c r="J132" a="1"/>
  <c r="J132"/>
  <c r="J217" a="1"/>
  <c r="J217"/>
  <c r="J176" a="1"/>
  <c r="J176"/>
  <c r="J67" a="1"/>
  <c r="J67"/>
  <c r="J98" a="1"/>
  <c r="J98"/>
  <c r="J97" a="1"/>
  <c r="J97"/>
  <c r="J120" a="1"/>
  <c r="J120"/>
  <c r="J85" a="1"/>
  <c r="J85"/>
  <c r="J82" a="1"/>
  <c r="J82"/>
  <c r="J184" a="1"/>
  <c r="J184"/>
  <c r="J198" a="1"/>
  <c r="J198"/>
  <c r="J208" a="1"/>
  <c r="J208"/>
  <c r="J192" a="1"/>
  <c r="J192"/>
  <c r="J274" a="1"/>
  <c r="J274"/>
  <c r="J279" a="1"/>
  <c r="J279"/>
  <c r="J203" a="1"/>
  <c r="J203"/>
  <c r="J160" a="1"/>
  <c r="J160"/>
  <c r="J280" a="1"/>
  <c r="J280"/>
  <c r="J251" a="1"/>
  <c r="J251"/>
  <c r="J272" a="1"/>
  <c r="J272"/>
  <c r="J230" a="1"/>
  <c r="J230"/>
  <c r="J253" a="1"/>
  <c r="J253"/>
  <c r="J215" a="1"/>
  <c r="J215"/>
  <c r="J242" a="1"/>
  <c r="J242"/>
  <c r="J278" a="1"/>
  <c r="J278"/>
  <c r="J216" a="1"/>
  <c r="J216"/>
  <c r="J219" a="1"/>
  <c r="J219"/>
  <c r="J64" a="1"/>
  <c r="J64"/>
  <c r="J89" a="1"/>
  <c r="J89"/>
  <c r="J126" a="1"/>
  <c r="J126"/>
  <c r="J92" a="1"/>
  <c r="J92"/>
  <c r="J123" a="1"/>
  <c r="J123"/>
  <c r="J190" a="1"/>
  <c r="J190"/>
  <c r="J199" a="1"/>
  <c r="J199"/>
  <c r="J213" a="1"/>
  <c r="J213"/>
  <c r="J74" a="1"/>
  <c r="J74"/>
  <c r="J125" a="1"/>
  <c r="J125"/>
  <c r="J115" a="1"/>
  <c r="J115"/>
  <c r="J131" a="1"/>
  <c r="J131"/>
  <c r="J154" a="1"/>
  <c r="J154"/>
  <c r="J164" a="1"/>
  <c r="J164"/>
  <c r="J179" a="1"/>
  <c r="J179"/>
  <c r="J188" a="1"/>
  <c r="J188"/>
  <c r="J83" a="1"/>
  <c r="J83"/>
  <c r="J108" a="1"/>
  <c r="J108"/>
  <c r="J77" a="1"/>
  <c r="J77"/>
  <c r="J142" a="1"/>
  <c r="J142"/>
  <c r="J127" a="1"/>
  <c r="J127"/>
  <c r="J161" a="1"/>
  <c r="J161"/>
  <c r="J207" a="1"/>
  <c r="J207"/>
  <c r="J206" a="1"/>
  <c r="J206"/>
  <c r="J238" a="1"/>
  <c r="J238"/>
  <c r="B287" a="1"/>
  <c r="B287"/>
  <c r="B237" a="1"/>
  <c r="B237"/>
  <c r="J60" i="4"/>
  <c r="BO96"/>
  <c r="BO168"/>
  <c r="J256"/>
  <c r="BO340"/>
  <c r="J460"/>
  <c r="J360"/>
  <c r="BO480"/>
  <c r="J92"/>
  <c r="BN172"/>
  <c r="BN260"/>
  <c r="J352"/>
  <c r="BO472"/>
  <c r="K164" i="12" a="1"/>
  <c r="K164"/>
  <c r="K238" a="1"/>
  <c r="K238"/>
  <c r="K168" a="1"/>
  <c r="K168"/>
  <c r="K92" a="1"/>
  <c r="K92"/>
  <c r="K269" a="1"/>
  <c r="K269"/>
  <c r="K144" a="1"/>
  <c r="K144"/>
  <c r="H219" a="1"/>
  <c r="H219"/>
  <c r="BO60" i="4"/>
  <c r="BN96"/>
  <c r="BN176"/>
  <c r="J264"/>
  <c r="BO348"/>
  <c r="J476"/>
  <c r="BO396"/>
  <c r="J36"/>
  <c r="BN116"/>
  <c r="BN204"/>
  <c r="J292"/>
  <c r="BO388"/>
  <c r="J228" i="12" a="1"/>
  <c r="J228"/>
  <c r="J287" a="1"/>
  <c r="J287"/>
  <c r="K211" a="1"/>
  <c r="K211"/>
  <c r="K282" a="1"/>
  <c r="K282"/>
  <c r="K217" a="1"/>
  <c r="K217"/>
  <c r="K103" a="1"/>
  <c r="K103"/>
  <c r="K193" a="1"/>
  <c r="K193"/>
  <c r="K101" a="1"/>
  <c r="K101"/>
  <c r="K122" a="1"/>
  <c r="K122"/>
  <c r="K117" a="1"/>
  <c r="K117"/>
  <c r="K130" a="1"/>
  <c r="K130"/>
  <c r="K82" a="1"/>
  <c r="K82"/>
  <c r="K278" a="1"/>
  <c r="K278"/>
  <c r="K194" a="1"/>
  <c r="K194"/>
  <c r="K113" a="1"/>
  <c r="K113"/>
  <c r="K71" a="1"/>
  <c r="K71"/>
  <c r="D237" a="1"/>
  <c r="D237"/>
  <c r="D205" a="1"/>
  <c r="D205"/>
  <c r="D199" a="1"/>
  <c r="D199"/>
  <c r="D273" a="1"/>
  <c r="D273"/>
  <c r="D211" a="1"/>
  <c r="D211"/>
  <c r="D195" a="1"/>
  <c r="D195"/>
  <c r="D268" a="1"/>
  <c r="D268"/>
  <c r="D189" a="1"/>
  <c r="D189"/>
  <c r="D158" a="1"/>
  <c r="D158"/>
  <c r="D99" a="1"/>
  <c r="D99"/>
  <c r="D75" a="1"/>
  <c r="D75"/>
  <c r="D172" a="1"/>
  <c r="D172"/>
  <c r="D154" a="1"/>
  <c r="D154"/>
  <c r="D109" a="1"/>
  <c r="D109"/>
  <c r="D93" a="1"/>
  <c r="D93"/>
  <c r="D201" a="1"/>
  <c r="D201"/>
  <c r="D117" a="1"/>
  <c r="D117"/>
  <c r="D84" a="1"/>
  <c r="D84"/>
  <c r="D65" a="1"/>
  <c r="D65"/>
  <c r="D129" a="1"/>
  <c r="D129"/>
  <c r="D120" a="1"/>
  <c r="D120"/>
  <c r="D102" a="1"/>
  <c r="D102"/>
  <c r="D183" a="1"/>
  <c r="D183"/>
  <c r="D153" a="1"/>
  <c r="D153"/>
  <c r="D86" a="1"/>
  <c r="D86"/>
  <c r="D204" a="1"/>
  <c r="D204"/>
  <c r="D159" a="1"/>
  <c r="D159"/>
  <c r="D112" a="1"/>
  <c r="D112"/>
  <c r="D274" a="1"/>
  <c r="D274"/>
  <c r="K132" a="1"/>
  <c r="K132"/>
  <c r="K174" a="1"/>
  <c r="K174"/>
  <c r="K87" a="1"/>
  <c r="K87"/>
  <c r="K150" a="1"/>
  <c r="K150"/>
  <c r="K235" a="1"/>
  <c r="K235"/>
  <c r="K125" a="1"/>
  <c r="K125"/>
  <c r="K72" a="1"/>
  <c r="K72"/>
  <c r="K133" a="1"/>
  <c r="K133"/>
  <c r="K201" a="1"/>
  <c r="K201"/>
  <c r="K265" a="1"/>
  <c r="K265"/>
  <c r="D249" a="1"/>
  <c r="D249"/>
  <c r="D215" a="1"/>
  <c r="D215"/>
  <c r="D245" a="1"/>
  <c r="D245"/>
  <c r="D283" a="1"/>
  <c r="D283"/>
  <c r="D262" a="1"/>
  <c r="D262"/>
  <c r="D224" a="1"/>
  <c r="D224"/>
  <c r="D284" a="1"/>
  <c r="D284"/>
  <c r="D217" a="1"/>
  <c r="D217"/>
  <c r="D145" a="1"/>
  <c r="D145"/>
  <c r="D105" a="1"/>
  <c r="D105"/>
  <c r="D270" a="1"/>
  <c r="D270"/>
  <c r="D207" a="1"/>
  <c r="D207"/>
  <c r="D132" a="1"/>
  <c r="D132"/>
  <c r="D95" a="1"/>
  <c r="D95"/>
  <c r="D214" a="1"/>
  <c r="D214"/>
  <c r="D180" a="1"/>
  <c r="D180"/>
  <c r="D130" a="1"/>
  <c r="D130"/>
  <c r="D114" a="1"/>
  <c r="D114"/>
  <c r="D230" a="1"/>
  <c r="D230"/>
  <c r="D193" a="1"/>
  <c r="D193"/>
  <c r="D156" a="1"/>
  <c r="D156"/>
  <c r="D233" a="1"/>
  <c r="D233"/>
  <c r="D197" a="1"/>
  <c r="D197"/>
  <c r="D136" a="1"/>
  <c r="D136"/>
  <c r="D106" a="1"/>
  <c r="D106"/>
  <c r="D177" a="1"/>
  <c r="D177"/>
  <c r="D150" a="1"/>
  <c r="D150"/>
  <c r="D110" a="1"/>
  <c r="D110"/>
  <c r="D285" a="1"/>
  <c r="D285"/>
  <c r="K166" a="1"/>
  <c r="K166"/>
  <c r="R41" a="1"/>
  <c r="R41"/>
  <c r="T60" a="1"/>
  <c r="T60"/>
  <c r="X52" a="1"/>
  <c r="X52"/>
  <c r="Z122" a="1"/>
  <c r="Z122"/>
  <c r="Z76" a="1"/>
  <c r="Z76"/>
  <c r="D7" a="1"/>
  <c r="D7"/>
  <c r="D238" a="1"/>
  <c r="D238"/>
  <c r="D282" a="1"/>
  <c r="D282"/>
  <c r="D242" a="1"/>
  <c r="D242"/>
  <c r="D108" a="1"/>
  <c r="D108"/>
  <c r="D151" a="1"/>
  <c r="D151"/>
  <c r="D213" a="1"/>
  <c r="D213"/>
  <c r="D231" a="1"/>
  <c r="D231"/>
  <c r="D100" a="1"/>
  <c r="D100"/>
  <c r="D121" a="1"/>
  <c r="D121"/>
  <c r="D166" a="1"/>
  <c r="D166"/>
  <c r="D170" a="1"/>
  <c r="D170"/>
  <c r="D81" a="1"/>
  <c r="D81"/>
  <c r="D125" a="1"/>
  <c r="D125"/>
  <c r="D131" a="1"/>
  <c r="D131"/>
  <c r="BN21" i="4"/>
  <c r="BO21"/>
  <c r="J21"/>
  <c r="BN17"/>
  <c r="J17"/>
  <c r="BO17"/>
  <c r="BO13"/>
  <c r="BN13"/>
  <c r="BO505"/>
  <c r="BN505"/>
  <c r="J505"/>
  <c r="BO501"/>
  <c r="BN501"/>
  <c r="J501"/>
  <c r="BN497"/>
  <c r="J497"/>
  <c r="BO497"/>
  <c r="J493"/>
  <c r="BO493"/>
  <c r="BN493"/>
  <c r="BO489"/>
  <c r="BN489"/>
  <c r="J489"/>
  <c r="BO485"/>
  <c r="BN485"/>
  <c r="J485"/>
  <c r="BN481"/>
  <c r="J481"/>
  <c r="BO481"/>
  <c r="J477"/>
  <c r="BO477"/>
  <c r="BN477"/>
  <c r="BO473"/>
  <c r="BN473"/>
  <c r="J473"/>
  <c r="BO469"/>
  <c r="BN469"/>
  <c r="J469"/>
  <c r="BN465"/>
  <c r="J465"/>
  <c r="BO465"/>
  <c r="J461"/>
  <c r="BO461"/>
  <c r="BN461"/>
  <c r="BO457"/>
  <c r="BN457"/>
  <c r="J457"/>
  <c r="BO453"/>
  <c r="BN453"/>
  <c r="J453"/>
  <c r="BN449"/>
  <c r="J449"/>
  <c r="BO449"/>
  <c r="J445"/>
  <c r="BO445"/>
  <c r="BN445"/>
  <c r="BO441"/>
  <c r="BN441"/>
  <c r="J441"/>
  <c r="BO437"/>
  <c r="BN437"/>
  <c r="J437"/>
  <c r="BN433"/>
  <c r="J433"/>
  <c r="BO433"/>
  <c r="J429"/>
  <c r="BO429"/>
  <c r="BN429"/>
  <c r="BO425"/>
  <c r="J425"/>
  <c r="BO421"/>
  <c r="BN421"/>
  <c r="J421"/>
  <c r="BN417"/>
  <c r="J417"/>
  <c r="BO417"/>
  <c r="J413"/>
  <c r="BO413"/>
  <c r="BN413"/>
  <c r="BO409"/>
  <c r="J409"/>
  <c r="BN409"/>
  <c r="BO405"/>
  <c r="BN405"/>
  <c r="J405"/>
  <c r="BN401"/>
  <c r="J401"/>
  <c r="BO401"/>
  <c r="J397"/>
  <c r="BO397"/>
  <c r="BN397"/>
  <c r="BO393"/>
  <c r="BN393"/>
  <c r="J393"/>
  <c r="BO389"/>
  <c r="BN389"/>
  <c r="J389"/>
  <c r="J385"/>
  <c r="BO385"/>
  <c r="BN385"/>
  <c r="J381"/>
  <c r="BO381"/>
  <c r="BN381"/>
  <c r="BO377"/>
  <c r="BN377"/>
  <c r="J377"/>
  <c r="BO373"/>
  <c r="BN373"/>
  <c r="J373"/>
  <c r="BO369"/>
  <c r="J369"/>
  <c r="BN369"/>
  <c r="J365"/>
  <c r="BO365"/>
  <c r="BN365"/>
  <c r="BO361"/>
  <c r="BN361"/>
  <c r="J361"/>
  <c r="BO357"/>
  <c r="J357"/>
  <c r="BN357"/>
  <c r="BO353"/>
  <c r="J353"/>
  <c r="BN353"/>
  <c r="J349"/>
  <c r="BO349"/>
  <c r="BN349"/>
  <c r="BO345"/>
  <c r="BN345"/>
  <c r="J345"/>
  <c r="BO341"/>
  <c r="BN341"/>
  <c r="J341"/>
  <c r="BO337"/>
  <c r="J337"/>
  <c r="J333"/>
  <c r="BO333"/>
  <c r="BN333"/>
  <c r="BO329"/>
  <c r="J329"/>
  <c r="BN329"/>
  <c r="BO325"/>
  <c r="BN325"/>
  <c r="J325"/>
  <c r="J321"/>
  <c r="BN321"/>
  <c r="BO321"/>
  <c r="J317"/>
  <c r="BO317"/>
  <c r="BN317"/>
  <c r="BO313"/>
  <c r="BN313"/>
  <c r="J313"/>
  <c r="BO309"/>
  <c r="BN309"/>
  <c r="J309"/>
  <c r="BN305"/>
  <c r="J305"/>
  <c r="BO305"/>
  <c r="J301"/>
  <c r="BO301"/>
  <c r="BN301"/>
  <c r="BO297"/>
  <c r="BN297"/>
  <c r="J297"/>
  <c r="BO293"/>
  <c r="BN293"/>
  <c r="J293"/>
  <c r="J289"/>
  <c r="BN289"/>
  <c r="BO289"/>
  <c r="J285"/>
  <c r="BO285"/>
  <c r="BN285"/>
  <c r="BO281"/>
  <c r="BN281"/>
  <c r="J281"/>
  <c r="BO277"/>
  <c r="BN277"/>
  <c r="J277"/>
  <c r="BN273"/>
  <c r="J273"/>
  <c r="BO273"/>
  <c r="J269"/>
  <c r="BO269"/>
  <c r="BN269"/>
  <c r="BO265"/>
  <c r="BN265"/>
  <c r="J265"/>
  <c r="BO261"/>
  <c r="BN261"/>
  <c r="J261"/>
  <c r="BN257"/>
  <c r="J257"/>
  <c r="BO257"/>
  <c r="J253"/>
  <c r="BO253"/>
  <c r="BO249"/>
  <c r="BN249"/>
  <c r="J249"/>
  <c r="BO245"/>
  <c r="BN245"/>
  <c r="J245"/>
  <c r="J241"/>
  <c r="BN241"/>
  <c r="BO241"/>
  <c r="J237"/>
  <c r="BO237"/>
  <c r="BN237"/>
  <c r="BO233"/>
  <c r="BN233"/>
  <c r="J233"/>
  <c r="BO229"/>
  <c r="BN229"/>
  <c r="J229"/>
  <c r="J225"/>
  <c r="BN225"/>
  <c r="BO225"/>
  <c r="J221"/>
  <c r="BO221"/>
  <c r="BN221"/>
  <c r="BO217"/>
  <c r="J217"/>
  <c r="BN217"/>
  <c r="BO213"/>
  <c r="BN213"/>
  <c r="J213"/>
  <c r="J209"/>
  <c r="BN209"/>
  <c r="BO209"/>
  <c r="J205"/>
  <c r="BO205"/>
  <c r="BN205"/>
  <c r="BO201"/>
  <c r="BN201"/>
  <c r="J201"/>
  <c r="BO197"/>
  <c r="BN197"/>
  <c r="J197"/>
  <c r="J193"/>
  <c r="BN193"/>
  <c r="BO193"/>
  <c r="J189"/>
  <c r="BO189"/>
  <c r="BN189"/>
  <c r="BO185"/>
  <c r="J185"/>
  <c r="BN185"/>
  <c r="BN181"/>
  <c r="J181"/>
  <c r="BO181"/>
  <c r="BO177"/>
  <c r="J177"/>
  <c r="BN177"/>
  <c r="J173"/>
  <c r="BN173"/>
  <c r="BO173"/>
  <c r="BN169"/>
  <c r="BO169"/>
  <c r="BN165"/>
  <c r="BO165"/>
  <c r="J165"/>
  <c r="BO161"/>
  <c r="J161"/>
  <c r="BN161"/>
  <c r="J157"/>
  <c r="BN157"/>
  <c r="BO157"/>
  <c r="BN153"/>
  <c r="BO153"/>
  <c r="J153"/>
  <c r="BN149"/>
  <c r="BO149"/>
  <c r="J149"/>
  <c r="J145"/>
  <c r="BO145"/>
  <c r="BN145"/>
  <c r="J141"/>
  <c r="BN141"/>
  <c r="BO141"/>
  <c r="BN137"/>
  <c r="BO137"/>
  <c r="J137"/>
  <c r="BN133"/>
  <c r="BO133"/>
  <c r="J133"/>
  <c r="J129"/>
  <c r="BO129"/>
  <c r="BN129"/>
  <c r="J125"/>
  <c r="BN125"/>
  <c r="BO125"/>
  <c r="BN121"/>
  <c r="BO121"/>
  <c r="J121"/>
  <c r="BN117"/>
  <c r="BO117"/>
  <c r="J117"/>
  <c r="J113"/>
  <c r="BO113"/>
  <c r="BN113"/>
  <c r="J109"/>
  <c r="BN109"/>
  <c r="BO109"/>
  <c r="BN105"/>
  <c r="BO105"/>
  <c r="J105"/>
  <c r="BN101"/>
  <c r="BO101"/>
  <c r="J101"/>
  <c r="BO97"/>
  <c r="J97"/>
  <c r="BN97"/>
  <c r="J93"/>
  <c r="BN93"/>
  <c r="BO93"/>
  <c r="BN89"/>
  <c r="BO89"/>
  <c r="J89"/>
  <c r="BN85"/>
  <c r="BO85"/>
  <c r="J85"/>
  <c r="J81"/>
  <c r="BO81"/>
  <c r="J77"/>
  <c r="BN77"/>
  <c r="BO77"/>
  <c r="BN73"/>
  <c r="BO73"/>
  <c r="J73"/>
  <c r="BN69"/>
  <c r="BO69"/>
  <c r="J69"/>
  <c r="J65"/>
  <c r="BO65"/>
  <c r="BN65"/>
  <c r="J61"/>
  <c r="BN61"/>
  <c r="BO61"/>
  <c r="BO57"/>
  <c r="BN57"/>
  <c r="J57"/>
  <c r="J53"/>
  <c r="BN53"/>
  <c r="BO53"/>
  <c r="BN49"/>
  <c r="J49"/>
  <c r="BO49"/>
  <c r="BN45"/>
  <c r="BO45"/>
  <c r="J45"/>
  <c r="BO41"/>
  <c r="J41"/>
  <c r="J37"/>
  <c r="BN37"/>
  <c r="BO37"/>
  <c r="BN33"/>
  <c r="BO33"/>
  <c r="J33"/>
  <c r="BN29"/>
  <c r="BO29"/>
  <c r="J29"/>
  <c r="BO25"/>
  <c r="J25"/>
  <c r="BN25"/>
  <c r="H120" i="12" a="1"/>
  <c r="H120"/>
  <c r="H260" a="1"/>
  <c r="H260"/>
  <c r="H144" a="1"/>
  <c r="H144"/>
  <c r="H172" a="1"/>
  <c r="H172"/>
  <c r="H136" a="1"/>
  <c r="H136"/>
  <c r="H259" a="1"/>
  <c r="H259"/>
  <c r="H160" a="1"/>
  <c r="H160"/>
  <c r="H92" a="1"/>
  <c r="H92"/>
  <c r="H235" a="1"/>
  <c r="H235"/>
  <c r="H188" a="1"/>
  <c r="H188"/>
  <c r="H139" a="1"/>
  <c r="H139"/>
  <c r="H271" a="1"/>
  <c r="H271"/>
  <c r="H190" a="1"/>
  <c r="H190"/>
  <c r="H163" a="1"/>
  <c r="H163"/>
  <c r="H181" a="1"/>
  <c r="H181"/>
  <c r="H147" a="1"/>
  <c r="H147"/>
  <c r="H245" a="1"/>
  <c r="H245"/>
  <c r="H108" a="1"/>
  <c r="H108"/>
  <c r="H253" a="1"/>
  <c r="H253"/>
  <c r="H116" a="1"/>
  <c r="H116"/>
  <c r="H65" a="1"/>
  <c r="H65"/>
  <c r="H7" a="1"/>
  <c r="H7"/>
  <c r="H43" a="1"/>
  <c r="H43"/>
  <c r="H248" a="1"/>
  <c r="H248"/>
  <c r="H67" a="1"/>
  <c r="H67"/>
  <c r="H230" a="1"/>
  <c r="H230"/>
  <c r="H83" a="1"/>
  <c r="H83"/>
  <c r="H210" a="1"/>
  <c r="H210"/>
  <c r="H105" a="1"/>
  <c r="H105"/>
  <c r="H262" a="1"/>
  <c r="H262"/>
  <c r="H132" a="1"/>
  <c r="H132"/>
  <c r="H71" a="1"/>
  <c r="H71"/>
  <c r="H35" a="1"/>
  <c r="H35"/>
  <c r="H215" a="1"/>
  <c r="H215"/>
  <c r="H252" a="1"/>
  <c r="H252"/>
  <c r="H178" a="1"/>
  <c r="H178"/>
  <c r="H212" a="1"/>
  <c r="H212"/>
  <c r="H184" a="1"/>
  <c r="H184"/>
  <c r="H183" a="1"/>
  <c r="H183"/>
  <c r="H220" a="1"/>
  <c r="H220"/>
  <c r="H121" a="1"/>
  <c r="H121"/>
  <c r="H242" a="1"/>
  <c r="H242"/>
  <c r="K158" a="1"/>
  <c r="K158"/>
  <c r="K123" a="1"/>
  <c r="K123"/>
  <c r="K172" a="1"/>
  <c r="K172"/>
  <c r="K118" a="1"/>
  <c r="K118"/>
  <c r="K243" a="1"/>
  <c r="K243"/>
  <c r="K279" a="1"/>
  <c r="K279"/>
  <c r="K275" a="1"/>
  <c r="K275"/>
  <c r="H265" a="1"/>
  <c r="H265"/>
  <c r="H129" a="1"/>
  <c r="H129"/>
  <c r="H152" a="1"/>
  <c r="H152"/>
  <c r="BN41" i="4"/>
  <c r="BN337"/>
  <c r="K17" i="12" a="1"/>
  <c r="K17"/>
  <c r="K246" a="1"/>
  <c r="K246"/>
  <c r="K178" a="1"/>
  <c r="K178"/>
  <c r="K75" a="1"/>
  <c r="K75"/>
  <c r="K154" a="1"/>
  <c r="K154"/>
  <c r="K267" a="1"/>
  <c r="K267"/>
  <c r="K124" a="1"/>
  <c r="K124"/>
  <c r="K206" a="1"/>
  <c r="K206"/>
  <c r="K242" a="1"/>
  <c r="K242"/>
  <c r="K225" a="1"/>
  <c r="K225"/>
  <c r="K264" a="1"/>
  <c r="K264"/>
  <c r="K219" a="1"/>
  <c r="K219"/>
  <c r="K274" a="1"/>
  <c r="K274"/>
  <c r="K261" a="1"/>
  <c r="K261"/>
  <c r="K263" a="1"/>
  <c r="K263"/>
  <c r="K266" a="1"/>
  <c r="K266"/>
  <c r="K170" a="1"/>
  <c r="K170"/>
  <c r="K268" a="1"/>
  <c r="K268"/>
  <c r="K64" a="1"/>
  <c r="K64"/>
  <c r="K98" a="1"/>
  <c r="K98"/>
  <c r="K127" a="1"/>
  <c r="K127"/>
  <c r="K129" a="1"/>
  <c r="K129"/>
  <c r="K148" a="1"/>
  <c r="K148"/>
  <c r="K214" a="1"/>
  <c r="K214"/>
  <c r="K205" a="1"/>
  <c r="K205"/>
  <c r="K74" a="1"/>
  <c r="K74"/>
  <c r="K91" a="1"/>
  <c r="K91"/>
  <c r="K120" a="1"/>
  <c r="K120"/>
  <c r="K105" a="1"/>
  <c r="K105"/>
  <c r="K175" a="1"/>
  <c r="K175"/>
  <c r="K179" a="1"/>
  <c r="K179"/>
  <c r="K203" a="1"/>
  <c r="K203"/>
  <c r="K147" a="1"/>
  <c r="K147"/>
  <c r="K135" a="1"/>
  <c r="K135"/>
  <c r="K108" a="1"/>
  <c r="K108"/>
  <c r="K67" a="1"/>
  <c r="K67"/>
  <c r="K244" a="1"/>
  <c r="K244"/>
  <c r="K233" a="1"/>
  <c r="K233"/>
  <c r="K143" a="1"/>
  <c r="K143"/>
  <c r="K181" a="1"/>
  <c r="K181"/>
  <c r="K153" a="1"/>
  <c r="K153"/>
  <c r="K140" a="1"/>
  <c r="K140"/>
  <c r="K115" a="1"/>
  <c r="K115"/>
  <c r="K7" a="1"/>
  <c r="K7"/>
  <c r="K204" a="1"/>
  <c r="K204"/>
  <c r="K165" a="1"/>
  <c r="K165"/>
  <c r="K161" a="1"/>
  <c r="K161"/>
  <c r="K229" a="1"/>
  <c r="K229"/>
  <c r="K287" a="1"/>
  <c r="K287"/>
  <c r="K240" a="1"/>
  <c r="K240"/>
  <c r="K239" a="1"/>
  <c r="K239"/>
  <c r="K248" a="1"/>
  <c r="K248"/>
  <c r="K271" a="1"/>
  <c r="K271"/>
  <c r="K258" a="1"/>
  <c r="K258"/>
  <c r="K260" a="1"/>
  <c r="K260"/>
  <c r="K237" a="1"/>
  <c r="K237"/>
  <c r="K250" a="1"/>
  <c r="K250"/>
  <c r="K255" a="1"/>
  <c r="K255"/>
  <c r="K252" a="1"/>
  <c r="K252"/>
  <c r="K78" a="1"/>
  <c r="K78"/>
  <c r="K106" a="1"/>
  <c r="K106"/>
  <c r="K162" a="1"/>
  <c r="K162"/>
  <c r="K137" a="1"/>
  <c r="K137"/>
  <c r="K192" a="1"/>
  <c r="K192"/>
  <c r="K149" a="1"/>
  <c r="K149"/>
  <c r="K90" a="1"/>
  <c r="K90"/>
  <c r="K234" a="1"/>
  <c r="K234"/>
  <c r="K69" a="1"/>
  <c r="K69"/>
  <c r="K173" a="1"/>
  <c r="K173"/>
  <c r="K291" a="1"/>
  <c r="K291"/>
  <c r="K288" a="1"/>
  <c r="K288"/>
  <c r="K198" a="1"/>
  <c r="K198"/>
  <c r="K254" a="1"/>
  <c r="K254"/>
  <c r="K290" a="1"/>
  <c r="K290"/>
  <c r="K226" a="1"/>
  <c r="K226"/>
  <c r="K199" a="1"/>
  <c r="K199"/>
  <c r="K222" a="1"/>
  <c r="K222"/>
  <c r="K228" a="1"/>
  <c r="K228"/>
  <c r="K284" a="1"/>
  <c r="K284"/>
  <c r="K189" a="1"/>
  <c r="K189"/>
  <c r="K76" a="1"/>
  <c r="K76"/>
  <c r="K104" a="1"/>
  <c r="K104"/>
  <c r="K111" a="1"/>
  <c r="K111"/>
  <c r="K152" a="1"/>
  <c r="K152"/>
  <c r="K187" a="1"/>
  <c r="K187"/>
  <c r="K157" a="1"/>
  <c r="K157"/>
  <c r="K232" a="1"/>
  <c r="K232"/>
  <c r="K93" a="1"/>
  <c r="K93"/>
  <c r="K109" a="1"/>
  <c r="K109"/>
  <c r="K136" a="1"/>
  <c r="K136"/>
  <c r="K142" a="1"/>
  <c r="K142"/>
  <c r="K230" a="1"/>
  <c r="K230"/>
  <c r="K197" a="1"/>
  <c r="K197"/>
  <c r="K176" a="1"/>
  <c r="K176"/>
  <c r="K146" a="1"/>
  <c r="K146"/>
  <c r="K134" a="1"/>
  <c r="K134"/>
  <c r="K70" a="1"/>
  <c r="K70"/>
  <c r="K223" a="1"/>
  <c r="K223"/>
  <c r="K262" a="1"/>
  <c r="K262"/>
  <c r="K196" a="1"/>
  <c r="K196"/>
  <c r="K218" a="1"/>
  <c r="K218"/>
  <c r="K119" a="1"/>
  <c r="K119"/>
  <c r="K116" a="1"/>
  <c r="K116"/>
  <c r="K84" a="1"/>
  <c r="K84"/>
  <c r="K66" a="1"/>
  <c r="K66"/>
  <c r="X12" a="1"/>
  <c r="X12"/>
  <c r="X48" a="1"/>
  <c r="X48"/>
  <c r="X56" a="1"/>
  <c r="X56"/>
  <c r="Z61" a="1"/>
  <c r="Z61"/>
  <c r="Z33" a="1"/>
  <c r="Z33"/>
  <c r="Z7" a="1"/>
  <c r="Z7"/>
  <c r="Z114" a="1"/>
  <c r="Z114"/>
  <c r="Z145" a="1"/>
  <c r="Z145"/>
  <c r="Z162" a="1"/>
  <c r="Z162"/>
  <c r="Z81" a="1"/>
  <c r="Z81"/>
  <c r="Z281" a="1"/>
  <c r="Z281"/>
  <c r="Z130" a="1"/>
  <c r="Z130"/>
  <c r="Z257" a="1"/>
  <c r="Z257"/>
  <c r="Z188" a="1"/>
  <c r="Z188"/>
  <c r="Z173" a="1"/>
  <c r="Z173"/>
  <c r="Z243" a="1"/>
  <c r="Z243"/>
  <c r="Z123" a="1"/>
  <c r="Z123"/>
  <c r="Z193" a="1"/>
  <c r="Z193"/>
  <c r="Z148" a="1"/>
  <c r="Z148"/>
  <c r="Z75" a="1"/>
  <c r="Z75"/>
  <c r="Z124" a="1"/>
  <c r="Z124"/>
  <c r="Z143" a="1"/>
  <c r="Z143"/>
  <c r="Z214" a="1"/>
  <c r="Z214"/>
  <c r="Z152" a="1"/>
  <c r="Z152"/>
  <c r="Z212" a="1"/>
  <c r="Z212"/>
  <c r="Z109" a="1"/>
  <c r="Z109"/>
  <c r="D54" a="1"/>
  <c r="D54"/>
  <c r="D279" a="1"/>
  <c r="D279"/>
  <c r="D269" a="1"/>
  <c r="D269"/>
  <c r="D258" a="1"/>
  <c r="D258"/>
  <c r="D287" a="1"/>
  <c r="D287"/>
  <c r="D227" a="1"/>
  <c r="D227"/>
  <c r="D71" a="1"/>
  <c r="D71"/>
  <c r="D83" a="1"/>
  <c r="D83"/>
  <c r="D128" a="1"/>
  <c r="D128"/>
  <c r="D91" a="1"/>
  <c r="D91"/>
  <c r="D104" a="1"/>
  <c r="D104"/>
  <c r="D194" a="1"/>
  <c r="D194"/>
  <c r="D169" a="1"/>
  <c r="D169"/>
  <c r="D220" a="1"/>
  <c r="D220"/>
  <c r="D64" a="1"/>
  <c r="D64"/>
  <c r="D72" a="1"/>
  <c r="D72"/>
  <c r="D123" a="1"/>
  <c r="D123"/>
  <c r="D148" a="1"/>
  <c r="D148"/>
  <c r="D124" a="1"/>
  <c r="D124"/>
  <c r="D218" a="1"/>
  <c r="D218"/>
  <c r="D203" a="1"/>
  <c r="D203"/>
  <c r="D78" a="1"/>
  <c r="D78"/>
  <c r="D107" a="1"/>
  <c r="D107"/>
  <c r="D116" a="1"/>
  <c r="D116"/>
  <c r="D164" a="1"/>
  <c r="D164"/>
  <c r="D178" a="1"/>
  <c r="D178"/>
  <c r="D67" a="1"/>
  <c r="D67"/>
  <c r="D77" a="1"/>
  <c r="D77"/>
  <c r="D157" a="1"/>
  <c r="D157"/>
  <c r="D119" a="1"/>
  <c r="D119"/>
  <c r="D175" a="1"/>
  <c r="D175"/>
  <c r="D232" a="1"/>
  <c r="D232"/>
  <c r="D92" a="1"/>
  <c r="D92"/>
  <c r="D82" a="1"/>
  <c r="D82"/>
  <c r="D143" a="1"/>
  <c r="D143"/>
  <c r="D181" a="1"/>
  <c r="D181"/>
  <c r="D234" a="1"/>
  <c r="D234"/>
  <c r="D98" a="1"/>
  <c r="D98"/>
  <c r="D113" a="1"/>
  <c r="D113"/>
  <c r="D139" a="1"/>
  <c r="D139"/>
  <c r="D192" a="1"/>
  <c r="D192"/>
  <c r="D202" a="1"/>
  <c r="D202"/>
  <c r="D252" a="1"/>
  <c r="D252"/>
  <c r="D216" a="1"/>
  <c r="D216"/>
  <c r="D278" a="1"/>
  <c r="D278"/>
  <c r="D209" a="1"/>
  <c r="D209"/>
  <c r="D267" a="1"/>
  <c r="D267"/>
  <c r="D212" a="1"/>
  <c r="D212"/>
  <c r="D226" a="1"/>
  <c r="D226"/>
  <c r="D167" a="1"/>
  <c r="D167"/>
  <c r="D210" a="1"/>
  <c r="D210"/>
  <c r="D264" a="1"/>
  <c r="D264"/>
  <c r="D291" a="1"/>
  <c r="D291"/>
  <c r="D265" a="1"/>
  <c r="D265"/>
  <c r="D275" a="1"/>
  <c r="D275"/>
  <c r="D290" a="1"/>
  <c r="D290"/>
  <c r="D66" a="1"/>
  <c r="D66"/>
  <c r="D96" a="1"/>
  <c r="D96"/>
  <c r="D90" a="1"/>
  <c r="D90"/>
  <c r="D111" a="1"/>
  <c r="D111"/>
  <c r="D155" a="1"/>
  <c r="D155"/>
  <c r="D146" a="1"/>
  <c r="D146"/>
  <c r="D171" a="1"/>
  <c r="D171"/>
  <c r="D191" a="1"/>
  <c r="D191"/>
  <c r="D235" a="1"/>
  <c r="D235"/>
  <c r="D88" a="1"/>
  <c r="D88"/>
  <c r="D89" a="1"/>
  <c r="D89"/>
  <c r="B132" a="1"/>
  <c r="B132"/>
  <c r="B151" a="1"/>
  <c r="B151"/>
  <c r="C47" a="1"/>
  <c r="C47"/>
  <c r="C55" a="1"/>
  <c r="C55"/>
  <c r="C13" a="1"/>
  <c r="C13"/>
  <c r="C58" a="1"/>
  <c r="C58"/>
  <c r="J13" i="4"/>
  <c r="BN81"/>
  <c r="BN425"/>
  <c r="K52" i="12" a="1"/>
  <c r="K52"/>
  <c r="K126" a="1"/>
  <c r="K126"/>
  <c r="K94" a="1"/>
  <c r="K94"/>
  <c r="K102" a="1"/>
  <c r="K102"/>
  <c r="K216" a="1"/>
  <c r="K216"/>
  <c r="K185" a="1"/>
  <c r="K185"/>
  <c r="K190" a="1"/>
  <c r="K190"/>
  <c r="K80" a="1"/>
  <c r="K80"/>
  <c r="K171" a="1"/>
  <c r="K171"/>
  <c r="K249" a="1"/>
  <c r="K249"/>
  <c r="K270" a="1"/>
  <c r="K270"/>
  <c r="K280" a="1"/>
  <c r="K280"/>
  <c r="K259" a="1"/>
  <c r="K259"/>
  <c r="K182" a="1"/>
  <c r="K182"/>
  <c r="K277" a="1"/>
  <c r="K277"/>
  <c r="K283" a="1"/>
  <c r="K283"/>
  <c r="K213" a="1"/>
  <c r="K213"/>
  <c r="K245" a="1"/>
  <c r="K245"/>
  <c r="K247" a="1"/>
  <c r="K247"/>
  <c r="K212" a="1"/>
  <c r="K212"/>
  <c r="K224" a="1"/>
  <c r="K224"/>
  <c r="K285" a="1"/>
  <c r="K285"/>
  <c r="K253" a="1"/>
  <c r="K253"/>
  <c r="K68" a="1"/>
  <c r="K68"/>
  <c r="K107" a="1"/>
  <c r="K107"/>
  <c r="K81" a="1"/>
  <c r="K81"/>
  <c r="K139" a="1"/>
  <c r="K139"/>
  <c r="K96" a="1"/>
  <c r="K96"/>
  <c r="K156" a="1"/>
  <c r="K156"/>
  <c r="K177" a="1"/>
  <c r="K177"/>
  <c r="K141" a="1"/>
  <c r="K141"/>
  <c r="K186" a="1"/>
  <c r="K186"/>
  <c r="K236" a="1"/>
  <c r="K236"/>
  <c r="K79" a="1"/>
  <c r="K79"/>
  <c r="K58" a="1"/>
  <c r="K58"/>
  <c r="C28" a="1"/>
  <c r="C28"/>
  <c r="C52" a="1"/>
  <c r="C52"/>
  <c r="G19" a="1"/>
  <c r="G19"/>
  <c r="I11" i="3"/>
  <c r="Q5" i="4"/>
  <c r="Q4"/>
  <c r="C8" i="12" a="1"/>
  <c r="C8"/>
  <c r="C24" a="1"/>
  <c r="C24"/>
  <c r="C34" a="1"/>
  <c r="C34"/>
  <c r="C35" a="1"/>
  <c r="C35"/>
  <c r="C37" a="1"/>
  <c r="C37"/>
  <c r="C41" a="1"/>
  <c r="C41"/>
  <c r="C48" a="1"/>
  <c r="C48"/>
  <c r="C69" a="1"/>
  <c r="C69"/>
  <c r="C64" a="1"/>
  <c r="C64"/>
  <c r="C84" a="1"/>
  <c r="C84"/>
  <c r="C91" a="1"/>
  <c r="C91"/>
  <c r="C68" a="1"/>
  <c r="C68"/>
  <c r="C92" a="1"/>
  <c r="C92"/>
  <c r="C108" a="1"/>
  <c r="C108"/>
  <c r="C117" a="1"/>
  <c r="C117"/>
  <c r="C93" a="1"/>
  <c r="C93"/>
  <c r="C96" a="1"/>
  <c r="C96"/>
  <c r="C9" a="1"/>
  <c r="C9"/>
  <c r="C20" a="1"/>
  <c r="C20"/>
  <c r="C30" a="1"/>
  <c r="C30"/>
  <c r="C45" a="1"/>
  <c r="C45"/>
  <c r="C38" a="1"/>
  <c r="C38"/>
  <c r="C63" a="1"/>
  <c r="C63"/>
  <c r="C57" a="1"/>
  <c r="C57"/>
  <c r="C10" a="1"/>
  <c r="C10"/>
  <c r="C25" a="1"/>
  <c r="C25"/>
  <c r="C21" a="1"/>
  <c r="C21"/>
  <c r="C16" a="1"/>
  <c r="C16"/>
  <c r="C49" a="1"/>
  <c r="C49"/>
  <c r="C60" a="1"/>
  <c r="C60"/>
  <c r="C23" a="1"/>
  <c r="C23"/>
  <c r="B133" a="1"/>
  <c r="B133"/>
  <c r="B220" a="1"/>
  <c r="B220"/>
  <c r="B113" a="1"/>
  <c r="B113"/>
  <c r="B140" a="1"/>
  <c r="B140"/>
  <c r="B255" a="1"/>
  <c r="B255"/>
  <c r="B218" a="1"/>
  <c r="B218"/>
  <c r="B114" a="1"/>
  <c r="B114"/>
  <c r="B74" a="1"/>
  <c r="B74"/>
  <c r="B161" a="1"/>
  <c r="B161"/>
  <c r="B164" a="1"/>
  <c r="B164"/>
  <c r="B271" a="1"/>
  <c r="B271"/>
  <c r="B234" a="1"/>
  <c r="B234"/>
  <c r="B288" a="1"/>
  <c r="B288"/>
  <c r="B238" a="1"/>
  <c r="B238"/>
  <c r="B265" a="1"/>
  <c r="B265"/>
  <c r="B160" a="1"/>
  <c r="B160"/>
  <c r="B206" a="1"/>
  <c r="B206"/>
  <c r="B291" a="1"/>
  <c r="B291"/>
  <c r="B216" a="1"/>
  <c r="B216"/>
  <c r="B124" a="1"/>
  <c r="B124"/>
  <c r="B146" a="1"/>
  <c r="B146"/>
  <c r="B261" a="1"/>
  <c r="B261"/>
  <c r="B94" a="1"/>
  <c r="B94"/>
  <c r="B181" a="1"/>
  <c r="B181"/>
  <c r="B228" a="1"/>
  <c r="B228"/>
  <c r="B108" a="1"/>
  <c r="B108"/>
  <c r="B184" a="1"/>
  <c r="B184"/>
  <c r="B264" a="1"/>
  <c r="B264"/>
  <c r="B120" a="1"/>
  <c r="B120"/>
  <c r="B139" a="1"/>
  <c r="B139"/>
  <c r="B68" a="1"/>
  <c r="B68"/>
  <c r="B267" a="1"/>
  <c r="B267"/>
  <c r="B79" a="1"/>
  <c r="B79"/>
  <c r="B102" a="1"/>
  <c r="B102"/>
  <c r="B157" a="1"/>
  <c r="B157"/>
  <c r="B254" a="1"/>
  <c r="B254"/>
  <c r="Q125" a="1"/>
  <c r="Q125"/>
  <c r="Q233" a="1"/>
  <c r="Q233"/>
  <c r="Q143" a="1"/>
  <c r="Q143"/>
  <c r="Q161" a="1"/>
  <c r="Q161"/>
  <c r="Q178" a="1"/>
  <c r="Q178"/>
  <c r="Q72" a="1"/>
  <c r="Q72"/>
  <c r="Q288" a="1"/>
  <c r="Q288"/>
  <c r="Q177" a="1"/>
  <c r="Q177"/>
  <c r="T179" a="1"/>
  <c r="T179"/>
  <c r="T279" a="1"/>
  <c r="T279"/>
  <c r="T291" a="1"/>
  <c r="T291"/>
  <c r="T287" a="1"/>
  <c r="T287"/>
  <c r="T229" a="1"/>
  <c r="T229"/>
  <c r="T280" a="1"/>
  <c r="T280"/>
  <c r="T259" a="1"/>
  <c r="T259"/>
  <c r="T211" a="1"/>
  <c r="T211"/>
  <c r="T278" a="1"/>
  <c r="T278"/>
  <c r="T246" a="1"/>
  <c r="T246"/>
  <c r="T276" a="1"/>
  <c r="T276"/>
  <c r="T74" a="1"/>
  <c r="T74"/>
  <c r="T102" a="1"/>
  <c r="T102"/>
  <c r="T105" a="1"/>
  <c r="T105"/>
  <c r="T124" a="1"/>
  <c r="T124"/>
  <c r="T143" a="1"/>
  <c r="T143"/>
  <c r="T156" a="1"/>
  <c r="T156"/>
  <c r="T184" a="1"/>
  <c r="T184"/>
  <c r="T171" a="1"/>
  <c r="T171"/>
  <c r="T204" a="1"/>
  <c r="T204"/>
  <c r="T180" a="1"/>
  <c r="T180"/>
  <c r="T281" a="1"/>
  <c r="T281"/>
  <c r="T212" a="1"/>
  <c r="T212"/>
  <c r="T267" a="1"/>
  <c r="T267"/>
  <c r="T175" a="1"/>
  <c r="T175"/>
  <c r="T265" a="1"/>
  <c r="T265"/>
  <c r="T88" a="1"/>
  <c r="T88"/>
  <c r="T127" a="1"/>
  <c r="T127"/>
  <c r="T121" a="1"/>
  <c r="T121"/>
  <c r="T123" a="1"/>
  <c r="T123"/>
  <c r="T153" a="1"/>
  <c r="T153"/>
  <c r="T169" a="1"/>
  <c r="T169"/>
  <c r="T65" a="1"/>
  <c r="T65"/>
  <c r="T64" a="1"/>
  <c r="T64"/>
  <c r="T138" a="1"/>
  <c r="T138"/>
  <c r="T155" a="1"/>
  <c r="T155"/>
  <c r="T125" a="1"/>
  <c r="T125"/>
  <c r="T78" a="1"/>
  <c r="T78"/>
  <c r="T99" a="1"/>
  <c r="T99"/>
  <c r="T151" a="1"/>
  <c r="T151"/>
  <c r="T176" a="1"/>
  <c r="T176"/>
  <c r="T182" a="1"/>
  <c r="T182"/>
  <c r="T82" a="1"/>
  <c r="T82"/>
  <c r="T100" a="1"/>
  <c r="T100"/>
  <c r="T104" a="1"/>
  <c r="T104"/>
  <c r="T190" a="1"/>
  <c r="T190"/>
  <c r="T185" a="1"/>
  <c r="T185"/>
  <c r="T205" a="1"/>
  <c r="T205"/>
  <c r="T240" a="1"/>
  <c r="T240"/>
  <c r="T245" a="1"/>
  <c r="T245"/>
  <c r="T255" a="1"/>
  <c r="T255"/>
  <c r="T261" a="1"/>
  <c r="T261"/>
  <c r="T116" a="1"/>
  <c r="T116"/>
  <c r="T256" a="1"/>
  <c r="T256"/>
  <c r="T233" a="1"/>
  <c r="T233"/>
  <c r="T222" a="1"/>
  <c r="T222"/>
  <c r="T236" a="1"/>
  <c r="T236"/>
  <c r="T226" a="1"/>
  <c r="T226"/>
  <c r="T253" a="1"/>
  <c r="T253"/>
  <c r="T230" a="1"/>
  <c r="T230"/>
  <c r="T232" a="1"/>
  <c r="T232"/>
  <c r="T188" a="1"/>
  <c r="T188"/>
  <c r="T262" a="1"/>
  <c r="T262"/>
  <c r="T174" a="1"/>
  <c r="T174"/>
  <c r="T66" a="1"/>
  <c r="T66"/>
  <c r="T73" a="1"/>
  <c r="T73"/>
  <c r="T122" a="1"/>
  <c r="T122"/>
  <c r="T107" a="1"/>
  <c r="T107"/>
  <c r="T157" a="1"/>
  <c r="T157"/>
  <c r="T136" a="1"/>
  <c r="T136"/>
  <c r="T161" a="1"/>
  <c r="T161"/>
  <c r="T207" a="1"/>
  <c r="T207"/>
  <c r="T173" a="1"/>
  <c r="T173"/>
  <c r="T227" a="1"/>
  <c r="T227"/>
  <c r="T187" a="1"/>
  <c r="T187"/>
  <c r="T254" a="1"/>
  <c r="T254"/>
  <c r="T283" a="1"/>
  <c r="T283"/>
  <c r="T251" a="1"/>
  <c r="T251"/>
  <c r="T286" a="1"/>
  <c r="T286"/>
  <c r="T216" a="1"/>
  <c r="T216"/>
  <c r="T98" a="1"/>
  <c r="T98"/>
  <c r="T94" a="1"/>
  <c r="T94"/>
  <c r="T92" a="1"/>
  <c r="T92"/>
  <c r="T154" a="1"/>
  <c r="T154"/>
  <c r="T198" a="1"/>
  <c r="T198"/>
  <c r="T178" a="1"/>
  <c r="T178"/>
  <c r="T110" a="1"/>
  <c r="T110"/>
  <c r="T130" a="1"/>
  <c r="T130"/>
  <c r="T140" a="1"/>
  <c r="T140"/>
  <c r="T213" a="1"/>
  <c r="T213"/>
  <c r="T68" a="1"/>
  <c r="T68"/>
  <c r="T119" a="1"/>
  <c r="T119"/>
  <c r="T135" a="1"/>
  <c r="T135"/>
  <c r="T158" a="1"/>
  <c r="T158"/>
  <c r="T164" a="1"/>
  <c r="T164"/>
  <c r="T77" a="1"/>
  <c r="T77"/>
  <c r="T126" a="1"/>
  <c r="T126"/>
  <c r="T149" a="1"/>
  <c r="T149"/>
  <c r="T159" a="1"/>
  <c r="T159"/>
  <c r="T168" a="1"/>
  <c r="T168"/>
  <c r="T193" a="1"/>
  <c r="T193"/>
  <c r="T272" a="1"/>
  <c r="T272"/>
  <c r="T269" a="1"/>
  <c r="T269"/>
  <c r="T263" a="1"/>
  <c r="T263"/>
  <c r="T247" a="1"/>
  <c r="T247"/>
  <c r="T270" a="1"/>
  <c r="T270"/>
  <c r="T248" a="1"/>
  <c r="T248"/>
  <c r="T210" a="1"/>
  <c r="T210"/>
  <c r="T228" a="1"/>
  <c r="T228"/>
  <c r="T284" a="1"/>
  <c r="T284"/>
  <c r="T252" a="1"/>
  <c r="T252"/>
  <c r="T290" a="1"/>
  <c r="T290"/>
  <c r="T75" a="1"/>
  <c r="T75"/>
  <c r="T85" a="1"/>
  <c r="T85"/>
  <c r="T87" a="1"/>
  <c r="T87"/>
  <c r="T83" a="1"/>
  <c r="T83"/>
  <c r="T131" a="1"/>
  <c r="T131"/>
  <c r="T162" a="1"/>
  <c r="T162"/>
  <c r="T165" a="1"/>
  <c r="T165"/>
  <c r="T113" a="1"/>
  <c r="T113"/>
  <c r="T183" a="1"/>
  <c r="T183"/>
  <c r="T221" a="1"/>
  <c r="T221"/>
  <c r="T137" a="1"/>
  <c r="T137"/>
  <c r="T215" a="1"/>
  <c r="T215"/>
  <c r="T273" a="1"/>
  <c r="T273"/>
  <c r="T234" a="1"/>
  <c r="T234"/>
  <c r="T275" a="1"/>
  <c r="T275"/>
  <c r="T67" a="1"/>
  <c r="T67"/>
  <c r="T114" a="1"/>
  <c r="T114"/>
  <c r="T115" a="1"/>
  <c r="T115"/>
  <c r="T141" a="1"/>
  <c r="T141"/>
  <c r="T112" a="1"/>
  <c r="T112"/>
  <c r="T217" a="1"/>
  <c r="T217"/>
  <c r="T203" a="1"/>
  <c r="T203"/>
  <c r="T72" a="1"/>
  <c r="T72"/>
  <c r="T150" a="1"/>
  <c r="T150"/>
  <c r="T160" a="1"/>
  <c r="T160"/>
  <c r="T172" a="1"/>
  <c r="T172"/>
  <c r="T79" a="1"/>
  <c r="T79"/>
  <c r="T97" a="1"/>
  <c r="T97"/>
  <c r="T96" a="1"/>
  <c r="T96"/>
  <c r="T144" a="1"/>
  <c r="T144"/>
  <c r="T192" a="1"/>
  <c r="T192"/>
  <c r="T81" a="1"/>
  <c r="T81"/>
  <c r="T109" a="1"/>
  <c r="T109"/>
  <c r="T132" a="1"/>
  <c r="T132"/>
  <c r="T166" a="1"/>
  <c r="T166"/>
  <c r="T206" a="1"/>
  <c r="T206"/>
  <c r="T231" a="1"/>
  <c r="T231"/>
  <c r="T238" a="1"/>
  <c r="T238"/>
  <c r="T244" a="1"/>
  <c r="T244"/>
  <c r="T271" a="1"/>
  <c r="T271"/>
  <c r="T277" a="1"/>
  <c r="T277"/>
  <c r="T134" a="1"/>
  <c r="T134"/>
  <c r="K28" a="1"/>
  <c r="K28"/>
  <c r="K48" a="1"/>
  <c r="K48"/>
  <c r="K22" a="1"/>
  <c r="K22"/>
  <c r="K44" a="1"/>
  <c r="K44"/>
  <c r="K31" a="1"/>
  <c r="K31"/>
  <c r="K34" a="1"/>
  <c r="K34"/>
  <c r="K33" a="1"/>
  <c r="K33"/>
  <c r="K63" a="1"/>
  <c r="K63"/>
  <c r="K59" a="1"/>
  <c r="K59"/>
  <c r="K32" a="1"/>
  <c r="K32"/>
  <c r="S279" a="1"/>
  <c r="S279"/>
  <c r="S244" a="1"/>
  <c r="S244"/>
  <c r="S96" a="1"/>
  <c r="S96"/>
  <c r="S165" a="1"/>
  <c r="S165"/>
  <c r="S97" a="1"/>
  <c r="S97"/>
  <c r="S196" a="1"/>
  <c r="S196"/>
  <c r="S138" a="1"/>
  <c r="S138"/>
  <c r="S103" a="1"/>
  <c r="S103"/>
  <c r="S124" a="1"/>
  <c r="S124"/>
  <c r="S243" a="1"/>
  <c r="S243"/>
  <c r="S276" a="1"/>
  <c r="S276"/>
  <c r="S241" a="1"/>
  <c r="S241"/>
  <c r="S225" a="1"/>
  <c r="S225"/>
  <c r="S270" a="1"/>
  <c r="S270"/>
  <c r="S275" a="1"/>
  <c r="S275"/>
  <c r="S273" a="1"/>
  <c r="S273"/>
  <c r="S267" a="1"/>
  <c r="S267"/>
  <c r="S131" a="1"/>
  <c r="S131"/>
  <c r="S162" a="1"/>
  <c r="S162"/>
  <c r="S119" a="1"/>
  <c r="S119"/>
  <c r="S184" a="1"/>
  <c r="S184"/>
  <c r="S144" a="1"/>
  <c r="S144"/>
  <c r="S93" a="1"/>
  <c r="S93"/>
  <c r="S136" a="1"/>
  <c r="S136"/>
  <c r="S220" a="1"/>
  <c r="S220"/>
  <c r="S203" a="1"/>
  <c r="S203"/>
  <c r="S229" a="1"/>
  <c r="S229"/>
  <c r="S266" a="1"/>
  <c r="S266"/>
  <c r="S214" a="1"/>
  <c r="S214"/>
  <c r="S265" a="1"/>
  <c r="S265"/>
  <c r="S219" a="1"/>
  <c r="S219"/>
  <c r="S64" a="1"/>
  <c r="S64"/>
  <c r="S115" a="1"/>
  <c r="S115"/>
  <c r="S181" a="1"/>
  <c r="S181"/>
  <c r="S125" a="1"/>
  <c r="S125"/>
  <c r="S65" a="1"/>
  <c r="S65"/>
  <c r="S70" a="1"/>
  <c r="S70"/>
  <c r="S85" a="1"/>
  <c r="S85"/>
  <c r="S186" a="1"/>
  <c r="S186"/>
  <c r="S168" a="1"/>
  <c r="S168"/>
  <c r="S169" a="1"/>
  <c r="S169"/>
  <c r="S129" a="1"/>
  <c r="S129"/>
  <c r="S245" a="1"/>
  <c r="S245"/>
  <c r="S218" a="1"/>
  <c r="S218"/>
  <c r="S254" a="1"/>
  <c r="S254"/>
  <c r="S259" a="1"/>
  <c r="S259"/>
  <c r="B279" a="1"/>
  <c r="B279"/>
  <c r="B191" a="1"/>
  <c r="B191"/>
  <c r="B115" a="1"/>
  <c r="B115"/>
  <c r="B231" a="1"/>
  <c r="B231"/>
  <c r="B188" a="1"/>
  <c r="B188"/>
  <c r="B89" a="1"/>
  <c r="B89"/>
  <c r="B203" a="1"/>
  <c r="B203"/>
  <c r="B100" a="1"/>
  <c r="B100"/>
  <c r="B256" a="1"/>
  <c r="B256"/>
  <c r="B173" a="1"/>
  <c r="B173"/>
  <c r="B80" a="1"/>
  <c r="B80"/>
  <c r="B241" a="1"/>
  <c r="B241"/>
  <c r="B141" a="1"/>
  <c r="B141"/>
  <c r="B214" a="1"/>
  <c r="B214"/>
  <c r="B125" a="1"/>
  <c r="B125"/>
  <c r="B270" a="1"/>
  <c r="B270"/>
  <c r="B179" a="1"/>
  <c r="B179"/>
  <c r="B106" a="1"/>
  <c r="B106"/>
  <c r="B236" a="1"/>
  <c r="B236"/>
  <c r="B159" a="1"/>
  <c r="B159"/>
  <c r="B260" a="1"/>
  <c r="B260"/>
  <c r="B110" a="1"/>
  <c r="B110"/>
  <c r="B137" a="1"/>
  <c r="B137"/>
  <c r="B121" a="1"/>
  <c r="B121"/>
  <c r="B187" a="1"/>
  <c r="B187"/>
  <c r="B167" a="1"/>
  <c r="B167"/>
  <c r="B276" a="1"/>
  <c r="B276"/>
  <c r="B126" a="1"/>
  <c r="B126"/>
  <c r="B111" a="1"/>
  <c r="B111"/>
  <c r="B182" a="1"/>
  <c r="B182"/>
  <c r="B217" a="1"/>
  <c r="B217"/>
  <c r="B156" a="1"/>
  <c r="B156"/>
  <c r="B98" a="1"/>
  <c r="B98"/>
  <c r="B174" a="1"/>
  <c r="B174"/>
  <c r="B230" a="1"/>
  <c r="B230"/>
  <c r="B278" a="1"/>
  <c r="B278"/>
  <c r="B116" a="1"/>
  <c r="B116"/>
  <c r="B178" a="1"/>
  <c r="B178"/>
  <c r="B222" a="1"/>
  <c r="B222"/>
  <c r="B109" a="1"/>
  <c r="B109"/>
  <c r="B199" a="1"/>
  <c r="B199"/>
  <c r="B285" a="1"/>
  <c r="B285"/>
  <c r="B273" a="1"/>
  <c r="B273"/>
  <c r="B105" a="1"/>
  <c r="B105"/>
  <c r="B268" a="1"/>
  <c r="B268"/>
  <c r="B208" a="1"/>
  <c r="B208"/>
  <c r="B244" a="1"/>
  <c r="B244"/>
  <c r="B177" a="1"/>
  <c r="B177"/>
  <c r="B101" a="1"/>
  <c r="B101"/>
  <c r="B272" a="1"/>
  <c r="B272"/>
  <c r="B170" a="1"/>
  <c r="B170"/>
  <c r="B66" a="1"/>
  <c r="B66"/>
  <c r="B162" a="1"/>
  <c r="B162"/>
  <c r="B85" a="1"/>
  <c r="B85"/>
  <c r="B232" a="1"/>
  <c r="B232"/>
  <c r="B143" a="1"/>
  <c r="B143"/>
  <c r="B64" a="1"/>
  <c r="B64"/>
  <c r="B227" a="1"/>
  <c r="B227"/>
  <c r="B97" a="1"/>
  <c r="B97"/>
  <c r="B198" a="1"/>
  <c r="B198"/>
  <c r="B107" a="1"/>
  <c r="B107"/>
  <c r="B251" a="1"/>
  <c r="B251"/>
  <c r="B169" a="1"/>
  <c r="B169"/>
  <c r="B87" a="1"/>
  <c r="B87"/>
  <c r="B145" a="1"/>
  <c r="B145"/>
  <c r="B128" a="1"/>
  <c r="B128"/>
  <c r="B223" a="1"/>
  <c r="B223"/>
  <c r="B286" a="1"/>
  <c r="B286"/>
  <c r="B93" a="1"/>
  <c r="B93"/>
  <c r="B88" a="1"/>
  <c r="B88"/>
  <c r="B131" a="1"/>
  <c r="B131"/>
  <c r="B82" a="1"/>
  <c r="B82"/>
  <c r="B209" a="1"/>
  <c r="B209"/>
  <c r="B81" a="1"/>
  <c r="B81"/>
  <c r="B250" a="1"/>
  <c r="B250"/>
  <c r="B117" a="1"/>
  <c r="B117"/>
  <c r="B253" a="1"/>
  <c r="B253"/>
  <c r="B212" a="1"/>
  <c r="B212"/>
  <c r="B112" a="1"/>
  <c r="B112"/>
  <c r="B192" a="1"/>
  <c r="B192"/>
  <c r="B252" a="1"/>
  <c r="B252"/>
  <c r="B67" a="1"/>
  <c r="B67"/>
  <c r="B134" a="1"/>
  <c r="B134"/>
  <c r="B183" a="1"/>
  <c r="B183"/>
  <c r="B246" a="1"/>
  <c r="B246"/>
  <c r="B123" a="1"/>
  <c r="B123"/>
  <c r="B226" a="1"/>
  <c r="B226"/>
  <c r="B90" a="1"/>
  <c r="B90"/>
  <c r="B221" a="1"/>
  <c r="B221"/>
  <c r="B168" a="1"/>
  <c r="B168"/>
  <c r="B281" a="1"/>
  <c r="B281"/>
  <c r="B138" a="1"/>
  <c r="B138"/>
  <c r="B240" a="1"/>
  <c r="B240"/>
  <c r="B163" a="1"/>
  <c r="B163"/>
  <c r="B70" a="1"/>
  <c r="B70"/>
  <c r="B243" a="1"/>
  <c r="B243"/>
  <c r="B152" a="1"/>
  <c r="B152"/>
  <c r="B248" a="1"/>
  <c r="B248"/>
  <c r="B147" a="1"/>
  <c r="B147"/>
  <c r="B69" a="1"/>
  <c r="B69"/>
  <c r="B197" a="1"/>
  <c r="B197"/>
  <c r="B127" a="1"/>
  <c r="B127"/>
  <c r="B289" a="1"/>
  <c r="B289"/>
  <c r="B180" a="1"/>
  <c r="B180"/>
  <c r="B78" a="1"/>
  <c r="B78"/>
  <c r="B176" a="1"/>
  <c r="B176"/>
  <c r="B77" a="1"/>
  <c r="B77"/>
  <c r="B219" a="1"/>
  <c r="B219"/>
  <c r="B150" a="1"/>
  <c r="B150"/>
  <c r="B290" a="1"/>
  <c r="B290"/>
  <c r="B104" a="1"/>
  <c r="B104"/>
  <c r="B96" a="1"/>
  <c r="B96"/>
  <c r="B171" a="1"/>
  <c r="B171"/>
  <c r="B247" a="1"/>
  <c r="B247"/>
  <c r="B225" a="1"/>
  <c r="B225"/>
  <c r="B258" a="1"/>
  <c r="B258"/>
  <c r="B99" a="1"/>
  <c r="B99"/>
  <c r="B266" a="1"/>
  <c r="B266"/>
  <c r="B91" a="1"/>
  <c r="B91"/>
  <c r="B204" a="1"/>
  <c r="B204"/>
  <c r="B144" a="1"/>
  <c r="B144"/>
  <c r="B195" a="1"/>
  <c r="B195"/>
  <c r="B175" a="1"/>
  <c r="B175"/>
  <c r="B103" a="1"/>
  <c r="B103"/>
  <c r="B130" a="1"/>
  <c r="B130"/>
  <c r="B215" a="1"/>
  <c r="B215"/>
  <c r="B257" a="1"/>
  <c r="B257"/>
  <c r="B83" a="1"/>
  <c r="B83"/>
  <c r="B149" a="1"/>
  <c r="B149"/>
  <c r="B196" a="1"/>
  <c r="B196"/>
  <c r="B75" a="1"/>
  <c r="B75"/>
  <c r="B142" a="1"/>
  <c r="B142"/>
  <c r="B262" a="1"/>
  <c r="B262"/>
  <c r="B153" a="1"/>
  <c r="B153"/>
  <c r="B71" a="1"/>
  <c r="B71"/>
  <c r="B233" a="1"/>
  <c r="B233"/>
  <c r="B119" a="1"/>
  <c r="B119"/>
  <c r="B235" a="1"/>
  <c r="B235"/>
  <c r="I234" a="1"/>
  <c r="I234"/>
  <c r="I183" a="1"/>
  <c r="I183"/>
  <c r="I225" a="1"/>
  <c r="I225"/>
  <c r="I105" a="1"/>
  <c r="I105"/>
  <c r="L64" a="1"/>
  <c r="L64"/>
  <c r="L73" a="1"/>
  <c r="L73"/>
  <c r="L92" a="1"/>
  <c r="L92"/>
  <c r="L81" a="1"/>
  <c r="L81"/>
  <c r="L79" a="1"/>
  <c r="L79"/>
  <c r="L74" a="1"/>
  <c r="L74"/>
  <c r="L80" a="1"/>
  <c r="L80"/>
  <c r="L103" a="1"/>
  <c r="L103"/>
  <c r="L119" a="1"/>
  <c r="L119"/>
  <c r="L129" a="1"/>
  <c r="L129"/>
  <c r="L144" a="1"/>
  <c r="L144"/>
  <c r="L155" a="1"/>
  <c r="L155"/>
  <c r="L114" a="1"/>
  <c r="L114"/>
  <c r="L136" a="1"/>
  <c r="L136"/>
  <c r="L118" a="1"/>
  <c r="L118"/>
  <c r="L147" a="1"/>
  <c r="L147"/>
  <c r="L108" a="1"/>
  <c r="L108"/>
  <c r="L126" a="1"/>
  <c r="L126"/>
  <c r="L98" a="1"/>
  <c r="L98"/>
  <c r="L172" a="1"/>
  <c r="L172"/>
  <c r="O290" a="1"/>
  <c r="O290"/>
  <c r="O153" a="1"/>
  <c r="O153"/>
  <c r="O115" a="1"/>
  <c r="O115"/>
  <c r="O81" a="1"/>
  <c r="O81"/>
  <c r="O257" a="1"/>
  <c r="O257"/>
  <c r="O141" a="1"/>
  <c r="O141"/>
  <c r="O105" a="1"/>
  <c r="O105"/>
  <c r="O142" a="1"/>
  <c r="O142"/>
  <c r="O123" a="1"/>
  <c r="O123"/>
  <c r="O277" a="1"/>
  <c r="O277"/>
  <c r="O238" a="1"/>
  <c r="O238"/>
  <c r="O183" a="1"/>
  <c r="O183"/>
  <c r="O97" a="1"/>
  <c r="O97"/>
  <c r="I190" a="1"/>
  <c r="I190"/>
  <c r="I66" a="1"/>
  <c r="I66"/>
  <c r="I89" a="1"/>
  <c r="I89"/>
  <c r="I242" a="1"/>
  <c r="I242"/>
  <c r="I200" a="1"/>
  <c r="I200"/>
  <c r="I69" a="1"/>
  <c r="I69"/>
  <c r="I226" a="1"/>
  <c r="I226"/>
  <c r="I128" a="1"/>
  <c r="I128"/>
  <c r="I78" a="1"/>
  <c r="I78"/>
  <c r="I169" a="1"/>
  <c r="I169"/>
  <c r="I137" a="1"/>
  <c r="I137"/>
  <c r="I205" a="1"/>
  <c r="I205"/>
  <c r="I164" a="1"/>
  <c r="I164"/>
  <c r="I139" a="1"/>
  <c r="I139"/>
  <c r="L65" a="1"/>
  <c r="L65"/>
  <c r="L71" a="1"/>
  <c r="L71"/>
  <c r="L90" a="1"/>
  <c r="L90"/>
  <c r="L69" a="1"/>
  <c r="L69"/>
  <c r="L84" a="1"/>
  <c r="L84"/>
  <c r="L94" a="1"/>
  <c r="L94"/>
  <c r="L128" a="1"/>
  <c r="L128"/>
  <c r="L99" a="1"/>
  <c r="L99"/>
  <c r="L88" a="1"/>
  <c r="L88"/>
  <c r="L105" a="1"/>
  <c r="L105"/>
  <c r="L117" a="1"/>
  <c r="L117"/>
  <c r="L116" a="1"/>
  <c r="L116"/>
  <c r="L131" a="1"/>
  <c r="L131"/>
  <c r="L146" a="1"/>
  <c r="L146"/>
  <c r="L154" a="1"/>
  <c r="L154"/>
  <c r="L91" a="1"/>
  <c r="L91"/>
  <c r="L124" a="1"/>
  <c r="L124"/>
  <c r="L138" a="1"/>
  <c r="L138"/>
  <c r="L100" a="1"/>
  <c r="L100"/>
  <c r="L141" a="1"/>
  <c r="L141"/>
  <c r="L149" a="1"/>
  <c r="L149"/>
  <c r="L110" a="1"/>
  <c r="L110"/>
  <c r="L166" a="1"/>
  <c r="L166"/>
  <c r="L158" a="1"/>
  <c r="L158"/>
  <c r="L168" a="1"/>
  <c r="L168"/>
  <c r="L174" a="1"/>
  <c r="L174"/>
  <c r="L205" a="1"/>
  <c r="L205"/>
  <c r="L161" a="1"/>
  <c r="L161"/>
  <c r="L178" a="1"/>
  <c r="L178"/>
  <c r="L186" a="1"/>
  <c r="L186"/>
  <c r="L200" a="1"/>
  <c r="L200"/>
  <c r="L135" a="1"/>
  <c r="L135"/>
  <c r="L175" a="1"/>
  <c r="L175"/>
  <c r="L198" a="1"/>
  <c r="L198"/>
  <c r="L211" a="1"/>
  <c r="L211"/>
  <c r="L223" a="1"/>
  <c r="L223"/>
  <c r="L227" a="1"/>
  <c r="L227"/>
  <c r="L218" a="1"/>
  <c r="L218"/>
  <c r="L247" a="1"/>
  <c r="L247"/>
  <c r="L263" a="1"/>
  <c r="L263"/>
  <c r="L279" a="1"/>
  <c r="L279"/>
  <c r="L278" a="1"/>
  <c r="L278"/>
  <c r="L256" a="1"/>
  <c r="L256"/>
  <c r="L197" a="1"/>
  <c r="L197"/>
  <c r="L238" a="1"/>
  <c r="L238"/>
  <c r="L257" a="1"/>
  <c r="L257"/>
  <c r="L284" a="1"/>
  <c r="L284"/>
  <c r="L244" a="1"/>
  <c r="L244"/>
  <c r="L207" a="1"/>
  <c r="L207"/>
  <c r="L214" a="1"/>
  <c r="L214"/>
  <c r="L229" a="1"/>
  <c r="L229"/>
  <c r="L240" a="1"/>
  <c r="L240"/>
  <c r="L254" a="1"/>
  <c r="L254"/>
  <c r="L270" a="1"/>
  <c r="L270"/>
  <c r="L288" a="1"/>
  <c r="L288"/>
  <c r="L287" a="1"/>
  <c r="L287"/>
  <c r="O14" a="1"/>
  <c r="O14"/>
  <c r="O71" a="1"/>
  <c r="O71"/>
  <c r="O243" a="1"/>
  <c r="O243"/>
  <c r="O250" a="1"/>
  <c r="O250"/>
  <c r="O260" a="1"/>
  <c r="O260"/>
  <c r="O249" a="1"/>
  <c r="O249"/>
  <c r="O270" a="1"/>
  <c r="O270"/>
  <c r="O213" a="1"/>
  <c r="O213"/>
  <c r="O275" a="1"/>
  <c r="O275"/>
  <c r="O164" a="1"/>
  <c r="O164"/>
  <c r="O107" a="1"/>
  <c r="O107"/>
  <c r="O136" a="1"/>
  <c r="O136"/>
  <c r="O162" a="1"/>
  <c r="O162"/>
  <c r="O171" a="1"/>
  <c r="O171"/>
  <c r="O263" a="1"/>
  <c r="O263"/>
  <c r="O231" a="1"/>
  <c r="O231"/>
  <c r="O163" a="1"/>
  <c r="O163"/>
  <c r="O204" a="1"/>
  <c r="O204"/>
  <c r="O152" a="1"/>
  <c r="O152"/>
  <c r="O133" a="1"/>
  <c r="O133"/>
  <c r="O75" a="1"/>
  <c r="O75"/>
  <c r="O84" a="1"/>
  <c r="O84"/>
  <c r="O177" a="1"/>
  <c r="O177"/>
  <c r="O287" a="1"/>
  <c r="O287"/>
  <c r="O209" a="1"/>
  <c r="O209"/>
  <c r="O218" a="1"/>
  <c r="O218"/>
  <c r="O234" a="1"/>
  <c r="O234"/>
  <c r="O254" a="1"/>
  <c r="O254"/>
  <c r="O285" a="1"/>
  <c r="O285"/>
  <c r="O259" a="1"/>
  <c r="O259"/>
  <c r="O64" a="1"/>
  <c r="O64"/>
  <c r="O104" a="1"/>
  <c r="O104"/>
  <c r="O98" a="1"/>
  <c r="O98"/>
  <c r="O180" a="1"/>
  <c r="O180"/>
  <c r="O192" a="1"/>
  <c r="O192"/>
  <c r="O247" a="1"/>
  <c r="O247"/>
  <c r="O284" a="1"/>
  <c r="O284"/>
  <c r="O226" a="1"/>
  <c r="O226"/>
  <c r="O197" a="1"/>
  <c r="O197"/>
  <c r="O179" a="1"/>
  <c r="O179"/>
  <c r="O131" a="1"/>
  <c r="O131"/>
  <c r="O161" a="1"/>
  <c r="O161"/>
  <c r="O101" a="1"/>
  <c r="O101"/>
  <c r="O93" a="1"/>
  <c r="O93"/>
  <c r="O91" a="1"/>
  <c r="O91"/>
  <c r="O282" a="1"/>
  <c r="O282"/>
  <c r="O239" a="1"/>
  <c r="O239"/>
  <c r="O202" a="1"/>
  <c r="O202"/>
  <c r="O273" a="1"/>
  <c r="O273"/>
  <c r="O267" a="1"/>
  <c r="O267"/>
  <c r="O148" a="1"/>
  <c r="O148"/>
  <c r="O248" a="1"/>
  <c r="O248"/>
  <c r="O184" a="1"/>
  <c r="O184"/>
  <c r="O79" a="1"/>
  <c r="O79"/>
  <c r="O138" a="1"/>
  <c r="O138"/>
  <c r="O146" a="1"/>
  <c r="O146"/>
  <c r="O167" a="1"/>
  <c r="O167"/>
  <c r="O228" a="1"/>
  <c r="O228"/>
  <c r="O211" a="1"/>
  <c r="O211"/>
  <c r="O178" a="1"/>
  <c r="O178"/>
  <c r="O168" a="1"/>
  <c r="O168"/>
  <c r="O121" a="1"/>
  <c r="O121"/>
  <c r="O144" a="1"/>
  <c r="O144"/>
  <c r="O96" a="1"/>
  <c r="O96"/>
  <c r="O78" a="1"/>
  <c r="O78"/>
  <c r="BN9" i="4"/>
  <c r="O232" i="12" a="1"/>
  <c r="O232"/>
  <c r="O86" a="1"/>
  <c r="O86"/>
  <c r="O251" a="1"/>
  <c r="O251"/>
  <c r="O255" a="1"/>
  <c r="O255"/>
  <c r="I149" a="1"/>
  <c r="I149"/>
  <c r="U41" a="1"/>
  <c r="U41"/>
  <c r="Q286" a="1"/>
  <c r="Q286"/>
  <c r="Q160" a="1"/>
  <c r="Q160"/>
  <c r="Q285" a="1"/>
  <c r="Q285"/>
  <c r="Q86" a="1"/>
  <c r="Q86"/>
  <c r="Q251" a="1"/>
  <c r="Q251"/>
  <c r="Q197" a="1"/>
  <c r="Q197"/>
  <c r="Q84" a="1"/>
  <c r="Q84"/>
  <c r="Q96" a="1"/>
  <c r="Q96"/>
  <c r="Q170" a="1"/>
  <c r="Q170"/>
  <c r="Z37" a="1"/>
  <c r="Z37"/>
  <c r="Z17" a="1"/>
  <c r="Z17"/>
  <c r="Z49" a="1"/>
  <c r="Z49"/>
  <c r="Z213" a="1"/>
  <c r="Z213"/>
  <c r="Z151" a="1"/>
  <c r="Z151"/>
  <c r="Z219" a="1"/>
  <c r="Z219"/>
  <c r="Z184" a="1"/>
  <c r="Z184"/>
  <c r="Z163" a="1"/>
  <c r="Z163"/>
  <c r="Z131" a="1"/>
  <c r="Z131"/>
  <c r="Z191" a="1"/>
  <c r="Z191"/>
  <c r="Z94" a="1"/>
  <c r="Z94"/>
  <c r="Z167" a="1"/>
  <c r="Z167"/>
  <c r="Z234" a="1"/>
  <c r="Z234"/>
  <c r="Z226" a="1"/>
  <c r="Z226"/>
  <c r="Z205" a="1"/>
  <c r="Z205"/>
  <c r="Z168" a="1"/>
  <c r="Z168"/>
  <c r="Z113" a="1"/>
  <c r="Z113"/>
  <c r="Z161" a="1"/>
  <c r="Z161"/>
  <c r="Z104" a="1"/>
  <c r="Z104"/>
  <c r="Z73" a="1"/>
  <c r="Z73"/>
  <c r="Z221" a="1"/>
  <c r="Z221"/>
  <c r="Z223" a="1"/>
  <c r="Z223"/>
  <c r="Z196" a="1"/>
  <c r="Z196"/>
  <c r="Z166" a="1"/>
  <c r="Z166"/>
  <c r="Z142" a="1"/>
  <c r="Z142"/>
  <c r="Z155" a="1"/>
  <c r="Z155"/>
  <c r="Z78" a="1"/>
  <c r="Z78"/>
  <c r="Z95" a="1"/>
  <c r="Z95"/>
  <c r="Z280" a="1"/>
  <c r="Z280"/>
  <c r="Z232" a="1"/>
  <c r="Z232"/>
  <c r="Z284" a="1"/>
  <c r="Z284"/>
  <c r="Z269" a="1"/>
  <c r="Z269"/>
  <c r="Z247" a="1"/>
  <c r="Z247"/>
  <c r="Z236" a="1"/>
  <c r="Z236"/>
  <c r="Z283" a="1"/>
  <c r="Z283"/>
  <c r="Z241" a="1"/>
  <c r="Z241"/>
  <c r="Z290" a="1"/>
  <c r="Z290"/>
  <c r="Z203" a="1"/>
  <c r="Z203"/>
  <c r="Z238" a="1"/>
  <c r="Z238"/>
  <c r="Z210" a="1"/>
  <c r="Z210"/>
  <c r="Z272" a="1"/>
  <c r="Z272"/>
  <c r="Z244" a="1"/>
  <c r="Z244"/>
  <c r="Z209" a="1"/>
  <c r="Z209"/>
  <c r="Z70" a="1"/>
  <c r="Z70"/>
  <c r="Z101" a="1"/>
  <c r="Z101"/>
  <c r="Z111" a="1"/>
  <c r="Z111"/>
  <c r="Z87" a="1"/>
  <c r="Z87"/>
  <c r="Z135" a="1"/>
  <c r="Z135"/>
  <c r="Z107" a="1"/>
  <c r="Z107"/>
  <c r="Z187" a="1"/>
  <c r="Z187"/>
  <c r="Z206" a="1"/>
  <c r="Z206"/>
  <c r="Z218" a="1"/>
  <c r="Z218"/>
  <c r="Z62" a="1"/>
  <c r="Z62"/>
  <c r="Z29" a="1"/>
  <c r="Z29"/>
  <c r="Z39" a="1"/>
  <c r="Z39"/>
  <c r="Z255" a="1"/>
  <c r="Z255"/>
  <c r="Z204" a="1"/>
  <c r="Z204"/>
  <c r="Z79" a="1"/>
  <c r="Z79"/>
  <c r="Z230" a="1"/>
  <c r="Z230"/>
  <c r="Z67" a="1"/>
  <c r="Z67"/>
  <c r="Z86" a="1"/>
  <c r="Z86"/>
  <c r="Z224" a="1"/>
  <c r="Z224"/>
  <c r="Z160" a="1"/>
  <c r="Z160"/>
  <c r="Z265" a="1"/>
  <c r="Z265"/>
  <c r="Z198" a="1"/>
  <c r="Z198"/>
  <c r="Z207" a="1"/>
  <c r="Z207"/>
  <c r="Z156" a="1"/>
  <c r="Z156"/>
  <c r="Z99" a="1"/>
  <c r="Z99"/>
  <c r="Z138" a="1"/>
  <c r="Z138"/>
  <c r="Z98" a="1"/>
  <c r="Z98"/>
  <c r="Z64" a="1"/>
  <c r="Z64"/>
  <c r="Z287" a="1"/>
  <c r="Z287"/>
  <c r="Z185" a="1"/>
  <c r="Z185"/>
  <c r="Z190" a="1"/>
  <c r="Z190"/>
  <c r="Z128" a="1"/>
  <c r="Z128"/>
  <c r="Z146" a="1"/>
  <c r="Z146"/>
  <c r="Z102" a="1"/>
  <c r="Z102"/>
  <c r="Z90" a="1"/>
  <c r="Z90"/>
  <c r="Z69" a="1"/>
  <c r="Z69"/>
  <c r="Z182" a="1"/>
  <c r="Z182"/>
  <c r="Z289" a="1"/>
  <c r="Z289"/>
  <c r="Z270" a="1"/>
  <c r="Z270"/>
  <c r="Z268" a="1"/>
  <c r="Z268"/>
  <c r="Z258" a="1"/>
  <c r="Z258"/>
  <c r="Z252" a="1"/>
  <c r="Z252"/>
  <c r="Z254" a="1"/>
  <c r="Z254"/>
  <c r="Z251" a="1"/>
  <c r="Z251"/>
  <c r="Z239" a="1"/>
  <c r="Z239"/>
  <c r="Z261" a="1"/>
  <c r="Z261"/>
  <c r="Z264" a="1"/>
  <c r="Z264"/>
  <c r="Z231" a="1"/>
  <c r="Z231"/>
  <c r="Z286" a="1"/>
  <c r="Z286"/>
  <c r="Z256" a="1"/>
  <c r="Z256"/>
  <c r="Z237" a="1"/>
  <c r="Z237"/>
  <c r="Z66" a="1"/>
  <c r="Z66"/>
  <c r="Z83" a="1"/>
  <c r="Z83"/>
  <c r="Z93" a="1"/>
  <c r="Z93"/>
  <c r="Z150" a="1"/>
  <c r="Z150"/>
  <c r="Z147" a="1"/>
  <c r="Z147"/>
  <c r="Z144" a="1"/>
  <c r="Z144"/>
  <c r="Z158" a="1"/>
  <c r="Z158"/>
  <c r="Z217" a="1"/>
  <c r="Z217"/>
  <c r="Z195" a="1"/>
  <c r="Z195"/>
  <c r="Z229" a="1"/>
  <c r="Z229"/>
  <c r="Z32" a="1"/>
  <c r="Z32"/>
  <c r="Z36" a="1"/>
  <c r="Z36"/>
  <c r="Z18" a="1"/>
  <c r="Z18"/>
  <c r="Z80" a="1"/>
  <c r="Z80"/>
  <c r="Z271" a="1"/>
  <c r="Z271"/>
  <c r="Z291" a="1"/>
  <c r="Z291"/>
  <c r="Z169" a="1"/>
  <c r="Z169"/>
  <c r="Z134" a="1"/>
  <c r="Z134"/>
  <c r="Z197" a="1"/>
  <c r="Z197"/>
  <c r="Z116" a="1"/>
  <c r="Z116"/>
  <c r="Z200" a="1"/>
  <c r="Z200"/>
  <c r="Z97" a="1"/>
  <c r="Z97"/>
  <c r="Z177" a="1"/>
  <c r="Z177"/>
  <c r="Z186" a="1"/>
  <c r="Z186"/>
  <c r="Z164" a="1"/>
  <c r="Z164"/>
  <c r="Z132" a="1"/>
  <c r="Z132"/>
  <c r="Z103" a="1"/>
  <c r="Z103"/>
  <c r="Z84" a="1"/>
  <c r="Z84"/>
  <c r="Z71" a="1"/>
  <c r="Z71"/>
  <c r="Z220" a="1"/>
  <c r="Z220"/>
  <c r="Z242" a="1"/>
  <c r="Z242"/>
  <c r="Z228" a="1"/>
  <c r="Z228"/>
  <c r="Z159" a="1"/>
  <c r="Z159"/>
  <c r="Z179" a="1"/>
  <c r="Z179"/>
  <c r="Z126" a="1"/>
  <c r="Z126"/>
  <c r="Z115" a="1"/>
  <c r="Z115"/>
  <c r="Z85" a="1"/>
  <c r="Z85"/>
  <c r="Z82" a="1"/>
  <c r="Z82"/>
  <c r="Z285" a="1"/>
  <c r="Z285"/>
  <c r="Z199" a="1"/>
  <c r="Z199"/>
  <c r="Z273" a="1"/>
  <c r="Z273"/>
  <c r="Z279" a="1"/>
  <c r="Z279"/>
  <c r="Z288" a="1"/>
  <c r="Z288"/>
  <c r="Z282" a="1"/>
  <c r="Z282"/>
  <c r="Z248" a="1"/>
  <c r="Z248"/>
  <c r="Z245" a="1"/>
  <c r="Z245"/>
  <c r="Z215" a="1"/>
  <c r="Z215"/>
  <c r="Z233" a="1"/>
  <c r="Z233"/>
  <c r="Z259" a="1"/>
  <c r="Z259"/>
  <c r="Z216" a="1"/>
  <c r="Z216"/>
  <c r="Z278" a="1"/>
  <c r="Z278"/>
  <c r="Z246" a="1"/>
  <c r="Z246"/>
  <c r="Z253" a="1"/>
  <c r="Z253"/>
  <c r="Z74" a="1"/>
  <c r="Z74"/>
  <c r="Z89" a="1"/>
  <c r="Z89"/>
  <c r="Z72" a="1"/>
  <c r="Z72"/>
  <c r="Z154" a="1"/>
  <c r="Z154"/>
  <c r="Z118" a="1"/>
  <c r="Z118"/>
  <c r="Z120" a="1"/>
  <c r="Z120"/>
  <c r="Z176" a="1"/>
  <c r="Z176"/>
  <c r="Z192" a="1"/>
  <c r="Z192"/>
  <c r="Z202" a="1"/>
  <c r="Z202"/>
  <c r="Z24" a="1"/>
  <c r="Z24"/>
  <c r="G151" a="1"/>
  <c r="G151"/>
  <c r="G234" a="1"/>
  <c r="G234"/>
  <c r="G50" a="1"/>
  <c r="G50"/>
  <c r="G265" a="1"/>
  <c r="G265"/>
  <c r="G184" a="1"/>
  <c r="G184"/>
  <c r="G238" a="1"/>
  <c r="G238"/>
  <c r="G71" a="1"/>
  <c r="G71"/>
  <c r="G127" a="1"/>
  <c r="G127"/>
  <c r="J61" a="1"/>
  <c r="J61"/>
  <c r="J101" a="1"/>
  <c r="J101"/>
  <c r="J281" a="1"/>
  <c r="J281"/>
  <c r="J214" a="1"/>
  <c r="J214"/>
  <c r="J252" a="1"/>
  <c r="J252"/>
  <c r="J233" a="1"/>
  <c r="J233"/>
  <c r="J257" a="1"/>
  <c r="J257"/>
  <c r="J284" a="1"/>
  <c r="J284"/>
  <c r="J172" a="1"/>
  <c r="J172"/>
  <c r="J286" a="1"/>
  <c r="J286"/>
  <c r="J261" a="1"/>
  <c r="J261"/>
  <c r="J241" a="1"/>
  <c r="J241"/>
  <c r="J244" a="1"/>
  <c r="J244"/>
  <c r="J204" a="1"/>
  <c r="J204"/>
  <c r="J259" a="1"/>
  <c r="J259"/>
  <c r="J232" a="1"/>
  <c r="J232"/>
  <c r="J186" a="1"/>
  <c r="J186"/>
  <c r="J240" a="1"/>
  <c r="J240"/>
  <c r="J290" a="1"/>
  <c r="J290"/>
  <c r="J227" a="1"/>
  <c r="J227"/>
  <c r="J167" a="1"/>
  <c r="J167"/>
  <c r="J70" a="1"/>
  <c r="J70"/>
  <c r="J84" a="1"/>
  <c r="J84"/>
  <c r="J109" a="1"/>
  <c r="J109"/>
  <c r="J79" a="1"/>
  <c r="J79"/>
  <c r="J26" a="1"/>
  <c r="J26"/>
  <c r="J7" a="1"/>
  <c r="J7"/>
  <c r="J136" a="1"/>
  <c r="J136"/>
  <c r="J111" a="1"/>
  <c r="J111"/>
  <c r="J38" a="1"/>
  <c r="J38"/>
  <c r="J133" a="1"/>
  <c r="J133"/>
  <c r="J291" a="1"/>
  <c r="J291"/>
  <c r="J66" a="1"/>
  <c r="J66"/>
  <c r="X15" a="1"/>
  <c r="X15"/>
  <c r="X29" a="1"/>
  <c r="X29"/>
  <c r="X14" a="1"/>
  <c r="X14"/>
  <c r="X44" a="1"/>
  <c r="X44"/>
  <c r="X51" a="1"/>
  <c r="X51"/>
  <c r="X58" a="1"/>
  <c r="X58"/>
  <c r="X35" a="1"/>
  <c r="X35"/>
  <c r="X40" a="1"/>
  <c r="X40"/>
  <c r="X34" a="1"/>
  <c r="X34"/>
  <c r="X33" a="1"/>
  <c r="X33"/>
  <c r="X23" a="1"/>
  <c r="X23"/>
  <c r="F46" a="1"/>
  <c r="F46"/>
  <c r="S257" a="1"/>
  <c r="S257"/>
  <c r="S272" a="1"/>
  <c r="S272"/>
  <c r="S234" a="1"/>
  <c r="S234"/>
  <c r="S256" a="1"/>
  <c r="S256"/>
  <c r="S263" a="1"/>
  <c r="S263"/>
  <c r="S281" a="1"/>
  <c r="S281"/>
  <c r="S262" a="1"/>
  <c r="S262"/>
  <c r="S283" a="1"/>
  <c r="S283"/>
  <c r="S76" a="1"/>
  <c r="S76"/>
  <c r="S83" a="1"/>
  <c r="S83"/>
  <c r="S98" a="1"/>
  <c r="S98"/>
  <c r="S143" a="1"/>
  <c r="S143"/>
  <c r="S137" a="1"/>
  <c r="S137"/>
  <c r="S120" a="1"/>
  <c r="S120"/>
  <c r="S170" a="1"/>
  <c r="S170"/>
  <c r="S179" a="1"/>
  <c r="S179"/>
  <c r="S193" a="1"/>
  <c r="S193"/>
  <c r="S73" a="1"/>
  <c r="S73"/>
  <c r="S90" a="1"/>
  <c r="S90"/>
  <c r="S132" a="1"/>
  <c r="S132"/>
  <c r="S140" a="1"/>
  <c r="S140"/>
  <c r="S134" a="1"/>
  <c r="S134"/>
  <c r="S174" a="1"/>
  <c r="S174"/>
  <c r="S198" a="1"/>
  <c r="S198"/>
  <c r="S80" a="1"/>
  <c r="S80"/>
  <c r="S102" a="1"/>
  <c r="S102"/>
  <c r="S152" a="1"/>
  <c r="S152"/>
  <c r="S133" a="1"/>
  <c r="S133"/>
  <c r="S66" a="1"/>
  <c r="S66"/>
  <c r="S81" a="1"/>
  <c r="S81"/>
  <c r="S69" a="1"/>
  <c r="S69"/>
  <c r="S82" a="1"/>
  <c r="S82"/>
  <c r="S109" a="1"/>
  <c r="S109"/>
  <c r="S155" a="1"/>
  <c r="S155"/>
  <c r="S142" a="1"/>
  <c r="S142"/>
  <c r="S141" a="1"/>
  <c r="S141"/>
  <c r="S211" a="1"/>
  <c r="S211"/>
  <c r="S213" a="1"/>
  <c r="S213"/>
  <c r="S258" a="1"/>
  <c r="S258"/>
  <c r="S177" a="1"/>
  <c r="S177"/>
  <c r="S192" a="1"/>
  <c r="S192"/>
  <c r="S197" a="1"/>
  <c r="S197"/>
  <c r="S260" a="1"/>
  <c r="S260"/>
  <c r="S117" a="1"/>
  <c r="S117"/>
  <c r="S195" a="1"/>
  <c r="S195"/>
  <c r="S200" a="1"/>
  <c r="S200"/>
  <c r="S231" a="1"/>
  <c r="S231"/>
  <c r="S208" a="1"/>
  <c r="S208"/>
  <c r="S167" a="1"/>
  <c r="S167"/>
  <c r="S201" a="1"/>
  <c r="S201"/>
  <c r="S282" a="1"/>
  <c r="S282"/>
  <c r="S261" a="1"/>
  <c r="S261"/>
  <c r="S240" a="1"/>
  <c r="S240"/>
  <c r="S221" a="1"/>
  <c r="S221"/>
  <c r="S251" a="1"/>
  <c r="S251"/>
  <c r="S280" a="1"/>
  <c r="S280"/>
  <c r="S287" a="1"/>
  <c r="S287"/>
  <c r="S286" a="1"/>
  <c r="S286"/>
  <c r="S278" a="1"/>
  <c r="S278"/>
  <c r="S274" a="1"/>
  <c r="S274"/>
  <c r="S288" a="1"/>
  <c r="S288"/>
  <c r="S71" a="1"/>
  <c r="S71"/>
  <c r="S84" a="1"/>
  <c r="S84"/>
  <c r="S106" a="1"/>
  <c r="S106"/>
  <c r="S153" a="1"/>
  <c r="S153"/>
  <c r="S147" a="1"/>
  <c r="S147"/>
  <c r="S164" a="1"/>
  <c r="S164"/>
  <c r="S189" a="1"/>
  <c r="S189"/>
  <c r="S194" a="1"/>
  <c r="S194"/>
  <c r="S207" a="1"/>
  <c r="S207"/>
  <c r="S94" a="1"/>
  <c r="S94"/>
  <c r="S101" a="1"/>
  <c r="S101"/>
  <c r="S151" a="1"/>
  <c r="S151"/>
  <c r="S127" a="1"/>
  <c r="S127"/>
  <c r="S166" a="1"/>
  <c r="S166"/>
  <c r="S187" a="1"/>
  <c r="S187"/>
  <c r="S217" a="1"/>
  <c r="S217"/>
  <c r="S79" a="1"/>
  <c r="S79"/>
  <c r="S111" a="1"/>
  <c r="S111"/>
  <c r="S99" a="1"/>
  <c r="S99"/>
  <c r="S150" a="1"/>
  <c r="S150"/>
  <c r="S68" a="1"/>
  <c r="S68"/>
  <c r="S121" a="1"/>
  <c r="S121"/>
  <c r="S74" a="1"/>
  <c r="S74"/>
  <c r="S87" a="1"/>
  <c r="S87"/>
  <c r="S118" a="1"/>
  <c r="S118"/>
  <c r="S112" a="1"/>
  <c r="S112"/>
  <c r="S158" a="1"/>
  <c r="S158"/>
  <c r="S122" a="1"/>
  <c r="S122"/>
  <c r="S180" a="1"/>
  <c r="S180"/>
  <c r="S228" a="1"/>
  <c r="S228"/>
  <c r="S253" a="1"/>
  <c r="S253"/>
  <c r="S154" a="1"/>
  <c r="S154"/>
  <c r="S216" a="1"/>
  <c r="S216"/>
  <c r="S223" a="1"/>
  <c r="S223"/>
  <c r="S238" a="1"/>
  <c r="S238"/>
  <c r="S100" a="1"/>
  <c r="S100"/>
  <c r="S175" a="1"/>
  <c r="S175"/>
  <c r="S224" a="1"/>
  <c r="S224"/>
  <c r="S252" a="1"/>
  <c r="S252"/>
  <c r="S173" a="1"/>
  <c r="S173"/>
  <c r="S171" a="1"/>
  <c r="S171"/>
  <c r="S190" a="1"/>
  <c r="S190"/>
  <c r="S277" a="1"/>
  <c r="S277"/>
  <c r="S255" a="1"/>
  <c r="S255"/>
  <c r="S239" a="1"/>
  <c r="S239"/>
  <c r="S269" a="1"/>
  <c r="S269"/>
  <c r="S284" a="1"/>
  <c r="S284"/>
  <c r="S237" a="1"/>
  <c r="S237"/>
  <c r="S290" a="1"/>
  <c r="S290"/>
  <c r="S268" a="1"/>
  <c r="S268"/>
  <c r="S145" a="1"/>
  <c r="S145"/>
  <c r="S291" a="1"/>
  <c r="S291"/>
  <c r="S67" a="1"/>
  <c r="S67"/>
  <c r="S91" a="1"/>
  <c r="S91"/>
  <c r="S113" a="1"/>
  <c r="S113"/>
  <c r="S114" a="1"/>
  <c r="S114"/>
  <c r="S160" a="1"/>
  <c r="S160"/>
  <c r="S130" a="1"/>
  <c r="S130"/>
  <c r="S161" a="1"/>
  <c r="S161"/>
  <c r="S206" a="1"/>
  <c r="S206"/>
  <c r="S205" a="1"/>
  <c r="S205"/>
  <c r="S222" a="1"/>
  <c r="S222"/>
  <c r="S86" a="1"/>
  <c r="S86"/>
  <c r="S110" a="1"/>
  <c r="S110"/>
  <c r="S156" a="1"/>
  <c r="S156"/>
  <c r="S149" a="1"/>
  <c r="S149"/>
  <c r="S172" a="1"/>
  <c r="S172"/>
  <c r="S204" a="1"/>
  <c r="S204"/>
  <c r="S227" a="1"/>
  <c r="S227"/>
  <c r="S105" a="1"/>
  <c r="S105"/>
  <c r="S107" a="1"/>
  <c r="S107"/>
  <c r="S126" a="1"/>
  <c r="S126"/>
  <c r="S163" a="1"/>
  <c r="S163"/>
  <c r="S92" a="1"/>
  <c r="S92"/>
  <c r="S78" a="1"/>
  <c r="S78"/>
  <c r="S72" a="1"/>
  <c r="S72"/>
  <c r="S89" a="1"/>
  <c r="S89"/>
  <c r="S116" a="1"/>
  <c r="S116"/>
  <c r="S139" a="1"/>
  <c r="S139"/>
  <c r="S77" a="1"/>
  <c r="S77"/>
  <c r="S88" a="1"/>
  <c r="S88"/>
  <c r="S123" a="1"/>
  <c r="S123"/>
  <c r="S289" a="1"/>
  <c r="S289"/>
  <c r="S247" a="1"/>
  <c r="S247"/>
  <c r="S135" a="1"/>
  <c r="S135"/>
  <c r="S188" a="1"/>
  <c r="S188"/>
  <c r="S285" a="1"/>
  <c r="S285"/>
  <c r="S235" a="1"/>
  <c r="S235"/>
  <c r="S157" a="1"/>
  <c r="S157"/>
  <c r="S199" a="1"/>
  <c r="S199"/>
  <c r="S242" a="1"/>
  <c r="S242"/>
  <c r="S233" a="1"/>
  <c r="S233"/>
  <c r="S108" a="1"/>
  <c r="S108"/>
  <c r="S210" a="1"/>
  <c r="S210"/>
  <c r="S212" a="1"/>
  <c r="S212"/>
  <c r="S271" a="1"/>
  <c r="S271"/>
  <c r="S250" a="1"/>
  <c r="S250"/>
  <c r="S202" a="1"/>
  <c r="S202"/>
  <c r="W27" a="1"/>
  <c r="W27"/>
  <c r="W275" a="1"/>
  <c r="W275"/>
  <c r="W284" a="1"/>
  <c r="W284"/>
  <c r="W247" a="1"/>
  <c r="W247"/>
  <c r="W188" a="1"/>
  <c r="W188"/>
  <c r="W279" a="1"/>
  <c r="W279"/>
  <c r="W231" a="1"/>
  <c r="W231"/>
  <c r="W280" a="1"/>
  <c r="W280"/>
  <c r="W269" a="1"/>
  <c r="W269"/>
  <c r="W84" a="1"/>
  <c r="W84"/>
  <c r="W98" a="1"/>
  <c r="W98"/>
  <c r="W99" a="1"/>
  <c r="W99"/>
  <c r="W71" a="1"/>
  <c r="W71"/>
  <c r="W82" a="1"/>
  <c r="W82"/>
  <c r="W70" a="1"/>
  <c r="W70"/>
  <c r="W141" a="1"/>
  <c r="W141"/>
  <c r="W124" a="1"/>
  <c r="W124"/>
  <c r="W168" a="1"/>
  <c r="W168"/>
  <c r="W191" a="1"/>
  <c r="W191"/>
  <c r="W205" a="1"/>
  <c r="W205"/>
  <c r="W219" a="1"/>
  <c r="W219"/>
  <c r="W73" a="1"/>
  <c r="W73"/>
  <c r="W100" a="1"/>
  <c r="W100"/>
  <c r="W132" a="1"/>
  <c r="W132"/>
  <c r="W163" a="1"/>
  <c r="W163"/>
  <c r="W200" a="1"/>
  <c r="W200"/>
  <c r="W197" a="1"/>
  <c r="W197"/>
  <c r="W272" a="1"/>
  <c r="W272"/>
  <c r="W235" a="1"/>
  <c r="W235"/>
  <c r="W230" a="1"/>
  <c r="W230"/>
  <c r="W77" a="1"/>
  <c r="W77"/>
  <c r="W103" a="1"/>
  <c r="W103"/>
  <c r="W225" a="1"/>
  <c r="W225"/>
  <c r="P46" a="1"/>
  <c r="P46"/>
  <c r="P22" a="1"/>
  <c r="P22"/>
  <c r="I258" a="1"/>
  <c r="I258"/>
  <c r="I182" a="1"/>
  <c r="I182"/>
  <c r="I282" a="1"/>
  <c r="I282"/>
  <c r="I243" a="1"/>
  <c r="I243"/>
  <c r="I277" a="1"/>
  <c r="I277"/>
  <c r="I227" a="1"/>
  <c r="I227"/>
  <c r="I271" a="1"/>
  <c r="I271"/>
  <c r="I185" a="1"/>
  <c r="I185"/>
  <c r="I281" a="1"/>
  <c r="I281"/>
  <c r="I220" a="1"/>
  <c r="I220"/>
  <c r="I263" a="1"/>
  <c r="I263"/>
  <c r="I73" a="1"/>
  <c r="I73"/>
  <c r="I104" a="1"/>
  <c r="I104"/>
  <c r="I103" a="1"/>
  <c r="I103"/>
  <c r="I132" a="1"/>
  <c r="I132"/>
  <c r="I79" a="1"/>
  <c r="I79"/>
  <c r="I166" a="1"/>
  <c r="I166"/>
  <c r="I181" a="1"/>
  <c r="I181"/>
  <c r="I176" a="1"/>
  <c r="I176"/>
  <c r="I206" a="1"/>
  <c r="I206"/>
  <c r="I270" a="1"/>
  <c r="I270"/>
  <c r="I191" a="1"/>
  <c r="I191"/>
  <c r="I246" a="1"/>
  <c r="I246"/>
  <c r="I65" a="1"/>
  <c r="I65"/>
  <c r="I83" a="1"/>
  <c r="I83"/>
  <c r="I177" a="1"/>
  <c r="I177"/>
  <c r="I233" a="1"/>
  <c r="I233"/>
  <c r="I71" a="1"/>
  <c r="I71"/>
  <c r="I130" a="1"/>
  <c r="I130"/>
  <c r="I124" a="1"/>
  <c r="I124"/>
  <c r="I138" a="1"/>
  <c r="I138"/>
  <c r="I165" a="1"/>
  <c r="I165"/>
  <c r="I217" a="1"/>
  <c r="I217"/>
  <c r="I92" a="1"/>
  <c r="I92"/>
  <c r="I160" a="1"/>
  <c r="I160"/>
  <c r="I167" a="1"/>
  <c r="I167"/>
  <c r="I127" a="1"/>
  <c r="I127"/>
  <c r="I289" a="1"/>
  <c r="I289"/>
  <c r="I70" a="1"/>
  <c r="I70"/>
  <c r="I106" a="1"/>
  <c r="I106"/>
  <c r="I151" a="1"/>
  <c r="I151"/>
  <c r="I170" a="1"/>
  <c r="I170"/>
  <c r="I203" a="1"/>
  <c r="I203"/>
  <c r="I90" a="1"/>
  <c r="I90"/>
  <c r="I110" a="1"/>
  <c r="I110"/>
  <c r="I145" a="1"/>
  <c r="I145"/>
  <c r="I198" a="1"/>
  <c r="I198"/>
  <c r="I207" a="1"/>
  <c r="I207"/>
  <c r="I194" a="1"/>
  <c r="I194"/>
  <c r="I81" a="1"/>
  <c r="I81"/>
  <c r="I256" a="1"/>
  <c r="I256"/>
  <c r="I245" a="1"/>
  <c r="I245"/>
  <c r="I238" a="1"/>
  <c r="I238"/>
  <c r="I283" a="1"/>
  <c r="I283"/>
  <c r="I250" a="1"/>
  <c r="I250"/>
  <c r="I255" a="1"/>
  <c r="I255"/>
  <c r="I279" a="1"/>
  <c r="I279"/>
  <c r="I265" a="1"/>
  <c r="I265"/>
  <c r="I213" a="1"/>
  <c r="I213"/>
  <c r="I247" a="1"/>
  <c r="I247"/>
  <c r="I91" a="1"/>
  <c r="I91"/>
  <c r="I76" a="1"/>
  <c r="I76"/>
  <c r="I109" a="1"/>
  <c r="I109"/>
  <c r="I146" a="1"/>
  <c r="I146"/>
  <c r="I126" a="1"/>
  <c r="I126"/>
  <c r="I155" a="1"/>
  <c r="I155"/>
  <c r="I196" a="1"/>
  <c r="I196"/>
  <c r="I187" a="1"/>
  <c r="I187"/>
  <c r="I222" a="1"/>
  <c r="I222"/>
  <c r="I260" a="1"/>
  <c r="I260"/>
  <c r="I218" a="1"/>
  <c r="I218"/>
  <c r="I244" a="1"/>
  <c r="I244"/>
  <c r="I77" a="1"/>
  <c r="I77"/>
  <c r="I112" a="1"/>
  <c r="I112"/>
  <c r="I268" a="1"/>
  <c r="I268"/>
  <c r="I80" a="1"/>
  <c r="I80"/>
  <c r="I100" a="1"/>
  <c r="I100"/>
  <c r="I144" a="1"/>
  <c r="I144"/>
  <c r="I148" a="1"/>
  <c r="I148"/>
  <c r="I175" a="1"/>
  <c r="I175"/>
  <c r="I186" a="1"/>
  <c r="I186"/>
  <c r="I278" a="1"/>
  <c r="I278"/>
  <c r="I101" a="1"/>
  <c r="I101"/>
  <c r="I136" a="1"/>
  <c r="I136"/>
  <c r="I142" a="1"/>
  <c r="I142"/>
  <c r="I188" a="1"/>
  <c r="I188"/>
  <c r="I273" a="1"/>
  <c r="I273"/>
  <c r="I68" a="1"/>
  <c r="I68"/>
  <c r="I119" a="1"/>
  <c r="I119"/>
  <c r="I135" a="1"/>
  <c r="I135"/>
  <c r="I189" a="1"/>
  <c r="I189"/>
  <c r="I197" a="1"/>
  <c r="I197"/>
  <c r="I88" a="1"/>
  <c r="I88"/>
  <c r="I143" a="1"/>
  <c r="I143"/>
  <c r="I163" a="1"/>
  <c r="I163"/>
  <c r="I216" a="1"/>
  <c r="I216"/>
  <c r="I272" a="1"/>
  <c r="I272"/>
  <c r="I261" a="1"/>
  <c r="I261"/>
  <c r="I290" a="1"/>
  <c r="I290"/>
  <c r="I266" a="1"/>
  <c r="I266"/>
  <c r="I223" a="1"/>
  <c r="I223"/>
  <c r="I215" a="1"/>
  <c r="I215"/>
  <c r="I214" a="1"/>
  <c r="I214"/>
  <c r="I249" a="1"/>
  <c r="I249"/>
  <c r="I208" a="1"/>
  <c r="I208"/>
  <c r="I230" a="1"/>
  <c r="I230"/>
  <c r="I82" a="1"/>
  <c r="I82"/>
  <c r="I94" a="1"/>
  <c r="I94"/>
  <c r="I116" a="1"/>
  <c r="I116"/>
  <c r="I118" a="1"/>
  <c r="I118"/>
  <c r="I147" a="1"/>
  <c r="I147"/>
  <c r="I158" a="1"/>
  <c r="I158"/>
  <c r="I204" a="1"/>
  <c r="I204"/>
  <c r="I209" a="1"/>
  <c r="I209"/>
  <c r="I287" a="1"/>
  <c r="I287"/>
  <c r="I254" a="1"/>
  <c r="I254"/>
  <c r="I212" a="1"/>
  <c r="I212"/>
  <c r="I237" a="1"/>
  <c r="I237"/>
  <c r="I95" a="1"/>
  <c r="I95"/>
  <c r="I231" a="1"/>
  <c r="I231"/>
  <c r="I262" a="1"/>
  <c r="I262"/>
  <c r="I74" a="1"/>
  <c r="I74"/>
  <c r="I108" a="1"/>
  <c r="I108"/>
  <c r="I123" a="1"/>
  <c r="I123"/>
  <c r="I161" a="1"/>
  <c r="I161"/>
  <c r="I195" a="1"/>
  <c r="I195"/>
  <c r="I159" a="1"/>
  <c r="I159"/>
  <c r="I72" a="1"/>
  <c r="I72"/>
  <c r="I113" a="1"/>
  <c r="I113"/>
  <c r="I115" a="1"/>
  <c r="I115"/>
  <c r="I179" a="1"/>
  <c r="I179"/>
  <c r="I171" a="1"/>
  <c r="I171"/>
  <c r="I288" a="1"/>
  <c r="I288"/>
  <c r="I85" a="1"/>
  <c r="I85"/>
  <c r="I141" a="1"/>
  <c r="I141"/>
  <c r="I121" a="1"/>
  <c r="I121"/>
  <c r="I210" a="1"/>
  <c r="I210"/>
  <c r="I67" a="1"/>
  <c r="I67"/>
  <c r="I98" a="1"/>
  <c r="I98"/>
  <c r="I134" a="1"/>
  <c r="I134"/>
  <c r="I99" a="1"/>
  <c r="I99"/>
  <c r="I180" a="1"/>
  <c r="I180"/>
  <c r="I156" a="1"/>
  <c r="I156"/>
  <c r="L8" a="1"/>
  <c r="L8"/>
  <c r="L20" a="1"/>
  <c r="L20"/>
  <c r="L21" a="1"/>
  <c r="L21"/>
  <c r="L24" a="1"/>
  <c r="L24"/>
  <c r="O59" a="1"/>
  <c r="O59"/>
  <c r="O60" a="1"/>
  <c r="O60"/>
  <c r="O52" a="1"/>
  <c r="O52"/>
  <c r="O58" a="1"/>
  <c r="O58"/>
  <c r="O7" a="1"/>
  <c r="O7"/>
  <c r="O224" a="1"/>
  <c r="O224"/>
  <c r="O189" a="1"/>
  <c r="O189"/>
  <c r="O174" a="1"/>
  <c r="O174"/>
  <c r="O106" a="1"/>
  <c r="O106"/>
  <c r="O160" a="1"/>
  <c r="O160"/>
  <c r="O145" a="1"/>
  <c r="O145"/>
  <c r="O124" a="1"/>
  <c r="O124"/>
  <c r="O68" a="1"/>
  <c r="O68"/>
  <c r="O66" a="1"/>
  <c r="O66"/>
  <c r="O229" a="1"/>
  <c r="O229"/>
  <c r="O203" a="1"/>
  <c r="O203"/>
  <c r="O187" a="1"/>
  <c r="O187"/>
  <c r="O147" a="1"/>
  <c r="O147"/>
  <c r="O103" a="1"/>
  <c r="O103"/>
  <c r="O112" a="1"/>
  <c r="O112"/>
  <c r="O80" a="1"/>
  <c r="O80"/>
  <c r="O235" a="1"/>
  <c r="O235"/>
  <c r="O246" a="1"/>
  <c r="O246"/>
  <c r="O169" a="1"/>
  <c r="O169"/>
  <c r="O210" a="1"/>
  <c r="O210"/>
  <c r="O143" a="1"/>
  <c r="O143"/>
  <c r="O135" a="1"/>
  <c r="O135"/>
  <c r="O100" a="1"/>
  <c r="O100"/>
  <c r="O87" a="1"/>
  <c r="O87"/>
  <c r="O67" a="1"/>
  <c r="O67"/>
  <c r="O219" a="1"/>
  <c r="O219"/>
  <c r="O291" a="1"/>
  <c r="O291"/>
  <c r="O271" a="1"/>
  <c r="O271"/>
  <c r="O33" a="1"/>
  <c r="O33"/>
  <c r="O36" a="1"/>
  <c r="O36"/>
  <c r="O34" a="1"/>
  <c r="O34"/>
  <c r="O274" a="1"/>
  <c r="O274"/>
  <c r="O230" a="1"/>
  <c r="O230"/>
  <c r="O116" a="1"/>
  <c r="O116"/>
  <c r="O188" a="1"/>
  <c r="O188"/>
  <c r="O151" a="1"/>
  <c r="O151"/>
  <c r="O126" a="1"/>
  <c r="O126"/>
  <c r="O117" a="1"/>
  <c r="O117"/>
  <c r="O83" a="1"/>
  <c r="O83"/>
  <c r="O217" a="1"/>
  <c r="O217"/>
  <c r="O190" a="1"/>
  <c r="O190"/>
  <c r="O170" a="1"/>
  <c r="O170"/>
  <c r="O127" a="1"/>
  <c r="O127"/>
  <c r="O155" a="1"/>
  <c r="O155"/>
  <c r="O76" a="1"/>
  <c r="O76"/>
  <c r="O89" a="1"/>
  <c r="O89"/>
  <c r="O269" a="1"/>
  <c r="O269"/>
  <c r="O227" a="1"/>
  <c r="O227"/>
  <c r="O200" a="1"/>
  <c r="O200"/>
  <c r="O186" a="1"/>
  <c r="O186"/>
  <c r="O132" a="1"/>
  <c r="O132"/>
  <c r="O102" a="1"/>
  <c r="O102"/>
  <c r="O109" a="1"/>
  <c r="O109"/>
  <c r="O74" a="1"/>
  <c r="O74"/>
  <c r="O37" a="1"/>
  <c r="O37"/>
  <c r="O28" a="1"/>
  <c r="O28"/>
  <c r="O21" a="1"/>
  <c r="O21"/>
  <c r="O26" a="1"/>
  <c r="O26"/>
  <c r="O268" a="1"/>
  <c r="O268"/>
  <c r="O225" a="1"/>
  <c r="O225"/>
  <c r="O191" a="1"/>
  <c r="O191"/>
  <c r="O173" a="1"/>
  <c r="O173"/>
  <c r="O130" a="1"/>
  <c r="O130"/>
  <c r="O156" a="1"/>
  <c r="O156"/>
  <c r="O94" a="1"/>
  <c r="O94"/>
  <c r="O92" a="1"/>
  <c r="O92"/>
  <c r="O196" a="1"/>
  <c r="O196"/>
  <c r="O176" a="1"/>
  <c r="O176"/>
  <c r="O125" a="1"/>
  <c r="O125"/>
  <c r="O111" a="1"/>
  <c r="O111"/>
  <c r="O139" a="1"/>
  <c r="O139"/>
  <c r="O85" a="1"/>
  <c r="O85"/>
  <c r="O72" a="1"/>
  <c r="O72"/>
  <c r="O216" a="1"/>
  <c r="O216"/>
  <c r="O185" a="1"/>
  <c r="O185"/>
  <c r="O149" a="1"/>
  <c r="O149"/>
  <c r="O122" a="1"/>
  <c r="O122"/>
  <c r="O154" a="1"/>
  <c r="O154"/>
  <c r="O99" a="1"/>
  <c r="O99"/>
  <c r="O69" a="1"/>
  <c r="O69"/>
  <c r="U32" a="1"/>
  <c r="U32"/>
  <c r="U10" a="1"/>
  <c r="U10"/>
  <c r="U15" a="1"/>
  <c r="U15"/>
  <c r="O221" a="1"/>
  <c r="O221"/>
  <c r="O208" a="1"/>
  <c r="O208"/>
  <c r="O215" a="1"/>
  <c r="O215"/>
  <c r="O128" a="1"/>
  <c r="O128"/>
  <c r="O129" a="1"/>
  <c r="O129"/>
  <c r="O118" a="1"/>
  <c r="O118"/>
  <c r="O119" a="1"/>
  <c r="O119"/>
  <c r="O88" a="1"/>
  <c r="O88"/>
  <c r="O90" a="1"/>
  <c r="O90"/>
  <c r="O193" a="1"/>
  <c r="O193"/>
  <c r="O241" a="1"/>
  <c r="O241"/>
  <c r="O262" a="1"/>
  <c r="O262"/>
  <c r="O264" a="1"/>
  <c r="O264"/>
  <c r="O220" a="1"/>
  <c r="O220"/>
  <c r="O181" a="1"/>
  <c r="O181"/>
  <c r="O289" a="1"/>
  <c r="O289"/>
  <c r="O182" a="1"/>
  <c r="O182"/>
  <c r="O265" a="1"/>
  <c r="O265"/>
  <c r="O283" a="1"/>
  <c r="O283"/>
  <c r="O150" a="1"/>
  <c r="O150"/>
  <c r="O198" a="1"/>
  <c r="O198"/>
  <c r="O276" a="1"/>
  <c r="O276"/>
  <c r="O212" a="1"/>
  <c r="O212"/>
  <c r="O261" a="1"/>
  <c r="O261"/>
  <c r="O233" a="1"/>
  <c r="O233"/>
  <c r="I174" a="1"/>
  <c r="I174"/>
  <c r="I178" a="1"/>
  <c r="I178"/>
  <c r="I64" a="1"/>
  <c r="I64"/>
  <c r="I129" a="1"/>
  <c r="I129"/>
  <c r="I153" a="1"/>
  <c r="I153"/>
  <c r="I252" a="1"/>
  <c r="I252"/>
  <c r="I257" a="1"/>
  <c r="I257"/>
  <c r="I122" a="1"/>
  <c r="I122"/>
  <c r="I125" a="1"/>
  <c r="I125"/>
  <c r="I284" a="1"/>
  <c r="I284"/>
  <c r="I286" a="1"/>
  <c r="I286"/>
  <c r="I251" a="1"/>
  <c r="I251"/>
  <c r="O82" a="1"/>
  <c r="O82"/>
  <c r="O165" a="1"/>
  <c r="O165"/>
  <c r="O65" a="1"/>
  <c r="O65"/>
  <c r="O158" a="1"/>
  <c r="O158"/>
  <c r="O140" a="1"/>
  <c r="O140"/>
  <c r="O199" a="1"/>
  <c r="O199"/>
  <c r="O252" a="1"/>
  <c r="O252"/>
  <c r="O47" a="1"/>
  <c r="O47"/>
  <c r="O205" a="1"/>
  <c r="O205"/>
  <c r="O194" a="1"/>
  <c r="O194"/>
  <c r="O201" a="1"/>
  <c r="O201"/>
  <c r="O166" a="1"/>
  <c r="O166"/>
  <c r="O114" a="1"/>
  <c r="O114"/>
  <c r="O159" a="1"/>
  <c r="O159"/>
  <c r="O120" a="1"/>
  <c r="O120"/>
  <c r="O70" a="1"/>
  <c r="O70"/>
  <c r="O77" a="1"/>
  <c r="O77"/>
  <c r="O245" a="1"/>
  <c r="O245"/>
  <c r="O242" a="1"/>
  <c r="O242"/>
  <c r="O223" a="1"/>
  <c r="O223"/>
  <c r="O280" a="1"/>
  <c r="O280"/>
  <c r="O244" a="1"/>
  <c r="O244"/>
  <c r="O206" a="1"/>
  <c r="O206"/>
  <c r="O236" a="1"/>
  <c r="O236"/>
  <c r="O207" a="1"/>
  <c r="O207"/>
  <c r="O281" a="1"/>
  <c r="O281"/>
  <c r="O240" a="1"/>
  <c r="O240"/>
  <c r="O278" a="1"/>
  <c r="O278"/>
  <c r="O266" a="1"/>
  <c r="O266"/>
  <c r="O222" a="1"/>
  <c r="O222"/>
  <c r="O237" a="1"/>
  <c r="O237"/>
  <c r="O272" a="1"/>
  <c r="O272"/>
  <c r="I102" a="1"/>
  <c r="I102"/>
  <c r="I162" a="1"/>
  <c r="I162"/>
  <c r="I211" a="1"/>
  <c r="I211"/>
  <c r="I96" a="1"/>
  <c r="I96"/>
  <c r="I140" a="1"/>
  <c r="I140"/>
  <c r="I224" a="1"/>
  <c r="I224"/>
  <c r="I235" a="1"/>
  <c r="I235"/>
  <c r="I172" a="1"/>
  <c r="I172"/>
  <c r="I97" a="1"/>
  <c r="I97"/>
  <c r="I228" a="1"/>
  <c r="I228"/>
  <c r="I267" a="1"/>
  <c r="I267"/>
  <c r="O137" a="1"/>
  <c r="O137"/>
  <c r="O195" a="1"/>
  <c r="O195"/>
  <c r="O95" a="1"/>
  <c r="O95"/>
  <c r="O214" a="1"/>
  <c r="O214"/>
  <c r="O113" a="1"/>
  <c r="O113"/>
  <c r="I111" a="1"/>
  <c r="I111"/>
  <c r="I107" a="1"/>
  <c r="I107"/>
  <c r="I199" a="1"/>
  <c r="I199"/>
  <c r="I193" a="1"/>
  <c r="I193"/>
  <c r="I117" a="1"/>
  <c r="I117"/>
  <c r="I86" a="1"/>
  <c r="I86"/>
  <c r="I276" a="1"/>
  <c r="I276"/>
  <c r="I157" a="1"/>
  <c r="I157"/>
  <c r="I75" a="1"/>
  <c r="I75"/>
  <c r="I291" a="1"/>
  <c r="I291"/>
  <c r="I184" a="1"/>
  <c r="I184"/>
  <c r="O258" a="1"/>
  <c r="O258"/>
  <c r="O108" a="1"/>
  <c r="O108"/>
  <c r="O253" a="1"/>
  <c r="O253"/>
  <c r="O110" a="1"/>
  <c r="O110"/>
  <c r="O172" a="1"/>
  <c r="O172"/>
  <c r="O73" a="1"/>
  <c r="O73"/>
  <c r="O157" a="1"/>
  <c r="O157"/>
  <c r="O286" a="1"/>
  <c r="O286"/>
  <c r="P41" a="1"/>
  <c r="P41"/>
  <c r="Y7" a="1"/>
  <c r="Y7"/>
  <c r="Y25" a="1"/>
  <c r="Y25"/>
  <c r="B269" a="1"/>
  <c r="B269"/>
  <c r="B207" a="1"/>
  <c r="B207"/>
  <c r="B148" a="1"/>
  <c r="B148"/>
  <c r="B86" a="1"/>
  <c r="B86"/>
  <c r="B282" a="1"/>
  <c r="B282"/>
  <c r="B210" a="1"/>
  <c r="B210"/>
  <c r="B129" a="1"/>
  <c r="B129"/>
  <c r="B274" a="1"/>
  <c r="B274"/>
  <c r="B190" a="1"/>
  <c r="B190"/>
  <c r="B118" a="1"/>
  <c r="B118"/>
  <c r="B283" a="1"/>
  <c r="B283"/>
  <c r="B211" a="1"/>
  <c r="B211"/>
  <c r="B158" a="1"/>
  <c r="B158"/>
  <c r="B95" a="1"/>
  <c r="B95"/>
  <c r="B277" a="1"/>
  <c r="B277"/>
  <c r="B201" a="1"/>
  <c r="B201"/>
  <c r="B122" a="1"/>
  <c r="B122"/>
  <c r="B229" a="1"/>
  <c r="B229"/>
  <c r="B155" a="1"/>
  <c r="B155"/>
  <c r="B92" a="1"/>
  <c r="B92"/>
  <c r="B259" a="1"/>
  <c r="B259"/>
  <c r="B189" a="1"/>
  <c r="B189"/>
  <c r="B135" a="1"/>
  <c r="B135"/>
  <c r="B72" a="1"/>
  <c r="B72"/>
  <c r="B186" a="1"/>
  <c r="B186"/>
  <c r="B200" a="1"/>
  <c r="B200"/>
  <c r="B65" a="1"/>
  <c r="B65"/>
  <c r="B193" a="1"/>
  <c r="B193"/>
  <c r="B76" a="1"/>
  <c r="B76"/>
  <c r="B172" a="1"/>
  <c r="B172"/>
  <c r="B194" a="1"/>
  <c r="B194"/>
  <c r="B284" a="1"/>
  <c r="B284"/>
  <c r="B165" a="1"/>
  <c r="B165"/>
  <c r="B242" a="1"/>
  <c r="B242"/>
  <c r="B185" a="1"/>
  <c r="B185"/>
  <c r="B154" a="1"/>
  <c r="B154"/>
  <c r="B166" a="1"/>
  <c r="B166"/>
  <c r="B205" a="1"/>
  <c r="B205"/>
  <c r="B73" a="1"/>
  <c r="B73"/>
  <c r="B280" a="1"/>
  <c r="B280"/>
  <c r="B136" a="1"/>
  <c r="B136"/>
  <c r="B275" a="1"/>
  <c r="B275"/>
  <c r="B245" a="1"/>
  <c r="B245"/>
  <c r="B62" a="1"/>
  <c r="B62"/>
  <c r="G22" a="1"/>
  <c r="G22"/>
  <c r="G273" a="1"/>
  <c r="G273"/>
  <c r="G240" a="1"/>
  <c r="G240"/>
  <c r="G123" a="1"/>
  <c r="G123"/>
  <c r="G233" a="1"/>
  <c r="G233"/>
  <c r="G160" a="1"/>
  <c r="G160"/>
  <c r="G122" a="1"/>
  <c r="G122"/>
  <c r="G181" a="1"/>
  <c r="G181"/>
  <c r="G107" a="1"/>
  <c r="G107"/>
  <c r="G209" a="1"/>
  <c r="G209"/>
  <c r="G176" a="1"/>
  <c r="G176"/>
  <c r="G33" a="1"/>
  <c r="G33"/>
  <c r="G28" a="1"/>
  <c r="G28"/>
  <c r="G218" a="1"/>
  <c r="G218"/>
  <c r="G256" a="1"/>
  <c r="G256"/>
  <c r="G106" a="1"/>
  <c r="G106"/>
  <c r="G193" a="1"/>
  <c r="G193"/>
  <c r="G114" a="1"/>
  <c r="G114"/>
  <c r="G180" a="1"/>
  <c r="G180"/>
  <c r="G145" a="1"/>
  <c r="G145"/>
  <c r="G72" a="1"/>
  <c r="G72"/>
  <c r="G158" a="1"/>
  <c r="G158"/>
  <c r="G20" a="1"/>
  <c r="G20"/>
  <c r="G58" a="1"/>
  <c r="G58"/>
  <c r="G130" a="1"/>
  <c r="G130"/>
  <c r="G262" a="1"/>
  <c r="G262"/>
  <c r="G249" a="1"/>
  <c r="G249"/>
  <c r="G78" a="1"/>
  <c r="G78"/>
  <c r="G201" a="1"/>
  <c r="G201"/>
  <c r="G124" a="1"/>
  <c r="G124"/>
  <c r="G68" a="1"/>
  <c r="G68"/>
  <c r="G136" a="1"/>
  <c r="G136"/>
  <c r="G113" a="1"/>
  <c r="G113"/>
  <c r="G137" a="1"/>
  <c r="G137"/>
  <c r="F42" a="1"/>
  <c r="F42"/>
  <c r="F59" a="1"/>
  <c r="F59"/>
  <c r="F14" a="1"/>
  <c r="F14"/>
  <c r="F10" a="1"/>
  <c r="F10"/>
  <c r="F11" a="1"/>
  <c r="F11"/>
  <c r="F58" a="1"/>
  <c r="F58"/>
  <c r="J10" a="1"/>
  <c r="J10"/>
  <c r="J19" a="1"/>
  <c r="J19"/>
  <c r="J60" a="1"/>
  <c r="J60"/>
  <c r="J129" a="1"/>
  <c r="J129"/>
  <c r="J231" a="1"/>
  <c r="J231"/>
  <c r="J201" a="1"/>
  <c r="J201"/>
  <c r="J276" a="1"/>
  <c r="J276"/>
  <c r="J130" a="1"/>
  <c r="J130"/>
  <c r="J114" a="1"/>
  <c r="J114"/>
  <c r="J255" a="1"/>
  <c r="J255"/>
  <c r="J271" a="1"/>
  <c r="J271"/>
  <c r="J200" a="1"/>
  <c r="J200"/>
  <c r="J148" a="1"/>
  <c r="J148"/>
  <c r="J73" a="1"/>
  <c r="J73"/>
  <c r="J222" a="1"/>
  <c r="J222"/>
  <c r="J12" a="1"/>
  <c r="J12"/>
  <c r="J30" a="1"/>
  <c r="J30"/>
  <c r="J25" a="1"/>
  <c r="J25"/>
  <c r="J54" a="1"/>
  <c r="J54"/>
  <c r="J112" a="1"/>
  <c r="J112"/>
  <c r="J235" a="1"/>
  <c r="J235"/>
  <c r="J193" a="1"/>
  <c r="J193"/>
  <c r="J162" a="1"/>
  <c r="J162"/>
  <c r="J147" a="1"/>
  <c r="J147"/>
  <c r="J265" a="1"/>
  <c r="J265"/>
  <c r="J171" a="1"/>
  <c r="J171"/>
  <c r="J90" a="1"/>
  <c r="J90"/>
  <c r="J18" a="1"/>
  <c r="J18"/>
  <c r="J34" a="1"/>
  <c r="J34"/>
  <c r="J32" a="1"/>
  <c r="J32"/>
  <c r="J55" a="1"/>
  <c r="J55"/>
  <c r="J87" a="1"/>
  <c r="J87"/>
  <c r="J260" a="1"/>
  <c r="J260"/>
  <c r="J104" a="1"/>
  <c r="J104"/>
  <c r="J212" a="1"/>
  <c r="J212"/>
  <c r="J93" a="1"/>
  <c r="J93"/>
  <c r="J159" a="1"/>
  <c r="J159"/>
  <c r="J91" a="1"/>
  <c r="J91"/>
  <c r="X57" a="1"/>
  <c r="X57"/>
  <c r="X38" a="1"/>
  <c r="X38"/>
  <c r="X25" a="1"/>
  <c r="X25"/>
  <c r="X53" a="1"/>
  <c r="X53"/>
  <c r="X41" a="1"/>
  <c r="X41"/>
  <c r="X32" a="1"/>
  <c r="X32"/>
  <c r="X19" a="1"/>
  <c r="X19"/>
  <c r="X59" a="1"/>
  <c r="X59"/>
  <c r="X46" a="1"/>
  <c r="X46"/>
  <c r="X22" a="1"/>
  <c r="X22"/>
  <c r="X61" a="1"/>
  <c r="X61"/>
  <c r="X54" a="1"/>
  <c r="X54"/>
  <c r="X42" a="1"/>
  <c r="X42"/>
  <c r="X13" a="1"/>
  <c r="X13"/>
  <c r="X30" a="1"/>
  <c r="X30"/>
  <c r="X9" a="1"/>
  <c r="X9"/>
  <c r="X16" a="1"/>
  <c r="X16"/>
  <c r="X17" a="1"/>
  <c r="X17"/>
  <c r="X21" a="1"/>
  <c r="X21"/>
  <c r="X63" a="1"/>
  <c r="X63"/>
  <c r="X10" a="1"/>
  <c r="X10"/>
  <c r="X24" a="1"/>
  <c r="X24"/>
  <c r="X49" a="1"/>
  <c r="X49"/>
  <c r="X37" a="1"/>
  <c r="X37"/>
  <c r="X26" a="1"/>
  <c r="X26"/>
  <c r="X18" a="1"/>
  <c r="X18"/>
  <c r="X39" a="1"/>
  <c r="X39"/>
  <c r="X36" a="1"/>
  <c r="X36"/>
  <c r="X27" a="1"/>
  <c r="X27"/>
  <c r="X7" a="1"/>
  <c r="X7"/>
  <c r="X60" a="1"/>
  <c r="X60"/>
  <c r="X31" a="1"/>
  <c r="X31"/>
  <c r="X62" a="1"/>
  <c r="X62"/>
  <c r="X43" a="1"/>
  <c r="X43"/>
  <c r="X11" a="1"/>
  <c r="X11"/>
  <c r="X50" a="1"/>
  <c r="X50"/>
  <c r="X47" a="1"/>
  <c r="X47"/>
  <c r="X28" a="1"/>
  <c r="X28"/>
  <c r="X8" a="1"/>
  <c r="X8"/>
  <c r="X55" a="1"/>
  <c r="X55"/>
  <c r="X45" a="1"/>
  <c r="X45"/>
  <c r="X20" a="1"/>
  <c r="X20"/>
  <c r="S11" a="1"/>
  <c r="S11"/>
  <c r="F13" a="1"/>
  <c r="F13"/>
  <c r="F15" a="1"/>
  <c r="F15"/>
  <c r="F21" a="1"/>
  <c r="F21"/>
  <c r="F29" a="1"/>
  <c r="F29"/>
  <c r="F25" a="1"/>
  <c r="F25"/>
  <c r="F26" a="1"/>
  <c r="F26"/>
  <c r="F43" a="1"/>
  <c r="F43"/>
  <c r="F32" a="1"/>
  <c r="F32"/>
  <c r="F41" a="1"/>
  <c r="F41"/>
  <c r="F24" a="1"/>
  <c r="F24"/>
  <c r="F53" a="1"/>
  <c r="F53"/>
  <c r="F52" a="1"/>
  <c r="F52"/>
  <c r="F47" a="1"/>
  <c r="F47"/>
  <c r="F63" a="1"/>
  <c r="F63"/>
  <c r="F9" a="1"/>
  <c r="F9"/>
  <c r="F19" a="1"/>
  <c r="F19"/>
  <c r="F20" a="1"/>
  <c r="F20"/>
  <c r="F28" a="1"/>
  <c r="F28"/>
  <c r="F31" a="1"/>
  <c r="F31"/>
  <c r="F36" a="1"/>
  <c r="F36"/>
  <c r="F34" a="1"/>
  <c r="F34"/>
  <c r="F45" a="1"/>
  <c r="F45"/>
  <c r="F48" a="1"/>
  <c r="F48"/>
  <c r="F49" a="1"/>
  <c r="F49"/>
  <c r="F60" a="1"/>
  <c r="F60"/>
  <c r="F61" a="1"/>
  <c r="F61"/>
  <c r="F62" a="1"/>
  <c r="F62"/>
  <c r="F55" a="1"/>
  <c r="F55"/>
  <c r="F7" a="1"/>
  <c r="F7"/>
  <c r="N32" a="1"/>
  <c r="N32"/>
  <c r="N8" a="1"/>
  <c r="N8"/>
  <c r="Y48" a="1"/>
  <c r="Y48"/>
  <c r="Y59" a="1"/>
  <c r="Y59"/>
  <c r="Y16" a="1"/>
  <c r="Y16"/>
  <c r="Y45" a="1"/>
  <c r="Y45"/>
  <c r="Y62" a="1"/>
  <c r="Y62"/>
  <c r="Y18" a="1"/>
  <c r="Y18"/>
  <c r="Y33" a="1"/>
  <c r="Y33"/>
  <c r="Y22" a="1"/>
  <c r="Y22"/>
  <c r="Y24" a="1"/>
  <c r="Y24"/>
  <c r="Y34" a="1"/>
  <c r="Y34"/>
  <c r="Y47" a="1"/>
  <c r="Y47"/>
  <c r="Y11" a="1"/>
  <c r="Y11"/>
  <c r="Y57" a="1"/>
  <c r="Y57"/>
  <c r="Y37" a="1"/>
  <c r="Y37"/>
  <c r="G17" a="1"/>
  <c r="G17"/>
  <c r="G8" a="1"/>
  <c r="G8"/>
  <c r="G21" a="1"/>
  <c r="G21"/>
  <c r="G34" a="1"/>
  <c r="G34"/>
  <c r="G45" a="1"/>
  <c r="G45"/>
  <c r="G24" a="1"/>
  <c r="G24"/>
  <c r="G41" a="1"/>
  <c r="G41"/>
  <c r="G25" a="1"/>
  <c r="G25"/>
  <c r="G42" a="1"/>
  <c r="G42"/>
  <c r="G55" a="1"/>
  <c r="G55"/>
  <c r="G36" a="1"/>
  <c r="G36"/>
  <c r="G30" a="1"/>
  <c r="G30"/>
  <c r="G51" a="1"/>
  <c r="G51"/>
  <c r="G62" a="1"/>
  <c r="G62"/>
  <c r="G7" a="1"/>
  <c r="G7"/>
  <c r="G277" a="1"/>
  <c r="G277"/>
  <c r="G187" a="1"/>
  <c r="G187"/>
  <c r="G255" a="1"/>
  <c r="G255"/>
  <c r="G162" a="1"/>
  <c r="G162"/>
  <c r="G243" a="1"/>
  <c r="G243"/>
  <c r="G260" a="1"/>
  <c r="G260"/>
  <c r="G134" a="1"/>
  <c r="G134"/>
  <c r="G75" a="1"/>
  <c r="G75"/>
  <c r="G156" a="1"/>
  <c r="G156"/>
  <c r="G69" a="1"/>
  <c r="G69"/>
  <c r="G282" a="1"/>
  <c r="G282"/>
  <c r="G278" a="1"/>
  <c r="G278"/>
  <c r="G172" a="1"/>
  <c r="G172"/>
  <c r="G257" a="1"/>
  <c r="G257"/>
  <c r="G254" a="1"/>
  <c r="G254"/>
  <c r="G272" a="1"/>
  <c r="G272"/>
  <c r="G178" a="1"/>
  <c r="G178"/>
  <c r="G200" a="1"/>
  <c r="G200"/>
  <c r="G231" a="1"/>
  <c r="G231"/>
  <c r="G70" a="1"/>
  <c r="G70"/>
  <c r="G80" a="1"/>
  <c r="G80"/>
  <c r="G84" a="1"/>
  <c r="G84"/>
  <c r="G115" a="1"/>
  <c r="G115"/>
  <c r="G146" a="1"/>
  <c r="G146"/>
  <c r="G128" a="1"/>
  <c r="G128"/>
  <c r="G15" a="1"/>
  <c r="G15"/>
  <c r="G12" a="1"/>
  <c r="G12"/>
  <c r="G16" a="1"/>
  <c r="G16"/>
  <c r="G29" a="1"/>
  <c r="G29"/>
  <c r="G43" a="1"/>
  <c r="G43"/>
  <c r="G18" a="1"/>
  <c r="G18"/>
  <c r="G35" a="1"/>
  <c r="G35"/>
  <c r="G13" a="1"/>
  <c r="G13"/>
  <c r="G32" a="1"/>
  <c r="G32"/>
  <c r="G48" a="1"/>
  <c r="G48"/>
  <c r="G63" a="1"/>
  <c r="G63"/>
  <c r="G60" a="1"/>
  <c r="G60"/>
  <c r="G57" a="1"/>
  <c r="G57"/>
  <c r="G54" a="1"/>
  <c r="G54"/>
  <c r="G192" a="1"/>
  <c r="G192"/>
  <c r="G223" a="1"/>
  <c r="G223"/>
  <c r="G179" a="1"/>
  <c r="G179"/>
  <c r="G202" a="1"/>
  <c r="G202"/>
  <c r="G94" a="1"/>
  <c r="G94"/>
  <c r="G250" a="1"/>
  <c r="G250"/>
  <c r="G286" a="1"/>
  <c r="G286"/>
  <c r="G198" a="1"/>
  <c r="G198"/>
  <c r="G91" a="1"/>
  <c r="G91"/>
  <c r="G190" a="1"/>
  <c r="G190"/>
  <c r="G206" a="1"/>
  <c r="G206"/>
  <c r="G131" a="1"/>
  <c r="G131"/>
  <c r="G143" a="1"/>
  <c r="G143"/>
  <c r="G109" a="1"/>
  <c r="G109"/>
  <c r="G98" a="1"/>
  <c r="G98"/>
  <c r="G67" a="1"/>
  <c r="G67"/>
  <c r="G203" a="1"/>
  <c r="G203"/>
  <c r="G64" a="1"/>
  <c r="G64"/>
  <c r="G157" a="1"/>
  <c r="G157"/>
  <c r="G119" a="1"/>
  <c r="G119"/>
  <c r="G99" a="1"/>
  <c r="G99"/>
  <c r="G110" a="1"/>
  <c r="G110"/>
  <c r="G236" a="1"/>
  <c r="G236"/>
  <c r="G189" a="1"/>
  <c r="G189"/>
  <c r="G164" a="1"/>
  <c r="G164"/>
  <c r="G154" a="1"/>
  <c r="G154"/>
  <c r="G147" a="1"/>
  <c r="G147"/>
  <c r="G102" a="1"/>
  <c r="G102"/>
  <c r="G74" a="1"/>
  <c r="G74"/>
  <c r="G208" a="1"/>
  <c r="G208"/>
  <c r="G182" a="1"/>
  <c r="G182"/>
  <c r="G165" a="1"/>
  <c r="G165"/>
  <c r="G96" a="1"/>
  <c r="G96"/>
  <c r="G129" a="1"/>
  <c r="G129"/>
  <c r="G104" a="1"/>
  <c r="G104"/>
  <c r="G92" a="1"/>
  <c r="G92"/>
  <c r="G173" a="1"/>
  <c r="G173"/>
  <c r="G248" a="1"/>
  <c r="G248"/>
  <c r="G259" a="1"/>
  <c r="G259"/>
  <c r="G170" a="1"/>
  <c r="G170"/>
  <c r="G245" a="1"/>
  <c r="G245"/>
  <c r="G283" a="1"/>
  <c r="G283"/>
  <c r="G270" a="1"/>
  <c r="G270"/>
  <c r="G97" a="1"/>
  <c r="G97"/>
  <c r="G261" a="1"/>
  <c r="G261"/>
  <c r="G52" a="1"/>
  <c r="G52"/>
  <c r="G56" a="1"/>
  <c r="G56"/>
  <c r="G38" a="1"/>
  <c r="G38"/>
  <c r="G47" a="1"/>
  <c r="G47"/>
  <c r="G46" a="1"/>
  <c r="G46"/>
  <c r="G23" a="1"/>
  <c r="G23"/>
  <c r="G9" a="1"/>
  <c r="G9"/>
  <c r="F50" a="1"/>
  <c r="F50"/>
  <c r="F57" a="1"/>
  <c r="F57"/>
  <c r="F38" a="1"/>
  <c r="F38"/>
  <c r="F44" a="1"/>
  <c r="F44"/>
  <c r="F27" a="1"/>
  <c r="F27"/>
  <c r="F23" a="1"/>
  <c r="F23"/>
  <c r="F18" a="1"/>
  <c r="F18"/>
  <c r="Y46" a="1"/>
  <c r="Y46"/>
  <c r="Y41" a="1"/>
  <c r="Y41"/>
  <c r="N44" a="1"/>
  <c r="N44"/>
  <c r="G177" a="1"/>
  <c r="G177"/>
  <c r="G167" a="1"/>
  <c r="G167"/>
  <c r="G125" a="1"/>
  <c r="G125"/>
  <c r="G116" a="1"/>
  <c r="G116"/>
  <c r="G100" a="1"/>
  <c r="G100"/>
  <c r="G76" a="1"/>
  <c r="G76"/>
  <c r="G66" a="1"/>
  <c r="G66"/>
  <c r="G188" a="1"/>
  <c r="G188"/>
  <c r="G197" a="1"/>
  <c r="G197"/>
  <c r="G168" a="1"/>
  <c r="G168"/>
  <c r="G141" a="1"/>
  <c r="G141"/>
  <c r="G108" a="1"/>
  <c r="G108"/>
  <c r="G85" a="1"/>
  <c r="G85"/>
  <c r="G213" a="1"/>
  <c r="G213"/>
  <c r="G174" a="1"/>
  <c r="G174"/>
  <c r="G159" a="1"/>
  <c r="G159"/>
  <c r="G139" a="1"/>
  <c r="G139"/>
  <c r="G101" a="1"/>
  <c r="G101"/>
  <c r="G81" a="1"/>
  <c r="G81"/>
  <c r="G65" a="1"/>
  <c r="G65"/>
  <c r="G191" a="1"/>
  <c r="G191"/>
  <c r="G171" a="1"/>
  <c r="G171"/>
  <c r="G152" a="1"/>
  <c r="G152"/>
  <c r="G155" a="1"/>
  <c r="G155"/>
  <c r="G90" a="1"/>
  <c r="G90"/>
  <c r="G95" a="1"/>
  <c r="G95"/>
  <c r="G88" a="1"/>
  <c r="G88"/>
  <c r="G215" a="1"/>
  <c r="G215"/>
  <c r="G229" a="1"/>
  <c r="G229"/>
  <c r="G225" a="1"/>
  <c r="G225"/>
  <c r="G211" a="1"/>
  <c r="G211"/>
  <c r="G251" a="1"/>
  <c r="G251"/>
  <c r="G216" a="1"/>
  <c r="G216"/>
  <c r="G289" a="1"/>
  <c r="G289"/>
  <c r="G148" a="1"/>
  <c r="G148"/>
  <c r="G105" a="1"/>
  <c r="G105"/>
  <c r="G199" a="1"/>
  <c r="G199"/>
  <c r="G49" a="1"/>
  <c r="G49"/>
  <c r="G61" a="1"/>
  <c r="G61"/>
  <c r="G37" a="1"/>
  <c r="G37"/>
  <c r="G40" a="1"/>
  <c r="G40"/>
  <c r="G44" a="1"/>
  <c r="G44"/>
  <c r="G26" a="1"/>
  <c r="G26"/>
  <c r="G10" a="1"/>
  <c r="G10"/>
  <c r="F40" a="1"/>
  <c r="F40"/>
  <c r="F51" a="1"/>
  <c r="F51"/>
  <c r="F35" a="1"/>
  <c r="F35"/>
  <c r="F39" a="1"/>
  <c r="F39"/>
  <c r="F22" a="1"/>
  <c r="F22"/>
  <c r="F17" a="1"/>
  <c r="F17"/>
  <c r="F12" a="1"/>
  <c r="F12"/>
  <c r="Y14" a="1"/>
  <c r="Y14"/>
  <c r="Y56" a="1"/>
  <c r="Y56"/>
  <c r="Y49" a="1"/>
  <c r="Y49"/>
  <c r="Y51" a="1"/>
  <c r="Y51"/>
  <c r="C14" a="1"/>
  <c r="C14"/>
  <c r="C11" a="1"/>
  <c r="C11"/>
  <c r="C22" a="1"/>
  <c r="C22"/>
  <c r="C26" a="1"/>
  <c r="C26"/>
  <c r="C31" a="1"/>
  <c r="C31"/>
  <c r="C39" a="1"/>
  <c r="C39"/>
  <c r="C46" a="1"/>
  <c r="C46"/>
  <c r="C40" a="1"/>
  <c r="C40"/>
  <c r="C42" a="1"/>
  <c r="C42"/>
  <c r="C50" a="1"/>
  <c r="C50"/>
  <c r="C56" a="1"/>
  <c r="C56"/>
  <c r="C51" a="1"/>
  <c r="C51"/>
  <c r="C17" a="1"/>
  <c r="C17"/>
  <c r="C54" a="1"/>
  <c r="C54"/>
  <c r="C7" a="1"/>
  <c r="C7"/>
  <c r="C15" a="1"/>
  <c r="C15"/>
  <c r="C18" a="1"/>
  <c r="C18"/>
  <c r="C19" a="1"/>
  <c r="C19"/>
  <c r="C29" a="1"/>
  <c r="C29"/>
  <c r="C33" a="1"/>
  <c r="C33"/>
  <c r="C44" a="1"/>
  <c r="C44"/>
  <c r="C27" a="1"/>
  <c r="C27"/>
  <c r="C36" a="1"/>
  <c r="C36"/>
  <c r="C12" a="1"/>
  <c r="C12"/>
  <c r="C59" a="1"/>
  <c r="C59"/>
  <c r="C61" a="1"/>
  <c r="C61"/>
  <c r="C53" a="1"/>
  <c r="C53"/>
  <c r="C32" a="1"/>
  <c r="C32"/>
  <c r="C62" a="1"/>
  <c r="C62"/>
  <c r="I264" a="1"/>
  <c r="I264"/>
  <c r="I12" a="1"/>
  <c r="I12"/>
  <c r="I192" a="1"/>
  <c r="I192"/>
  <c r="I259" a="1"/>
  <c r="I259"/>
  <c r="I133" a="1"/>
  <c r="I133"/>
  <c r="Q246" a="1"/>
  <c r="Q246"/>
  <c r="Q119" a="1"/>
  <c r="Q119"/>
  <c r="Q221" a="1"/>
  <c r="Q221"/>
  <c r="Q204" a="1"/>
  <c r="Q204"/>
  <c r="Q79" a="1"/>
  <c r="Q79"/>
  <c r="Q137" a="1"/>
  <c r="Q137"/>
  <c r="T118" a="1"/>
  <c r="T118"/>
  <c r="T152" a="1"/>
  <c r="T152"/>
  <c r="G235" a="1"/>
  <c r="G235"/>
  <c r="G183" a="1"/>
  <c r="G183"/>
  <c r="G144" a="1"/>
  <c r="G144"/>
  <c r="G153" a="1"/>
  <c r="G153"/>
  <c r="G135" a="1"/>
  <c r="G135"/>
  <c r="G126" a="1"/>
  <c r="G126"/>
  <c r="G86" a="1"/>
  <c r="G86"/>
  <c r="G239" a="1"/>
  <c r="G239"/>
  <c r="G205" a="1"/>
  <c r="G205"/>
  <c r="G161" a="1"/>
  <c r="G161"/>
  <c r="G111" a="1"/>
  <c r="G111"/>
  <c r="G112" a="1"/>
  <c r="G112"/>
  <c r="G93" a="1"/>
  <c r="G93"/>
  <c r="G83" a="1"/>
  <c r="G83"/>
  <c r="G194" a="1"/>
  <c r="G194"/>
  <c r="G207" a="1"/>
  <c r="G207"/>
  <c r="G132" a="1"/>
  <c r="G132"/>
  <c r="G149" a="1"/>
  <c r="G149"/>
  <c r="G89" a="1"/>
  <c r="G89"/>
  <c r="G87" a="1"/>
  <c r="G87"/>
  <c r="G237" a="1"/>
  <c r="G237"/>
  <c r="G185" a="1"/>
  <c r="G185"/>
  <c r="G212" a="1"/>
  <c r="G212"/>
  <c r="G163" a="1"/>
  <c r="G163"/>
  <c r="G142" a="1"/>
  <c r="G142"/>
  <c r="G133" a="1"/>
  <c r="G133"/>
  <c r="G118" a="1"/>
  <c r="G118"/>
  <c r="G79" a="1"/>
  <c r="G79"/>
  <c r="G227" a="1"/>
  <c r="G227"/>
  <c r="G224" a="1"/>
  <c r="G224"/>
  <c r="G244" a="1"/>
  <c r="G244"/>
  <c r="G217" a="1"/>
  <c r="G217"/>
  <c r="G267" a="1"/>
  <c r="G267"/>
  <c r="G264" a="1"/>
  <c r="G264"/>
  <c r="G290" a="1"/>
  <c r="G290"/>
  <c r="G166" a="1"/>
  <c r="G166"/>
  <c r="G266" a="1"/>
  <c r="G266"/>
  <c r="W229" a="1"/>
  <c r="W229"/>
  <c r="G214" a="1"/>
  <c r="G214"/>
  <c r="G150" a="1"/>
  <c r="G150"/>
  <c r="G276" a="1"/>
  <c r="G276"/>
  <c r="G103" a="1"/>
  <c r="G103"/>
  <c r="G271" a="1"/>
  <c r="G271"/>
  <c r="G226" a="1"/>
  <c r="G226"/>
  <c r="G196" a="1"/>
  <c r="G196"/>
  <c r="G82" a="1"/>
  <c r="G82"/>
  <c r="G53" a="1"/>
  <c r="G53"/>
  <c r="G59" a="1"/>
  <c r="G59"/>
  <c r="G27" a="1"/>
  <c r="G27"/>
  <c r="G31" a="1"/>
  <c r="G31"/>
  <c r="G39" a="1"/>
  <c r="G39"/>
  <c r="G11" a="1"/>
  <c r="G11"/>
  <c r="G14" a="1"/>
  <c r="G14"/>
  <c r="F54" a="1"/>
  <c r="F54"/>
  <c r="F56" a="1"/>
  <c r="F56"/>
  <c r="F37" a="1"/>
  <c r="F37"/>
  <c r="F33" a="1"/>
  <c r="F33"/>
  <c r="F30" a="1"/>
  <c r="F30"/>
  <c r="F16" a="1"/>
  <c r="F16"/>
  <c r="F8" a="1"/>
  <c r="F8"/>
  <c r="Y38" a="1"/>
  <c r="Y38"/>
  <c r="Y23" a="1"/>
  <c r="Y23"/>
  <c r="Y39" a="1"/>
  <c r="Y39"/>
  <c r="Q12" a="1"/>
  <c r="Q12"/>
  <c r="H38" a="1"/>
  <c r="H38"/>
  <c r="H46" a="1"/>
  <c r="H46"/>
  <c r="H40" a="1"/>
  <c r="H40"/>
  <c r="H34" a="1"/>
  <c r="H34"/>
  <c r="H52" a="1"/>
  <c r="H52"/>
  <c r="H36" a="1"/>
  <c r="H36"/>
  <c r="H23" a="1"/>
  <c r="H23"/>
  <c r="H62" a="1"/>
  <c r="H62"/>
  <c r="H42" a="1"/>
  <c r="H42"/>
  <c r="H9" a="1"/>
  <c r="H9"/>
  <c r="H55" a="1"/>
  <c r="H55"/>
  <c r="H49" a="1"/>
  <c r="H49"/>
  <c r="H27" a="1"/>
  <c r="H27"/>
  <c r="H10" a="1"/>
  <c r="H10"/>
  <c r="H25" a="1"/>
  <c r="H25"/>
  <c r="H30" a="1"/>
  <c r="H30"/>
  <c r="H17" a="1"/>
  <c r="H17"/>
  <c r="H15" a="1"/>
  <c r="H15"/>
  <c r="H61" a="1"/>
  <c r="H61"/>
  <c r="H44" a="1"/>
  <c r="H44"/>
  <c r="H47" a="1"/>
  <c r="H47"/>
  <c r="H18" a="1"/>
  <c r="H18"/>
  <c r="H51" a="1"/>
  <c r="H51"/>
  <c r="H32" a="1"/>
  <c r="H32"/>
  <c r="H22" a="1"/>
  <c r="H22"/>
  <c r="H54" a="1"/>
  <c r="H54"/>
  <c r="H37" a="1"/>
  <c r="H37"/>
  <c r="H24" a="1"/>
  <c r="H24"/>
  <c r="H21" a="1"/>
  <c r="H21"/>
  <c r="H53" a="1"/>
  <c r="H53"/>
  <c r="H8" a="1"/>
  <c r="H8"/>
  <c r="H56" a="1"/>
  <c r="H56"/>
  <c r="H45" a="1"/>
  <c r="H45"/>
  <c r="H31" a="1"/>
  <c r="H31"/>
  <c r="H16" a="1"/>
  <c r="H16"/>
  <c r="H57" a="1"/>
  <c r="H57"/>
  <c r="H39" a="1"/>
  <c r="H39"/>
  <c r="H41" a="1"/>
  <c r="H41"/>
  <c r="H13" a="1"/>
  <c r="H13"/>
  <c r="H19" a="1"/>
  <c r="H19"/>
  <c r="H28" a="1"/>
  <c r="H28"/>
  <c r="H20" a="1"/>
  <c r="H20"/>
  <c r="H286" a="1"/>
  <c r="H286"/>
  <c r="H198" a="1"/>
  <c r="H198"/>
  <c r="H177" a="1"/>
  <c r="H177"/>
  <c r="H98" a="1"/>
  <c r="H98"/>
  <c r="H202" a="1"/>
  <c r="H202"/>
  <c r="H133" a="1"/>
  <c r="H133"/>
  <c r="H261" a="1"/>
  <c r="H261"/>
  <c r="H229" a="1"/>
  <c r="H229"/>
  <c r="H112" a="1"/>
  <c r="H112"/>
  <c r="H82" a="1"/>
  <c r="H82"/>
  <c r="H264" a="1"/>
  <c r="H264"/>
  <c r="H170" a="1"/>
  <c r="H170"/>
  <c r="H145" a="1"/>
  <c r="H145"/>
  <c r="H243" a="1"/>
  <c r="H243"/>
  <c r="H267" a="1"/>
  <c r="H267"/>
  <c r="H216" a="1"/>
  <c r="H216"/>
  <c r="H207" a="1"/>
  <c r="H207"/>
  <c r="H187" a="1"/>
  <c r="H187"/>
  <c r="H115" a="1"/>
  <c r="H115"/>
  <c r="H131" a="1"/>
  <c r="H131"/>
  <c r="H135" a="1"/>
  <c r="H135"/>
  <c r="H153" a="1"/>
  <c r="H153"/>
  <c r="H99" a="1"/>
  <c r="H99"/>
  <c r="H85" a="1"/>
  <c r="H85"/>
  <c r="H238" a="1"/>
  <c r="H238"/>
  <c r="H192" a="1"/>
  <c r="H192"/>
  <c r="H279" a="1"/>
  <c r="H279"/>
  <c r="H270" a="1"/>
  <c r="H270"/>
  <c r="H257" a="1"/>
  <c r="H257"/>
  <c r="H224" a="1"/>
  <c r="H224"/>
  <c r="H169" a="1"/>
  <c r="H169"/>
  <c r="H191" a="1"/>
  <c r="H191"/>
  <c r="H141" a="1"/>
  <c r="H141"/>
  <c r="H137" a="1"/>
  <c r="H137"/>
  <c r="H142" a="1"/>
  <c r="H142"/>
  <c r="H155" a="1"/>
  <c r="H155"/>
  <c r="H88" a="1"/>
  <c r="H88"/>
  <c r="H69" a="1"/>
  <c r="H69"/>
  <c r="N23" a="1"/>
  <c r="N23"/>
  <c r="N40" a="1"/>
  <c r="N40"/>
  <c r="N57" a="1"/>
  <c r="N57"/>
  <c r="N12" a="1"/>
  <c r="N12"/>
  <c r="N34" a="1"/>
  <c r="N34"/>
  <c r="N41" a="1"/>
  <c r="N41"/>
  <c r="N55" a="1"/>
  <c r="N55"/>
  <c r="N16" a="1"/>
  <c r="N16"/>
  <c r="N15" a="1"/>
  <c r="N15"/>
  <c r="N48" a="1"/>
  <c r="N48"/>
  <c r="N59" a="1"/>
  <c r="N59"/>
  <c r="N28" a="1"/>
  <c r="N28"/>
  <c r="N9" a="1"/>
  <c r="N9"/>
  <c r="N20" a="1"/>
  <c r="N20"/>
  <c r="N31" a="1"/>
  <c r="N31"/>
  <c r="N51" a="1"/>
  <c r="N51"/>
  <c r="N26" a="1"/>
  <c r="N26"/>
  <c r="N45" a="1"/>
  <c r="N45"/>
  <c r="N60" a="1"/>
  <c r="N60"/>
  <c r="N17" a="1"/>
  <c r="N17"/>
  <c r="N30" a="1"/>
  <c r="N30"/>
  <c r="N35" a="1"/>
  <c r="N35"/>
  <c r="N50" a="1"/>
  <c r="N50"/>
  <c r="N36" a="1"/>
  <c r="N36"/>
  <c r="N38" a="1"/>
  <c r="N38"/>
  <c r="N58" a="1"/>
  <c r="N58"/>
  <c r="N29" a="1"/>
  <c r="N29"/>
  <c r="N10" a="1"/>
  <c r="N10"/>
  <c r="N33" a="1"/>
  <c r="N33"/>
  <c r="N37" a="1"/>
  <c r="N37"/>
  <c r="N52" a="1"/>
  <c r="N52"/>
  <c r="N25" a="1"/>
  <c r="N25"/>
  <c r="N47" a="1"/>
  <c r="N47"/>
  <c r="N61" a="1"/>
  <c r="N61"/>
  <c r="N11" a="1"/>
  <c r="N11"/>
  <c r="N43" a="1"/>
  <c r="N43"/>
  <c r="N42" a="1"/>
  <c r="N42"/>
  <c r="N63" a="1"/>
  <c r="N63"/>
  <c r="N39" a="1"/>
  <c r="N39"/>
  <c r="N62" a="1"/>
  <c r="N62"/>
  <c r="N46" a="1"/>
  <c r="N46"/>
  <c r="S20" a="1"/>
  <c r="S20"/>
  <c r="S32" a="1"/>
  <c r="S32"/>
  <c r="S34" a="1"/>
  <c r="S34"/>
  <c r="S62" a="1"/>
  <c r="S62"/>
  <c r="S15" a="1"/>
  <c r="S15"/>
  <c r="S48" a="1"/>
  <c r="S48"/>
  <c r="S63" a="1"/>
  <c r="S63"/>
  <c r="S25" a="1"/>
  <c r="S25"/>
  <c r="S46" a="1"/>
  <c r="S46"/>
  <c r="S60" a="1"/>
  <c r="S60"/>
  <c r="W10" a="1"/>
  <c r="W10"/>
  <c r="W54" a="1"/>
  <c r="W54"/>
  <c r="W48" a="1"/>
  <c r="W48"/>
  <c r="W60" a="1"/>
  <c r="W60"/>
  <c r="W42" a="1"/>
  <c r="W42"/>
  <c r="W63" a="1"/>
  <c r="W63"/>
  <c r="W36" a="1"/>
  <c r="W36"/>
  <c r="W40" a="1"/>
  <c r="W40"/>
  <c r="W35" a="1"/>
  <c r="W35"/>
  <c r="W41" a="1"/>
  <c r="W41"/>
  <c r="W241" a="1"/>
  <c r="W241"/>
  <c r="W261" a="1"/>
  <c r="W261"/>
  <c r="S209" a="1"/>
  <c r="S209"/>
  <c r="N7" a="1"/>
  <c r="N7"/>
  <c r="H288" a="1"/>
  <c r="H288"/>
  <c r="H232" a="1"/>
  <c r="H232"/>
  <c r="H255" a="1"/>
  <c r="H255"/>
  <c r="H66" a="1"/>
  <c r="H66"/>
  <c r="H78" a="1"/>
  <c r="H78"/>
  <c r="H70" a="1"/>
  <c r="H70"/>
  <c r="H154" a="1"/>
  <c r="H154"/>
  <c r="H138" a="1"/>
  <c r="H138"/>
  <c r="H151" a="1"/>
  <c r="H151"/>
  <c r="H159" a="1"/>
  <c r="H159"/>
  <c r="H209" a="1"/>
  <c r="H209"/>
  <c r="H173" a="1"/>
  <c r="H173"/>
  <c r="H227" a="1"/>
  <c r="H227"/>
  <c r="H246" a="1"/>
  <c r="H246"/>
  <c r="H275" a="1"/>
  <c r="H275"/>
  <c r="H241" a="1"/>
  <c r="H241"/>
  <c r="H266" a="1"/>
  <c r="H266"/>
  <c r="H72" a="1"/>
  <c r="H72"/>
  <c r="H79" a="1"/>
  <c r="H79"/>
  <c r="H123" a="1"/>
  <c r="H123"/>
  <c r="H127" a="1"/>
  <c r="H127"/>
  <c r="H101" a="1"/>
  <c r="H101"/>
  <c r="H176" a="1"/>
  <c r="H176"/>
  <c r="H197" a="1"/>
  <c r="H197"/>
  <c r="H228" a="1"/>
  <c r="H228"/>
  <c r="H222" a="1"/>
  <c r="H222"/>
  <c r="H283" a="1"/>
  <c r="H283"/>
  <c r="H201" a="1"/>
  <c r="H201"/>
  <c r="H68" a="1"/>
  <c r="H68"/>
  <c r="H86" a="1"/>
  <c r="H86"/>
  <c r="H158" a="1"/>
  <c r="H158"/>
  <c r="H110" a="1"/>
  <c r="H110"/>
  <c r="H148" a="1"/>
  <c r="H148"/>
  <c r="H203" a="1"/>
  <c r="H203"/>
  <c r="H182" a="1"/>
  <c r="H182"/>
  <c r="H284" a="1"/>
  <c r="H284"/>
  <c r="H80" a="1"/>
  <c r="H80"/>
  <c r="H143" a="1"/>
  <c r="H143"/>
  <c r="H239" a="1"/>
  <c r="H239"/>
  <c r="H118" a="1"/>
  <c r="H118"/>
  <c r="H214" a="1"/>
  <c r="H214"/>
  <c r="H240" a="1"/>
  <c r="H240"/>
  <c r="H130" a="1"/>
  <c r="H130"/>
  <c r="H268" a="1"/>
  <c r="H268"/>
  <c r="H134" a="1"/>
  <c r="H134"/>
  <c r="H100" a="1"/>
  <c r="H100"/>
  <c r="H109" a="1"/>
  <c r="H109"/>
  <c r="S57" a="1"/>
  <c r="S57"/>
  <c r="W21" a="1"/>
  <c r="W21"/>
  <c r="N19" a="1"/>
  <c r="N19"/>
  <c r="N22" a="1"/>
  <c r="N22"/>
  <c r="N27" a="1"/>
  <c r="N27"/>
  <c r="N24" a="1"/>
  <c r="N24"/>
  <c r="H29" a="1"/>
  <c r="H29"/>
  <c r="H63" a="1"/>
  <c r="H63"/>
  <c r="H12" a="1"/>
  <c r="H12"/>
  <c r="H58" a="1"/>
  <c r="H58"/>
  <c r="L31" a="1"/>
  <c r="L31"/>
  <c r="L38" a="1"/>
  <c r="L38"/>
  <c r="L33" a="1"/>
  <c r="L33"/>
  <c r="L63" a="1"/>
  <c r="L63"/>
  <c r="L39" a="1"/>
  <c r="L39"/>
  <c r="L60" a="1"/>
  <c r="L60"/>
  <c r="L43" a="1"/>
  <c r="L43"/>
  <c r="L46" a="1"/>
  <c r="L46"/>
  <c r="L56" a="1"/>
  <c r="L56"/>
  <c r="L11" a="1"/>
  <c r="L11"/>
  <c r="P28" a="1"/>
  <c r="P28"/>
  <c r="P42" a="1"/>
  <c r="P42"/>
  <c r="P63" a="1"/>
  <c r="P63"/>
  <c r="P11" a="1"/>
  <c r="P11"/>
  <c r="P27" a="1"/>
  <c r="P27"/>
  <c r="P43" a="1"/>
  <c r="P43"/>
  <c r="P50" a="1"/>
  <c r="P50"/>
  <c r="P18" a="1"/>
  <c r="P18"/>
  <c r="P26" a="1"/>
  <c r="P26"/>
  <c r="P54" a="1"/>
  <c r="P54"/>
  <c r="P53" a="1"/>
  <c r="P53"/>
  <c r="U51" a="1"/>
  <c r="U51"/>
  <c r="U27" a="1"/>
  <c r="U27"/>
  <c r="U28" a="1"/>
  <c r="U28"/>
  <c r="U18" a="1"/>
  <c r="U18"/>
  <c r="U13" a="1"/>
  <c r="U13"/>
  <c r="U62" a="1"/>
  <c r="U62"/>
  <c r="U33" a="1"/>
  <c r="U33"/>
  <c r="U54" a="1"/>
  <c r="U54"/>
  <c r="U49" a="1"/>
  <c r="U49"/>
  <c r="U30" a="1"/>
  <c r="U30"/>
  <c r="W260" a="1"/>
  <c r="W260"/>
  <c r="S264" a="1"/>
  <c r="S264"/>
  <c r="W271" a="1"/>
  <c r="W271"/>
  <c r="H171" a="1"/>
  <c r="H171"/>
  <c r="H274" a="1"/>
  <c r="H274"/>
  <c r="H175" a="1"/>
  <c r="H175"/>
  <c r="H234" a="1"/>
  <c r="H234"/>
  <c r="H74" a="1"/>
  <c r="H74"/>
  <c r="H84" a="1"/>
  <c r="H84"/>
  <c r="H96" a="1"/>
  <c r="H96"/>
  <c r="H161" a="1"/>
  <c r="H161"/>
  <c r="H111" a="1"/>
  <c r="H111"/>
  <c r="H164" a="1"/>
  <c r="H164"/>
  <c r="H168" a="1"/>
  <c r="H168"/>
  <c r="H166" a="1"/>
  <c r="H166"/>
  <c r="H195" a="1"/>
  <c r="H195"/>
  <c r="H231" a="1"/>
  <c r="H231"/>
  <c r="H233" a="1"/>
  <c r="H233"/>
  <c r="H285" a="1"/>
  <c r="H285"/>
  <c r="H221" a="1"/>
  <c r="H221"/>
  <c r="H250" a="1"/>
  <c r="H250"/>
  <c r="H76" a="1"/>
  <c r="H76"/>
  <c r="H81" a="1"/>
  <c r="H81"/>
  <c r="H140" a="1"/>
  <c r="H140"/>
  <c r="H103" a="1"/>
  <c r="H103"/>
  <c r="H165" a="1"/>
  <c r="H165"/>
  <c r="H185" a="1"/>
  <c r="H185"/>
  <c r="H174" a="1"/>
  <c r="H174"/>
  <c r="H282" a="1"/>
  <c r="H282"/>
  <c r="H249" a="1"/>
  <c r="H249"/>
  <c r="H263" a="1"/>
  <c r="H263"/>
  <c r="H272" a="1"/>
  <c r="H272"/>
  <c r="H64" a="1"/>
  <c r="H64"/>
  <c r="H91" a="1"/>
  <c r="H91"/>
  <c r="H95" a="1"/>
  <c r="H95"/>
  <c r="H125" a="1"/>
  <c r="H125"/>
  <c r="H157" a="1"/>
  <c r="H157"/>
  <c r="H124" a="1"/>
  <c r="H124"/>
  <c r="H199" a="1"/>
  <c r="H199"/>
  <c r="H251" a="1"/>
  <c r="H251"/>
  <c r="H291" a="1"/>
  <c r="H291"/>
  <c r="H90" a="1"/>
  <c r="H90"/>
  <c r="H200" a="1"/>
  <c r="H200"/>
  <c r="H211" a="1"/>
  <c r="H211"/>
  <c r="H87" a="1"/>
  <c r="H87"/>
  <c r="H179" a="1"/>
  <c r="H179"/>
  <c r="H73" a="1"/>
  <c r="H73"/>
  <c r="H114" a="1"/>
  <c r="H114"/>
  <c r="H254" a="1"/>
  <c r="H254"/>
  <c r="H205" a="1"/>
  <c r="H205"/>
  <c r="H289" a="1"/>
  <c r="H289"/>
  <c r="S44" a="1"/>
  <c r="S44"/>
  <c r="N18" a="1"/>
  <c r="N18"/>
  <c r="N21" a="1"/>
  <c r="N21"/>
  <c r="N13" a="1"/>
  <c r="N13"/>
  <c r="H60" a="1"/>
  <c r="H60"/>
  <c r="H11" a="1"/>
  <c r="H11"/>
  <c r="H48" a="1"/>
  <c r="H48"/>
  <c r="H59" a="1"/>
  <c r="H59"/>
  <c r="N14" a="1"/>
  <c r="N14"/>
  <c r="W250" a="1"/>
  <c r="W250"/>
  <c r="H281" a="1"/>
  <c r="H281"/>
  <c r="H258" a="1"/>
  <c r="H258"/>
  <c r="H189" a="1"/>
  <c r="H189"/>
  <c r="H206" a="1"/>
  <c r="H206"/>
  <c r="H89" a="1"/>
  <c r="H89"/>
  <c r="H94" a="1"/>
  <c r="H94"/>
  <c r="H122" a="1"/>
  <c r="H122"/>
  <c r="H97" a="1"/>
  <c r="H97"/>
  <c r="H128" a="1"/>
  <c r="H128"/>
  <c r="H149" a="1"/>
  <c r="H149"/>
  <c r="H180" a="1"/>
  <c r="H180"/>
  <c r="H194" a="1"/>
  <c r="H194"/>
  <c r="H204" a="1"/>
  <c r="H204"/>
  <c r="H278" a="1"/>
  <c r="H278"/>
  <c r="H287" a="1"/>
  <c r="H287"/>
  <c r="H269" a="1"/>
  <c r="H269"/>
  <c r="H217" a="1"/>
  <c r="H217"/>
  <c r="H223" a="1"/>
  <c r="H223"/>
  <c r="H75" a="1"/>
  <c r="H75"/>
  <c r="H106" a="1"/>
  <c r="H106"/>
  <c r="H162" a="1"/>
  <c r="H162"/>
  <c r="H113" a="1"/>
  <c r="H113"/>
  <c r="H150" a="1"/>
  <c r="H150"/>
  <c r="H213" a="1"/>
  <c r="H213"/>
  <c r="H196" a="1"/>
  <c r="H196"/>
  <c r="H273" a="1"/>
  <c r="H273"/>
  <c r="H276" a="1"/>
  <c r="H276"/>
  <c r="H247" a="1"/>
  <c r="H247"/>
  <c r="H256" a="1"/>
  <c r="H256"/>
  <c r="H77" a="1"/>
  <c r="H77"/>
  <c r="H119" a="1"/>
  <c r="H119"/>
  <c r="H117" a="1"/>
  <c r="H117"/>
  <c r="H146" a="1"/>
  <c r="H146"/>
  <c r="H167" a="1"/>
  <c r="H167"/>
  <c r="H193" a="1"/>
  <c r="H193"/>
  <c r="H226" a="1"/>
  <c r="H226"/>
  <c r="H237" a="1"/>
  <c r="H237"/>
  <c r="H280" a="1"/>
  <c r="H280"/>
  <c r="H156" a="1"/>
  <c r="H156"/>
  <c r="H225" a="1"/>
  <c r="H225"/>
  <c r="H218" a="1"/>
  <c r="H218"/>
  <c r="H104" a="1"/>
  <c r="H104"/>
  <c r="H244" a="1"/>
  <c r="H244"/>
  <c r="H107" a="1"/>
  <c r="H107"/>
  <c r="H186" a="1"/>
  <c r="H186"/>
  <c r="H277" a="1"/>
  <c r="H277"/>
  <c r="H93" a="1"/>
  <c r="H93"/>
  <c r="S40" a="1"/>
  <c r="S40"/>
  <c r="W18" a="1"/>
  <c r="W18"/>
  <c r="N54" a="1"/>
  <c r="N54"/>
  <c r="N56" a="1"/>
  <c r="N56"/>
  <c r="W25" a="1"/>
  <c r="W25"/>
  <c r="W8" a="1"/>
  <c r="W8"/>
  <c r="N49" a="1"/>
  <c r="N49"/>
  <c r="H14" a="1"/>
  <c r="H14"/>
  <c r="H26" a="1"/>
  <c r="H26"/>
  <c r="H50" a="1"/>
  <c r="H50"/>
  <c r="B46" a="1"/>
  <c r="B46"/>
  <c r="Q220" a="1"/>
  <c r="Q220"/>
  <c r="T14" a="1"/>
  <c r="T14"/>
  <c r="T139" a="1"/>
  <c r="T139"/>
  <c r="Q237" a="1"/>
  <c r="Q237"/>
  <c r="D271" a="1"/>
  <c r="D271"/>
  <c r="Q250" a="1"/>
  <c r="Q250"/>
  <c r="Q190" a="1"/>
  <c r="Q190"/>
  <c r="Q163" a="1"/>
  <c r="Q163"/>
  <c r="Q154" a="1"/>
  <c r="Q154"/>
  <c r="Q158" a="1"/>
  <c r="Q158"/>
  <c r="Q254" a="1"/>
  <c r="Q254"/>
  <c r="Q192" a="1"/>
  <c r="Q192"/>
  <c r="Q102" a="1"/>
  <c r="Q102"/>
  <c r="Q279" a="1"/>
  <c r="Q279"/>
  <c r="I221" a="1"/>
  <c r="I221"/>
  <c r="D48" a="1"/>
  <c r="D48"/>
  <c r="B28" a="1"/>
  <c r="B28"/>
  <c r="I32" a="1"/>
  <c r="I32"/>
  <c r="I56" a="1"/>
  <c r="I56"/>
  <c r="B8" i="5"/>
  <c r="D10" i="7"/>
  <c r="T266" i="12" a="1"/>
  <c r="T266"/>
  <c r="I173" a="1"/>
  <c r="I173"/>
  <c r="I285" a="1"/>
  <c r="I285"/>
  <c r="Q130" a="1"/>
  <c r="Q130"/>
  <c r="Q135" a="1"/>
  <c r="Q135"/>
  <c r="Q97" a="1"/>
  <c r="Q97"/>
  <c r="Q120" a="1"/>
  <c r="Q120"/>
  <c r="Q186" a="1"/>
  <c r="Q186"/>
  <c r="Q164" a="1"/>
  <c r="Q164"/>
  <c r="Q187" a="1"/>
  <c r="Q187"/>
  <c r="Q290" a="1"/>
  <c r="Q290"/>
  <c r="D25" a="1"/>
  <c r="D25"/>
  <c r="B12" a="1"/>
  <c r="B12"/>
  <c r="T51" a="1"/>
  <c r="T51"/>
  <c r="I22" a="1"/>
  <c r="I22"/>
  <c r="D256" a="1"/>
  <c r="D256"/>
  <c r="Q245" a="1"/>
  <c r="Q245"/>
  <c r="Q169" a="1"/>
  <c r="Q169"/>
  <c r="D250" a="1"/>
  <c r="D250"/>
  <c r="T146" a="1"/>
  <c r="T146"/>
  <c r="D236" a="1"/>
  <c r="D236"/>
  <c r="Q196" a="1"/>
  <c r="Q196"/>
  <c r="Q193" a="1"/>
  <c r="Q193"/>
  <c r="Q206" a="1"/>
  <c r="Q206"/>
  <c r="Q81" a="1"/>
  <c r="Q81"/>
  <c r="Q284" a="1"/>
  <c r="Q284"/>
  <c r="Q114" a="1"/>
  <c r="Q114"/>
  <c r="L7" i="4"/>
  <c r="E28" i="7"/>
  <c r="F28"/>
  <c r="E27"/>
  <c r="F27"/>
  <c r="E10" i="12" a="1"/>
  <c r="E10"/>
  <c r="E23" a="1"/>
  <c r="E23"/>
  <c r="M9" a="1"/>
  <c r="M9"/>
  <c r="M51" a="1"/>
  <c r="M51"/>
  <c r="M14" a="1"/>
  <c r="M14"/>
  <c r="M23" a="1"/>
  <c r="M23"/>
  <c r="M42" a="1"/>
  <c r="M42"/>
  <c r="R32" a="1"/>
  <c r="R32"/>
  <c r="R53" a="1"/>
  <c r="R53"/>
  <c r="R17" a="1"/>
  <c r="R17"/>
  <c r="V50" a="1"/>
  <c r="V50"/>
  <c r="V53" a="1"/>
  <c r="V53"/>
  <c r="V7" a="1"/>
  <c r="V7"/>
  <c r="V15" a="1"/>
  <c r="V15"/>
  <c r="D14" a="1"/>
  <c r="D14"/>
  <c r="D39" a="1"/>
  <c r="D39"/>
  <c r="D55" a="1"/>
  <c r="D55"/>
  <c r="D182" a="1"/>
  <c r="D182"/>
  <c r="D244" a="1"/>
  <c r="D244"/>
  <c r="D277" a="1"/>
  <c r="D277"/>
  <c r="D15" a="1"/>
  <c r="D15"/>
  <c r="D28" a="1"/>
  <c r="D28"/>
  <c r="D29" a="1"/>
  <c r="D29"/>
  <c r="D49" a="1"/>
  <c r="D49"/>
  <c r="D255" a="1"/>
  <c r="D255"/>
  <c r="D261" a="1"/>
  <c r="D261"/>
  <c r="D225" a="1"/>
  <c r="D225"/>
  <c r="D286" a="1"/>
  <c r="D286"/>
  <c r="D240" a="1"/>
  <c r="D240"/>
  <c r="D281" a="1"/>
  <c r="D281"/>
  <c r="D253" a="1"/>
  <c r="D253"/>
  <c r="D247" a="1"/>
  <c r="D247"/>
  <c r="D223" a="1"/>
  <c r="D223"/>
  <c r="D70" a="1"/>
  <c r="D70"/>
  <c r="D69" a="1"/>
  <c r="D69"/>
  <c r="D126" a="1"/>
  <c r="D126"/>
  <c r="D115" a="1"/>
  <c r="D115"/>
  <c r="D161" a="1"/>
  <c r="D161"/>
  <c r="D134" a="1"/>
  <c r="D134"/>
  <c r="D16" a="1"/>
  <c r="D16"/>
  <c r="D9" a="1"/>
  <c r="D9"/>
  <c r="D34" a="1"/>
  <c r="D34"/>
  <c r="D53" a="1"/>
  <c r="D53"/>
  <c r="D165" a="1"/>
  <c r="D165"/>
  <c r="D266" a="1"/>
  <c r="D266"/>
  <c r="B9" a="1"/>
  <c r="B9"/>
  <c r="B37" a="1"/>
  <c r="B37"/>
  <c r="B41" a="1"/>
  <c r="B41"/>
  <c r="B55" a="1"/>
  <c r="B55"/>
  <c r="B20" a="1"/>
  <c r="B20"/>
  <c r="B25" a="1"/>
  <c r="B25"/>
  <c r="B60" a="1"/>
  <c r="B60"/>
  <c r="B24" a="1"/>
  <c r="B24"/>
  <c r="B39" a="1"/>
  <c r="B39"/>
  <c r="B53" a="1"/>
  <c r="B53"/>
  <c r="I13" a="1"/>
  <c r="I13"/>
  <c r="I55" a="1"/>
  <c r="I55"/>
  <c r="I253" a="1"/>
  <c r="I253"/>
  <c r="I229" a="1"/>
  <c r="I229"/>
  <c r="I239" a="1"/>
  <c r="I239"/>
  <c r="I84" a="1"/>
  <c r="I84"/>
  <c r="I60" a="1"/>
  <c r="I60"/>
  <c r="I33" a="1"/>
  <c r="I33"/>
  <c r="I31" a="1"/>
  <c r="I31"/>
  <c r="I202" a="1"/>
  <c r="I202"/>
  <c r="I232" a="1"/>
  <c r="I232"/>
  <c r="I241" a="1"/>
  <c r="I241"/>
  <c r="I248" a="1"/>
  <c r="I248"/>
  <c r="I280" a="1"/>
  <c r="I280"/>
  <c r="I93" a="1"/>
  <c r="I93"/>
  <c r="I275" a="1"/>
  <c r="I275"/>
  <c r="I114" a="1"/>
  <c r="I114"/>
  <c r="I26" a="1"/>
  <c r="I26"/>
  <c r="I35" a="1"/>
  <c r="I35"/>
  <c r="I30" a="1"/>
  <c r="I30"/>
  <c r="I274" a="1"/>
  <c r="I274"/>
  <c r="I87" a="1"/>
  <c r="I87"/>
  <c r="I240" a="1"/>
  <c r="I240"/>
  <c r="Q34" a="1"/>
  <c r="Q34"/>
  <c r="Q57" a="1"/>
  <c r="Q57"/>
  <c r="Q30" a="1"/>
  <c r="Q30"/>
  <c r="Q275" a="1"/>
  <c r="Q275"/>
  <c r="Q270" a="1"/>
  <c r="Q270"/>
  <c r="Q257" a="1"/>
  <c r="Q257"/>
  <c r="Q175" a="1"/>
  <c r="Q175"/>
  <c r="Q180" a="1"/>
  <c r="Q180"/>
  <c r="Q74" a="1"/>
  <c r="Q74"/>
  <c r="Q126" a="1"/>
  <c r="Q126"/>
  <c r="Q142" a="1"/>
  <c r="Q142"/>
  <c r="Q145" a="1"/>
  <c r="Q145"/>
  <c r="Q185" a="1"/>
  <c r="Q185"/>
  <c r="Q198" a="1"/>
  <c r="Q198"/>
  <c r="Q278" a="1"/>
  <c r="Q278"/>
  <c r="Q229" a="1"/>
  <c r="Q229"/>
  <c r="Q179" a="1"/>
  <c r="Q179"/>
  <c r="Q241" a="1"/>
  <c r="Q241"/>
  <c r="Q78" a="1"/>
  <c r="Q78"/>
  <c r="Q105" a="1"/>
  <c r="Q105"/>
  <c r="Q132" a="1"/>
  <c r="Q132"/>
  <c r="Q184" a="1"/>
  <c r="Q184"/>
  <c r="Q183" a="1"/>
  <c r="Q183"/>
  <c r="Q69" a="1"/>
  <c r="Q69"/>
  <c r="Q128" a="1"/>
  <c r="Q128"/>
  <c r="Q153" a="1"/>
  <c r="Q153"/>
  <c r="Q168" a="1"/>
  <c r="Q168"/>
  <c r="Q103" a="1"/>
  <c r="Q103"/>
  <c r="Q121" a="1"/>
  <c r="Q121"/>
  <c r="Q182" a="1"/>
  <c r="Q182"/>
  <c r="Q76" a="1"/>
  <c r="Q76"/>
  <c r="Q95" a="1"/>
  <c r="Q95"/>
  <c r="Q87" a="1"/>
  <c r="Q87"/>
  <c r="Q181" a="1"/>
  <c r="Q181"/>
  <c r="Q230" a="1"/>
  <c r="Q230"/>
  <c r="Q80" a="1"/>
  <c r="Q80"/>
  <c r="Q156" a="1"/>
  <c r="Q156"/>
  <c r="Q228" a="1"/>
  <c r="Q228"/>
  <c r="Q224" a="1"/>
  <c r="Q224"/>
  <c r="Q291" a="1"/>
  <c r="Q291"/>
  <c r="Q247" a="1"/>
  <c r="Q247"/>
  <c r="Q165" a="1"/>
  <c r="Q165"/>
  <c r="Q255" a="1"/>
  <c r="Q255"/>
  <c r="Q82" a="1"/>
  <c r="Q82"/>
  <c r="Q93" a="1"/>
  <c r="Q93"/>
  <c r="Q157" a="1"/>
  <c r="Q157"/>
  <c r="Q139" a="1"/>
  <c r="Q139"/>
  <c r="Q200" a="1"/>
  <c r="Q200"/>
  <c r="Q173" a="1"/>
  <c r="Q173"/>
  <c r="Q262" a="1"/>
  <c r="Q262"/>
  <c r="Q205" a="1"/>
  <c r="Q205"/>
  <c r="Q129" a="1"/>
  <c r="Q129"/>
  <c r="Q234" a="1"/>
  <c r="Q234"/>
  <c r="Q100" a="1"/>
  <c r="Q100"/>
  <c r="Q91" a="1"/>
  <c r="Q91"/>
  <c r="Q140" a="1"/>
  <c r="Q140"/>
  <c r="Q202" a="1"/>
  <c r="Q202"/>
  <c r="Q214" a="1"/>
  <c r="Q214"/>
  <c r="Q108" a="1"/>
  <c r="Q108"/>
  <c r="Q150" a="1"/>
  <c r="Q150"/>
  <c r="Q147" a="1"/>
  <c r="Q147"/>
  <c r="Q71" a="1"/>
  <c r="Q71"/>
  <c r="Q116" a="1"/>
  <c r="Q116"/>
  <c r="Q146" a="1"/>
  <c r="Q146"/>
  <c r="Q208" a="1"/>
  <c r="Q208"/>
  <c r="Q88" a="1"/>
  <c r="Q88"/>
  <c r="Q109" a="1"/>
  <c r="Q109"/>
  <c r="Q162" a="1"/>
  <c r="Q162"/>
  <c r="Q207" a="1"/>
  <c r="Q207"/>
  <c r="Q266" a="1"/>
  <c r="Q266"/>
  <c r="Q272" a="1"/>
  <c r="Q272"/>
  <c r="Q127" a="1"/>
  <c r="Q127"/>
  <c r="Q133" a="1"/>
  <c r="Q133"/>
  <c r="Q216" a="1"/>
  <c r="Q216"/>
  <c r="Q219" a="1"/>
  <c r="Q219"/>
  <c r="Q99" a="1"/>
  <c r="Q99"/>
  <c r="Q253" a="1"/>
  <c r="Q253"/>
  <c r="Q258" a="1"/>
  <c r="Q258"/>
  <c r="Q280" a="1"/>
  <c r="Q280"/>
  <c r="Q222" a="1"/>
  <c r="Q222"/>
  <c r="Q239" a="1"/>
  <c r="Q239"/>
  <c r="Q240" a="1"/>
  <c r="Q240"/>
  <c r="Q92" a="1"/>
  <c r="Q92"/>
  <c r="Q101" a="1"/>
  <c r="Q101"/>
  <c r="Q141" a="1"/>
  <c r="Q141"/>
  <c r="Q155" a="1"/>
  <c r="Q155"/>
  <c r="Q213" a="1"/>
  <c r="Q213"/>
  <c r="Q215" a="1"/>
  <c r="Q215"/>
  <c r="Q252" a="1"/>
  <c r="Q252"/>
  <c r="Q276" a="1"/>
  <c r="Q276"/>
  <c r="Q260" a="1"/>
  <c r="Q260"/>
  <c r="Q223" a="1"/>
  <c r="Q223"/>
  <c r="Q111" a="1"/>
  <c r="Q111"/>
  <c r="Q148" a="1"/>
  <c r="Q148"/>
  <c r="Q138" a="1"/>
  <c r="Q138"/>
  <c r="Q159" a="1"/>
  <c r="Q159"/>
  <c r="Q70" a="1"/>
  <c r="Q70"/>
  <c r="Q124" a="1"/>
  <c r="Q124"/>
  <c r="Q131" a="1"/>
  <c r="Q131"/>
  <c r="Q218" a="1"/>
  <c r="Q218"/>
  <c r="Q64" a="1"/>
  <c r="Q64"/>
  <c r="Q106" a="1"/>
  <c r="Q106"/>
  <c r="Q144" a="1"/>
  <c r="Q144"/>
  <c r="Q172" a="1"/>
  <c r="Q172"/>
  <c r="Q90" a="1"/>
  <c r="Q90"/>
  <c r="Q149" a="1"/>
  <c r="Q149"/>
  <c r="Q166" a="1"/>
  <c r="Q166"/>
  <c r="Q203" a="1"/>
  <c r="Q203"/>
  <c r="Q256" a="1"/>
  <c r="Q256"/>
  <c r="Q282" a="1"/>
  <c r="Q282"/>
  <c r="Q195" a="1"/>
  <c r="Q195"/>
  <c r="Q83" a="1"/>
  <c r="Q83"/>
  <c r="Q243" a="1"/>
  <c r="Q243"/>
  <c r="Q115" a="1"/>
  <c r="Q115"/>
  <c r="Q226" a="1"/>
  <c r="Q226"/>
  <c r="Q261" a="1"/>
  <c r="Q261"/>
  <c r="Q267" a="1"/>
  <c r="Q267"/>
  <c r="Q277" a="1"/>
  <c r="Q277"/>
  <c r="T38" a="1"/>
  <c r="T38"/>
  <c r="T40" a="1"/>
  <c r="T40"/>
  <c r="T69" a="1"/>
  <c r="T69"/>
  <c r="T239" a="1"/>
  <c r="T239"/>
  <c r="T250" a="1"/>
  <c r="T250"/>
  <c r="T282" a="1"/>
  <c r="T282"/>
  <c r="T89" a="1"/>
  <c r="T89"/>
  <c r="T59" a="1"/>
  <c r="T59"/>
  <c r="T32" a="1"/>
  <c r="T32"/>
  <c r="T177" a="1"/>
  <c r="T177"/>
  <c r="T70" a="1"/>
  <c r="T70"/>
  <c r="T241" a="1"/>
  <c r="T241"/>
  <c r="T285" a="1"/>
  <c r="T285"/>
  <c r="T91" a="1"/>
  <c r="T91"/>
  <c r="T243" a="1"/>
  <c r="T243"/>
  <c r="T218" a="1"/>
  <c r="T218"/>
  <c r="T45" a="1"/>
  <c r="T45"/>
  <c r="T13" a="1"/>
  <c r="T13"/>
  <c r="T199" a="1"/>
  <c r="T199"/>
  <c r="T242" a="1"/>
  <c r="T242"/>
  <c r="T167" a="1"/>
  <c r="T167"/>
  <c r="T189" a="1"/>
  <c r="T189"/>
  <c r="T76" a="1"/>
  <c r="T76"/>
  <c r="E55" a="1"/>
  <c r="E55"/>
  <c r="E53" a="1"/>
  <c r="E53"/>
  <c r="E42" a="1"/>
  <c r="E42"/>
  <c r="E9" a="1"/>
  <c r="E9"/>
  <c r="E41" a="1"/>
  <c r="E41"/>
  <c r="E51" a="1"/>
  <c r="E51"/>
  <c r="E16" a="1"/>
  <c r="E16"/>
  <c r="E27" a="1"/>
  <c r="E27"/>
  <c r="E44" a="1"/>
  <c r="E44"/>
  <c r="E63" a="1"/>
  <c r="E63"/>
  <c r="E24" a="1"/>
  <c r="E24"/>
  <c r="E35" a="1"/>
  <c r="E35"/>
  <c r="E57" a="1"/>
  <c r="E57"/>
  <c r="E17" a="1"/>
  <c r="E17"/>
  <c r="E34" a="1"/>
  <c r="E34"/>
  <c r="E11" a="1"/>
  <c r="E11"/>
  <c r="E25" a="1"/>
  <c r="E25"/>
  <c r="E39" a="1"/>
  <c r="E39"/>
  <c r="E61" a="1"/>
  <c r="E61"/>
  <c r="E18" a="1"/>
  <c r="E18"/>
  <c r="E49" a="1"/>
  <c r="E49"/>
  <c r="E40" a="1"/>
  <c r="E40"/>
  <c r="E59" a="1"/>
  <c r="E59"/>
  <c r="E21" a="1"/>
  <c r="E21"/>
  <c r="E33" a="1"/>
  <c r="E33"/>
  <c r="E58" a="1"/>
  <c r="E58"/>
  <c r="E54" a="1"/>
  <c r="E54"/>
  <c r="E19" a="1"/>
  <c r="E19"/>
  <c r="E46" a="1"/>
  <c r="E46"/>
  <c r="E13" a="1"/>
  <c r="E13"/>
  <c r="E48" a="1"/>
  <c r="E48"/>
  <c r="E62" a="1"/>
  <c r="E62"/>
  <c r="E22" a="1"/>
  <c r="E22"/>
  <c r="E37" a="1"/>
  <c r="E37"/>
  <c r="E52" a="1"/>
  <c r="E52"/>
  <c r="E12" a="1"/>
  <c r="E12"/>
  <c r="E38" a="1"/>
  <c r="E38"/>
  <c r="E28" a="1"/>
  <c r="E28"/>
  <c r="E50" a="1"/>
  <c r="E50"/>
  <c r="E31" a="1"/>
  <c r="E31"/>
  <c r="E56" a="1"/>
  <c r="E56"/>
  <c r="E32" a="1"/>
  <c r="E32"/>
  <c r="E15" a="1"/>
  <c r="E15"/>
  <c r="E14" a="1"/>
  <c r="E14"/>
  <c r="E29" a="1"/>
  <c r="E29"/>
  <c r="E8" a="1"/>
  <c r="E8"/>
  <c r="E7" a="1"/>
  <c r="E7"/>
  <c r="E36" a="1"/>
  <c r="E36"/>
  <c r="E26" a="1"/>
  <c r="E26"/>
  <c r="E45" a="1"/>
  <c r="E45"/>
  <c r="E30" a="1"/>
  <c r="E30"/>
  <c r="E43" a="1"/>
  <c r="E43"/>
  <c r="E60" a="1"/>
  <c r="E60"/>
  <c r="E20" a="1"/>
  <c r="E20"/>
  <c r="E47" a="1"/>
  <c r="E47"/>
  <c r="M26" a="1"/>
  <c r="M26"/>
  <c r="M17" a="1"/>
  <c r="M17"/>
  <c r="M48" a="1"/>
  <c r="M48"/>
  <c r="M47" a="1"/>
  <c r="M47"/>
  <c r="M12" a="1"/>
  <c r="M12"/>
  <c r="M27" a="1"/>
  <c r="M27"/>
  <c r="M46" a="1"/>
  <c r="M46"/>
  <c r="M58" a="1"/>
  <c r="M58"/>
  <c r="M21" a="1"/>
  <c r="M21"/>
  <c r="M33" a="1"/>
  <c r="M33"/>
  <c r="M61" a="1"/>
  <c r="M61"/>
  <c r="M43" a="1"/>
  <c r="M43"/>
  <c r="M60" a="1"/>
  <c r="M60"/>
  <c r="M30" a="1"/>
  <c r="M30"/>
  <c r="M57" a="1"/>
  <c r="M57"/>
  <c r="M10" a="1"/>
  <c r="M10"/>
  <c r="M34" a="1"/>
  <c r="M34"/>
  <c r="M59" a="1"/>
  <c r="M59"/>
  <c r="M13" a="1"/>
  <c r="M13"/>
  <c r="M36" a="1"/>
  <c r="M36"/>
  <c r="M22" a="1"/>
  <c r="M22"/>
  <c r="M56" a="1"/>
  <c r="M56"/>
  <c r="M28" a="1"/>
  <c r="M28"/>
  <c r="M44" a="1"/>
  <c r="M44"/>
  <c r="M52" a="1"/>
  <c r="M52"/>
  <c r="M25" a="1"/>
  <c r="M25"/>
  <c r="M38" a="1"/>
  <c r="M38"/>
  <c r="M18" a="1"/>
  <c r="M18"/>
  <c r="M20" a="1"/>
  <c r="M20"/>
  <c r="M8" a="1"/>
  <c r="M8"/>
  <c r="M29" a="1"/>
  <c r="M29"/>
  <c r="M45" a="1"/>
  <c r="M45"/>
  <c r="M54" a="1"/>
  <c r="M54"/>
  <c r="M16" a="1"/>
  <c r="M16"/>
  <c r="M11" a="1"/>
  <c r="M11"/>
  <c r="M53" a="1"/>
  <c r="M53"/>
  <c r="M19" a="1"/>
  <c r="M19"/>
  <c r="M31" a="1"/>
  <c r="M31"/>
  <c r="M35" a="1"/>
  <c r="M35"/>
  <c r="M50" a="1"/>
  <c r="M50"/>
  <c r="M37" a="1"/>
  <c r="M37"/>
  <c r="M62" a="1"/>
  <c r="M62"/>
  <c r="M32" a="1"/>
  <c r="M32"/>
  <c r="M39" a="1"/>
  <c r="M39"/>
  <c r="M40" a="1"/>
  <c r="M40"/>
  <c r="M7" a="1"/>
  <c r="M7"/>
  <c r="M41" a="1"/>
  <c r="M41"/>
  <c r="M49" a="1"/>
  <c r="M49"/>
  <c r="M63" a="1"/>
  <c r="M63"/>
  <c r="M24" a="1"/>
  <c r="M24"/>
  <c r="M55" a="1"/>
  <c r="M55"/>
  <c r="M15" a="1"/>
  <c r="M15"/>
  <c r="R36" a="1"/>
  <c r="R36"/>
  <c r="R9" a="1"/>
  <c r="R9"/>
  <c r="R31" a="1"/>
  <c r="R31"/>
  <c r="R44" a="1"/>
  <c r="R44"/>
  <c r="R48" a="1"/>
  <c r="R48"/>
  <c r="R25" a="1"/>
  <c r="R25"/>
  <c r="R30" a="1"/>
  <c r="R30"/>
  <c r="R60" a="1"/>
  <c r="R60"/>
  <c r="R59" a="1"/>
  <c r="R59"/>
  <c r="R28" a="1"/>
  <c r="R28"/>
  <c r="R42" a="1"/>
  <c r="R42"/>
  <c r="R54" a="1"/>
  <c r="R54"/>
  <c r="R45" a="1"/>
  <c r="R45"/>
  <c r="R35" a="1"/>
  <c r="R35"/>
  <c r="R16" a="1"/>
  <c r="R16"/>
  <c r="R46" a="1"/>
  <c r="R46"/>
  <c r="R21" a="1"/>
  <c r="R21"/>
  <c r="R55" a="1"/>
  <c r="R55"/>
  <c r="R20" a="1"/>
  <c r="R20"/>
  <c r="R47" a="1"/>
  <c r="R47"/>
  <c r="R61" a="1"/>
  <c r="R61"/>
  <c r="R10" a="1"/>
  <c r="R10"/>
  <c r="R43" a="1"/>
  <c r="R43"/>
  <c r="R38" a="1"/>
  <c r="R38"/>
  <c r="R52" a="1"/>
  <c r="R52"/>
  <c r="R23" a="1"/>
  <c r="R23"/>
  <c r="R37" a="1"/>
  <c r="R37"/>
  <c r="R8" a="1"/>
  <c r="R8"/>
  <c r="R39" a="1"/>
  <c r="R39"/>
  <c r="R19" a="1"/>
  <c r="R19"/>
  <c r="R27" a="1"/>
  <c r="R27"/>
  <c r="R56" a="1"/>
  <c r="R56"/>
  <c r="R14" a="1"/>
  <c r="R14"/>
  <c r="R34" a="1"/>
  <c r="R34"/>
  <c r="R29" a="1"/>
  <c r="R29"/>
  <c r="R18" a="1"/>
  <c r="R18"/>
  <c r="R24" a="1"/>
  <c r="R24"/>
  <c r="R50" a="1"/>
  <c r="R50"/>
  <c r="R62" a="1"/>
  <c r="R62"/>
  <c r="R15" a="1"/>
  <c r="R15"/>
  <c r="R33" a="1"/>
  <c r="R33"/>
  <c r="R51" a="1"/>
  <c r="R51"/>
  <c r="R57" a="1"/>
  <c r="R57"/>
  <c r="R49" a="1"/>
  <c r="R49"/>
  <c r="R58" a="1"/>
  <c r="R58"/>
  <c r="R13" a="1"/>
  <c r="R13"/>
  <c r="R11" a="1"/>
  <c r="R11"/>
  <c r="R26" a="1"/>
  <c r="R26"/>
  <c r="R12" a="1"/>
  <c r="R12"/>
  <c r="R40" a="1"/>
  <c r="R40"/>
  <c r="R63" a="1"/>
  <c r="R63"/>
  <c r="R22" a="1"/>
  <c r="R22"/>
  <c r="R7" a="1"/>
  <c r="R7"/>
  <c r="V14" a="1"/>
  <c r="V14"/>
  <c r="V57" a="1"/>
  <c r="V57"/>
  <c r="V35" a="1"/>
  <c r="V35"/>
  <c r="V17" a="1"/>
  <c r="V17"/>
  <c r="V58" a="1"/>
  <c r="V58"/>
  <c r="V36" a="1"/>
  <c r="V36"/>
  <c r="V42" a="1"/>
  <c r="V42"/>
  <c r="V39" a="1"/>
  <c r="V39"/>
  <c r="V11" a="1"/>
  <c r="V11"/>
  <c r="V28" a="1"/>
  <c r="V28"/>
  <c r="V33" a="1"/>
  <c r="V33"/>
  <c r="V38" a="1"/>
  <c r="V38"/>
  <c r="V10" a="1"/>
  <c r="V10"/>
  <c r="V56" a="1"/>
  <c r="V56"/>
  <c r="V31" a="1"/>
  <c r="V31"/>
  <c r="V18" a="1"/>
  <c r="V18"/>
  <c r="V25" a="1"/>
  <c r="V25"/>
  <c r="V21" a="1"/>
  <c r="V21"/>
  <c r="V55" a="1"/>
  <c r="V55"/>
  <c r="V32" a="1"/>
  <c r="V32"/>
  <c r="V49" a="1"/>
  <c r="V49"/>
  <c r="V43" a="1"/>
  <c r="V43"/>
  <c r="V26" a="1"/>
  <c r="V26"/>
  <c r="V61" a="1"/>
  <c r="V61"/>
  <c r="V27" a="1"/>
  <c r="V27"/>
  <c r="V12" a="1"/>
  <c r="V12"/>
  <c r="V51" a="1"/>
  <c r="V51"/>
  <c r="V44" a="1"/>
  <c r="V44"/>
  <c r="V40" a="1"/>
  <c r="V40"/>
  <c r="V9" a="1"/>
  <c r="V9"/>
  <c r="V46" a="1"/>
  <c r="V46"/>
  <c r="V34" a="1"/>
  <c r="V34"/>
  <c r="V29" a="1"/>
  <c r="V29"/>
  <c r="V41" a="1"/>
  <c r="V41"/>
  <c r="V23" a="1"/>
  <c r="V23"/>
  <c r="V62" a="1"/>
  <c r="V62"/>
  <c r="V37" a="1"/>
  <c r="V37"/>
  <c r="V22" a="1"/>
  <c r="V22"/>
  <c r="V54" a="1"/>
  <c r="V54"/>
  <c r="V45" a="1"/>
  <c r="V45"/>
  <c r="V19" a="1"/>
  <c r="V19"/>
  <c r="V16" a="1"/>
  <c r="V16"/>
  <c r="V63" a="1"/>
  <c r="V63"/>
  <c r="V20" a="1"/>
  <c r="V20"/>
  <c r="V47" a="1"/>
  <c r="V47"/>
  <c r="V60" a="1"/>
  <c r="V60"/>
  <c r="V13" a="1"/>
  <c r="V13"/>
  <c r="V52" a="1"/>
  <c r="V52"/>
  <c r="V8" a="1"/>
  <c r="V8"/>
  <c r="V24" a="1"/>
  <c r="V24"/>
  <c r="V30" a="1"/>
  <c r="V30"/>
  <c r="V59" a="1"/>
  <c r="V59"/>
  <c r="D17" a="1"/>
  <c r="D17"/>
  <c r="D19" a="1"/>
  <c r="D19"/>
  <c r="D26" a="1"/>
  <c r="D26"/>
  <c r="D20" a="1"/>
  <c r="D20"/>
  <c r="D35" a="1"/>
  <c r="D35"/>
  <c r="D30" a="1"/>
  <c r="D30"/>
  <c r="D21" a="1"/>
  <c r="D21"/>
  <c r="D44" a="1"/>
  <c r="D44"/>
  <c r="D36" a="1"/>
  <c r="D36"/>
  <c r="D43" a="1"/>
  <c r="D43"/>
  <c r="D58" a="1"/>
  <c r="D58"/>
  <c r="D59" a="1"/>
  <c r="D59"/>
  <c r="D56" a="1"/>
  <c r="D56"/>
  <c r="D57" a="1"/>
  <c r="D57"/>
  <c r="D11" a="1"/>
  <c r="D11"/>
  <c r="D23" a="1"/>
  <c r="D23"/>
  <c r="D8" a="1"/>
  <c r="D8"/>
  <c r="D22" a="1"/>
  <c r="D22"/>
  <c r="D40" a="1"/>
  <c r="D40"/>
  <c r="D32" a="1"/>
  <c r="D32"/>
  <c r="D31" a="1"/>
  <c r="D31"/>
  <c r="D46" a="1"/>
  <c r="D46"/>
  <c r="D38" a="1"/>
  <c r="D38"/>
  <c r="D45" a="1"/>
  <c r="D45"/>
  <c r="D62" a="1"/>
  <c r="D62"/>
  <c r="D63" a="1"/>
  <c r="D63"/>
  <c r="D51" a="1"/>
  <c r="D51"/>
  <c r="D61" a="1"/>
  <c r="D61"/>
  <c r="D10" a="1"/>
  <c r="D10"/>
  <c r="D12" a="1"/>
  <c r="D12"/>
  <c r="D24" a="1"/>
  <c r="D24"/>
  <c r="D27" a="1"/>
  <c r="D27"/>
  <c r="D13" a="1"/>
  <c r="D13"/>
  <c r="D47" a="1"/>
  <c r="D47"/>
  <c r="D41" a="1"/>
  <c r="D41"/>
  <c r="D33" a="1"/>
  <c r="D33"/>
  <c r="D18" a="1"/>
  <c r="D18"/>
  <c r="D42" a="1"/>
  <c r="D42"/>
  <c r="D37" a="1"/>
  <c r="D37"/>
  <c r="D50" a="1"/>
  <c r="D50"/>
  <c r="D60" a="1"/>
  <c r="D60"/>
  <c r="D52" a="1"/>
  <c r="D52"/>
  <c r="D272" a="1"/>
  <c r="D272"/>
  <c r="B13" a="1"/>
  <c r="B13"/>
  <c r="B14" a="1"/>
  <c r="B14"/>
  <c r="B21" a="1"/>
  <c r="B21"/>
  <c r="B10" a="1"/>
  <c r="B10"/>
  <c r="B29" a="1"/>
  <c r="B29"/>
  <c r="B38" a="1"/>
  <c r="B38"/>
  <c r="B31" a="1"/>
  <c r="B31"/>
  <c r="B43" a="1"/>
  <c r="B43"/>
  <c r="B30" a="1"/>
  <c r="B30"/>
  <c r="B48" a="1"/>
  <c r="B48"/>
  <c r="B35" a="1"/>
  <c r="B35"/>
  <c r="B54" a="1"/>
  <c r="B54"/>
  <c r="B59" a="1"/>
  <c r="B59"/>
  <c r="B8" a="1"/>
  <c r="B8"/>
  <c r="B16" a="1"/>
  <c r="B16"/>
  <c r="B18" a="1"/>
  <c r="B18"/>
  <c r="B22" a="1"/>
  <c r="B22"/>
  <c r="B15" a="1"/>
  <c r="B15"/>
  <c r="B32" a="1"/>
  <c r="B32"/>
  <c r="B42" a="1"/>
  <c r="B42"/>
  <c r="B33" a="1"/>
  <c r="B33"/>
  <c r="B44" a="1"/>
  <c r="B44"/>
  <c r="B40" a="1"/>
  <c r="B40"/>
  <c r="B27" a="1"/>
  <c r="B27"/>
  <c r="B51" a="1"/>
  <c r="B51"/>
  <c r="B57" a="1"/>
  <c r="B57"/>
  <c r="B58" a="1"/>
  <c r="B58"/>
  <c r="B63" a="1"/>
  <c r="B63"/>
  <c r="B11" a="1"/>
  <c r="B11"/>
  <c r="B19" a="1"/>
  <c r="B19"/>
  <c r="B17" a="1"/>
  <c r="B17"/>
  <c r="B23" a="1"/>
  <c r="B23"/>
  <c r="B26" a="1"/>
  <c r="B26"/>
  <c r="B36" a="1"/>
  <c r="B36"/>
  <c r="B49" a="1"/>
  <c r="B49"/>
  <c r="B34" a="1"/>
  <c r="B34"/>
  <c r="B45" a="1"/>
  <c r="B45"/>
  <c r="B47" a="1"/>
  <c r="B47"/>
  <c r="B56" a="1"/>
  <c r="B56"/>
  <c r="B52" a="1"/>
  <c r="B52"/>
  <c r="B61" a="1"/>
  <c r="B61"/>
  <c r="B50" a="1"/>
  <c r="B50"/>
  <c r="B7" a="1"/>
  <c r="B7"/>
  <c r="I36" a="1"/>
  <c r="I36"/>
  <c r="I48" a="1"/>
  <c r="I48"/>
  <c r="I15" a="1"/>
  <c r="I15"/>
  <c r="I8" a="1"/>
  <c r="I8"/>
  <c r="I43" a="1"/>
  <c r="I43"/>
  <c r="I59" a="1"/>
  <c r="I59"/>
  <c r="I21" a="1"/>
  <c r="I21"/>
  <c r="I54" a="1"/>
  <c r="I54"/>
  <c r="I46" a="1"/>
  <c r="I46"/>
  <c r="I17" a="1"/>
  <c r="I17"/>
  <c r="I41" a="1"/>
  <c r="I41"/>
  <c r="I16" a="1"/>
  <c r="I16"/>
  <c r="I29" a="1"/>
  <c r="I29"/>
  <c r="I52" a="1"/>
  <c r="I52"/>
  <c r="I61" a="1"/>
  <c r="I61"/>
  <c r="I45" a="1"/>
  <c r="I45"/>
  <c r="I50" a="1"/>
  <c r="I50"/>
  <c r="I49" a="1"/>
  <c r="I49"/>
  <c r="I18" a="1"/>
  <c r="I18"/>
  <c r="I62" a="1"/>
  <c r="I62"/>
  <c r="I47" a="1"/>
  <c r="I47"/>
  <c r="I28" a="1"/>
  <c r="I28"/>
  <c r="I11" a="1"/>
  <c r="I11"/>
  <c r="I58" a="1"/>
  <c r="I58"/>
  <c r="I40" a="1"/>
  <c r="I40"/>
  <c r="I25" a="1"/>
  <c r="I25"/>
  <c r="I131" a="1"/>
  <c r="I131"/>
  <c r="I219" a="1"/>
  <c r="I219"/>
  <c r="I236" a="1"/>
  <c r="I236"/>
  <c r="I14" a="1"/>
  <c r="I14"/>
  <c r="I63" a="1"/>
  <c r="I63"/>
  <c r="I37" a="1"/>
  <c r="I37"/>
  <c r="I9" a="1"/>
  <c r="I9"/>
  <c r="I51" a="1"/>
  <c r="I51"/>
  <c r="I34" a="1"/>
  <c r="I34"/>
  <c r="I24" a="1"/>
  <c r="I24"/>
  <c r="I44" a="1"/>
  <c r="I44"/>
  <c r="I10" a="1"/>
  <c r="I10"/>
  <c r="I23" a="1"/>
  <c r="I23"/>
  <c r="I201" a="1"/>
  <c r="I201"/>
  <c r="I269" a="1"/>
  <c r="I269"/>
  <c r="I39" a="1"/>
  <c r="I39"/>
  <c r="I27" a="1"/>
  <c r="I27"/>
  <c r="I57" a="1"/>
  <c r="I57"/>
  <c r="I42" a="1"/>
  <c r="I42"/>
  <c r="I20" a="1"/>
  <c r="I20"/>
  <c r="I53" a="1"/>
  <c r="I53"/>
  <c r="I38" a="1"/>
  <c r="I38"/>
  <c r="I19" a="1"/>
  <c r="I19"/>
  <c r="I7" a="1"/>
  <c r="I7"/>
  <c r="I152" a="1"/>
  <c r="I152"/>
  <c r="I154" a="1"/>
  <c r="I154"/>
  <c r="I150" a="1"/>
  <c r="I150"/>
  <c r="I168" a="1"/>
  <c r="I168"/>
  <c r="I120" a="1"/>
  <c r="I120"/>
  <c r="Q59" a="1"/>
  <c r="Q59"/>
  <c r="Q25" a="1"/>
  <c r="Q25"/>
  <c r="Q32" a="1"/>
  <c r="Q32"/>
  <c r="Q19" a="1"/>
  <c r="Q19"/>
  <c r="Q61" a="1"/>
  <c r="Q61"/>
  <c r="Q44" a="1"/>
  <c r="Q44"/>
  <c r="Q10" a="1"/>
  <c r="Q10"/>
  <c r="Q50" a="1"/>
  <c r="Q50"/>
  <c r="Q48" a="1"/>
  <c r="Q48"/>
  <c r="Q45" a="1"/>
  <c r="Q45"/>
  <c r="Q13" a="1"/>
  <c r="Q13"/>
  <c r="Q52" a="1"/>
  <c r="Q52"/>
  <c r="Q26" a="1"/>
  <c r="Q26"/>
  <c r="Q20" a="1"/>
  <c r="Q20"/>
  <c r="Q62" a="1"/>
  <c r="Q62"/>
  <c r="Q23" a="1"/>
  <c r="Q23"/>
  <c r="Q29" a="1"/>
  <c r="Q29"/>
  <c r="Q56" a="1"/>
  <c r="Q56"/>
  <c r="Q49" a="1"/>
  <c r="Q49"/>
  <c r="Q33" a="1"/>
  <c r="Q33"/>
  <c r="Q14" a="1"/>
  <c r="Q14"/>
  <c r="Q51" a="1"/>
  <c r="Q51"/>
  <c r="Q40" a="1"/>
  <c r="Q40"/>
  <c r="Q31" a="1"/>
  <c r="Q31"/>
  <c r="Q15" a="1"/>
  <c r="Q15"/>
  <c r="Q53" a="1"/>
  <c r="Q53"/>
  <c r="Q39" a="1"/>
  <c r="Q39"/>
  <c r="Q8" a="1"/>
  <c r="Q8"/>
  <c r="Q27" a="1"/>
  <c r="Q27"/>
  <c r="Q46" a="1"/>
  <c r="Q46"/>
  <c r="Q16" a="1"/>
  <c r="Q16"/>
  <c r="Q55" a="1"/>
  <c r="Q55"/>
  <c r="Q47" a="1"/>
  <c r="Q47"/>
  <c r="Q21" a="1"/>
  <c r="Q21"/>
  <c r="Q18" a="1"/>
  <c r="Q18"/>
  <c r="Q54" a="1"/>
  <c r="Q54"/>
  <c r="Q36" a="1"/>
  <c r="Q36"/>
  <c r="Q22" a="1"/>
  <c r="Q22"/>
  <c r="Q35" a="1"/>
  <c r="Q35"/>
  <c r="Q37" a="1"/>
  <c r="Q37"/>
  <c r="Q42" a="1"/>
  <c r="Q42"/>
  <c r="Q9" a="1"/>
  <c r="Q9"/>
  <c r="Q17" a="1"/>
  <c r="Q17"/>
  <c r="Q58" a="1"/>
  <c r="Q58"/>
  <c r="Q43" a="1"/>
  <c r="Q43"/>
  <c r="Q274" a="1"/>
  <c r="Q274"/>
  <c r="Q231" a="1"/>
  <c r="Q231"/>
  <c r="Q269" a="1"/>
  <c r="Q269"/>
  <c r="Q283" a="1"/>
  <c r="Q283"/>
  <c r="Q287" a="1"/>
  <c r="Q287"/>
  <c r="Q273" a="1"/>
  <c r="Q273"/>
  <c r="Q244" a="1"/>
  <c r="Q244"/>
  <c r="Q217" a="1"/>
  <c r="Q217"/>
  <c r="Q104" a="1"/>
  <c r="Q104"/>
  <c r="Q225" a="1"/>
  <c r="Q225"/>
  <c r="Q249" a="1"/>
  <c r="Q249"/>
  <c r="Q68" a="1"/>
  <c r="Q68"/>
  <c r="Q66" a="1"/>
  <c r="Q66"/>
  <c r="Q110" a="1"/>
  <c r="Q110"/>
  <c r="Q60" a="1"/>
  <c r="Q60"/>
  <c r="Q38" a="1"/>
  <c r="Q38"/>
  <c r="Q11" a="1"/>
  <c r="Q11"/>
  <c r="Q63" a="1"/>
  <c r="Q63"/>
  <c r="Q7" a="1"/>
  <c r="Q7"/>
  <c r="Q264" a="1"/>
  <c r="Q264"/>
  <c r="Q248" a="1"/>
  <c r="Q248"/>
  <c r="Q174" a="1"/>
  <c r="Q174"/>
  <c r="Q259" a="1"/>
  <c r="Q259"/>
  <c r="Q235" a="1"/>
  <c r="Q235"/>
  <c r="Q271" a="1"/>
  <c r="Q271"/>
  <c r="Q263" a="1"/>
  <c r="Q263"/>
  <c r="Q232" a="1"/>
  <c r="Q232"/>
  <c r="Q211" a="1"/>
  <c r="Q211"/>
  <c r="Q265" a="1"/>
  <c r="Q265"/>
  <c r="Q199" a="1"/>
  <c r="Q199"/>
  <c r="Q242" a="1"/>
  <c r="Q242"/>
  <c r="Q75" a="1"/>
  <c r="Q75"/>
  <c r="Q73" a="1"/>
  <c r="Q73"/>
  <c r="Q118" a="1"/>
  <c r="Q118"/>
  <c r="Q65" a="1"/>
  <c r="Q65"/>
  <c r="Q122" a="1"/>
  <c r="Q122"/>
  <c r="Q152" a="1"/>
  <c r="Q152"/>
  <c r="Q176" a="1"/>
  <c r="Q176"/>
  <c r="Q171" a="1"/>
  <c r="Q171"/>
  <c r="Q201" a="1"/>
  <c r="Q201"/>
  <c r="Q268" a="1"/>
  <c r="Q268"/>
  <c r="Q236" a="1"/>
  <c r="Q236"/>
  <c r="Q227" a="1"/>
  <c r="Q227"/>
  <c r="Q281" a="1"/>
  <c r="Q281"/>
  <c r="Q238" a="1"/>
  <c r="Q238"/>
  <c r="Q67" a="1"/>
  <c r="Q67"/>
  <c r="Q123" a="1"/>
  <c r="Q123"/>
  <c r="Q113" a="1"/>
  <c r="Q113"/>
  <c r="Q134" a="1"/>
  <c r="Q134"/>
  <c r="Q167" a="1"/>
  <c r="Q167"/>
  <c r="Q189" a="1"/>
  <c r="Q189"/>
  <c r="Q289" a="1"/>
  <c r="Q289"/>
  <c r="Q94" a="1"/>
  <c r="Q94"/>
  <c r="Q89" a="1"/>
  <c r="Q89"/>
  <c r="Q136" a="1"/>
  <c r="Q136"/>
  <c r="Q191" a="1"/>
  <c r="Q191"/>
  <c r="Q209" a="1"/>
  <c r="Q209"/>
  <c r="Q77" a="1"/>
  <c r="Q77"/>
  <c r="Q85" a="1"/>
  <c r="Q85"/>
  <c r="Q117" a="1"/>
  <c r="Q117"/>
  <c r="Q194" a="1"/>
  <c r="Q194"/>
  <c r="Q107" a="1"/>
  <c r="Q107"/>
  <c r="Q112" a="1"/>
  <c r="Q112"/>
  <c r="Q151" a="1"/>
  <c r="Q151"/>
  <c r="Q212" a="1"/>
  <c r="Q212"/>
  <c r="Q41" a="1"/>
  <c r="Q41"/>
  <c r="Q28" a="1"/>
  <c r="Q28"/>
  <c r="Q24" a="1"/>
  <c r="Q24"/>
  <c r="T26" a="1"/>
  <c r="T26"/>
  <c r="T63" a="1"/>
  <c r="T63"/>
  <c r="T62" a="1"/>
  <c r="T62"/>
  <c r="T37" a="1"/>
  <c r="T37"/>
  <c r="T27" a="1"/>
  <c r="T27"/>
  <c r="T46" a="1"/>
  <c r="T46"/>
  <c r="T42" a="1"/>
  <c r="T42"/>
  <c r="T17" a="1"/>
  <c r="T17"/>
  <c r="T56" a="1"/>
  <c r="T56"/>
  <c r="T39" a="1"/>
  <c r="T39"/>
  <c r="T29" a="1"/>
  <c r="T29"/>
  <c r="T19" a="1"/>
  <c r="T19"/>
  <c r="T8" a="1"/>
  <c r="T8"/>
  <c r="T18" a="1"/>
  <c r="T18"/>
  <c r="T23" a="1"/>
  <c r="T23"/>
  <c r="T21" a="1"/>
  <c r="T21"/>
  <c r="T57" a="1"/>
  <c r="T57"/>
  <c r="T49" a="1"/>
  <c r="T49"/>
  <c r="T28" a="1"/>
  <c r="T28"/>
  <c r="T58" a="1"/>
  <c r="T58"/>
  <c r="T33" a="1"/>
  <c r="T33"/>
  <c r="T20" a="1"/>
  <c r="T20"/>
  <c r="T31" a="1"/>
  <c r="T31"/>
  <c r="T35" a="1"/>
  <c r="T35"/>
  <c r="T11" a="1"/>
  <c r="T11"/>
  <c r="T61" a="1"/>
  <c r="T61"/>
  <c r="T30" a="1"/>
  <c r="T30"/>
  <c r="T22" a="1"/>
  <c r="T22"/>
  <c r="T53" a="1"/>
  <c r="T53"/>
  <c r="T47" a="1"/>
  <c r="T47"/>
  <c r="T36" a="1"/>
  <c r="T36"/>
  <c r="T15" a="1"/>
  <c r="T15"/>
  <c r="T55" a="1"/>
  <c r="T55"/>
  <c r="T44" a="1"/>
  <c r="T44"/>
  <c r="T9" a="1"/>
  <c r="T9"/>
  <c r="T7" a="1"/>
  <c r="T7"/>
  <c r="T224" a="1"/>
  <c r="T224"/>
  <c r="T52" a="1"/>
  <c r="T52"/>
  <c r="T34" a="1"/>
  <c r="T34"/>
  <c r="T25" a="1"/>
  <c r="T25"/>
  <c r="T43" a="1"/>
  <c r="T43"/>
  <c r="T10" a="1"/>
  <c r="T10"/>
  <c r="T50" a="1"/>
  <c r="T50"/>
  <c r="T41" a="1"/>
  <c r="T41"/>
  <c r="T24" a="1"/>
  <c r="T24"/>
  <c r="T12" a="1"/>
  <c r="T12"/>
  <c r="T54" a="1"/>
  <c r="T54"/>
  <c r="T48" a="1"/>
  <c r="T48"/>
  <c r="T16" a="1"/>
  <c r="T16"/>
  <c r="L9" a="1"/>
  <c r="L9"/>
  <c r="L13" a="1"/>
  <c r="L13"/>
  <c r="L49" a="1"/>
  <c r="L49"/>
  <c r="L55" a="1"/>
  <c r="L55"/>
  <c r="L23" a="1"/>
  <c r="L23"/>
  <c r="L29" a="1"/>
  <c r="L29"/>
  <c r="L52" a="1"/>
  <c r="L52"/>
  <c r="L61" a="1"/>
  <c r="L61"/>
  <c r="L22" a="1"/>
  <c r="L22"/>
  <c r="L48" a="1"/>
  <c r="L48"/>
  <c r="L50" a="1"/>
  <c r="L50"/>
  <c r="L34" a="1"/>
  <c r="L34"/>
  <c r="L10" a="1"/>
  <c r="L10"/>
  <c r="L54" a="1"/>
  <c r="L54"/>
  <c r="L45" a="1"/>
  <c r="L45"/>
  <c r="L19" a="1"/>
  <c r="L19"/>
  <c r="L25" a="1"/>
  <c r="L25"/>
  <c r="L51" a="1"/>
  <c r="L51"/>
  <c r="L57" a="1"/>
  <c r="L57"/>
  <c r="L27" a="1"/>
  <c r="L27"/>
  <c r="L28" a="1"/>
  <c r="L28"/>
  <c r="L59" a="1"/>
  <c r="L59"/>
  <c r="L18" a="1"/>
  <c r="L18"/>
  <c r="L41" a="1"/>
  <c r="L41"/>
  <c r="L47" a="1"/>
  <c r="L47"/>
  <c r="L53" a="1"/>
  <c r="L53"/>
  <c r="L40" a="1"/>
  <c r="L40"/>
  <c r="L30" a="1"/>
  <c r="L30"/>
  <c r="L7" a="1"/>
  <c r="L7"/>
  <c r="L32" a="1"/>
  <c r="L32"/>
  <c r="L42" a="1"/>
  <c r="L42"/>
  <c r="L17" a="1"/>
  <c r="L17"/>
  <c r="L37" a="1"/>
  <c r="L37"/>
  <c r="L62" a="1"/>
  <c r="L62"/>
  <c r="L12" a="1"/>
  <c r="L12"/>
  <c r="L35" a="1"/>
  <c r="L35"/>
  <c r="L44" a="1"/>
  <c r="L44"/>
  <c r="L26" a="1"/>
  <c r="L26"/>
  <c r="L14" a="1"/>
  <c r="L14"/>
  <c r="L36" a="1"/>
  <c r="L36"/>
  <c r="L58" a="1"/>
  <c r="L58"/>
  <c r="L16" a="1"/>
  <c r="L16"/>
  <c r="L15" a="1"/>
  <c r="L15"/>
  <c r="P8" a="1"/>
  <c r="P8"/>
  <c r="P15" a="1"/>
  <c r="P15"/>
  <c r="P21" a="1"/>
  <c r="P21"/>
  <c r="P14" a="1"/>
  <c r="P14"/>
  <c r="P24" a="1"/>
  <c r="P24"/>
  <c r="P25" a="1"/>
  <c r="P25"/>
  <c r="P38" a="1"/>
  <c r="P38"/>
  <c r="P32" a="1"/>
  <c r="P32"/>
  <c r="P34" a="1"/>
  <c r="P34"/>
  <c r="P33" a="1"/>
  <c r="P33"/>
  <c r="P39" a="1"/>
  <c r="P39"/>
  <c r="P59" a="1"/>
  <c r="P59"/>
  <c r="P49" a="1"/>
  <c r="P49"/>
  <c r="P52" a="1"/>
  <c r="P52"/>
  <c r="P16" a="1"/>
  <c r="P16"/>
  <c r="P19" a="1"/>
  <c r="P19"/>
  <c r="P23" a="1"/>
  <c r="P23"/>
  <c r="P29" a="1"/>
  <c r="P29"/>
  <c r="P9" a="1"/>
  <c r="P9"/>
  <c r="P36" a="1"/>
  <c r="P36"/>
  <c r="P48" a="1"/>
  <c r="P48"/>
  <c r="P40" a="1"/>
  <c r="P40"/>
  <c r="P45" a="1"/>
  <c r="P45"/>
  <c r="P58" a="1"/>
  <c r="P58"/>
  <c r="P51" a="1"/>
  <c r="P51"/>
  <c r="P60" a="1"/>
  <c r="P60"/>
  <c r="P56" a="1"/>
  <c r="P56"/>
  <c r="P57" a="1"/>
  <c r="P57"/>
  <c r="P12" a="1"/>
  <c r="P12"/>
  <c r="P20" a="1"/>
  <c r="P20"/>
  <c r="P13" a="1"/>
  <c r="P13"/>
  <c r="P10" a="1"/>
  <c r="P10"/>
  <c r="P17" a="1"/>
  <c r="P17"/>
  <c r="P37" a="1"/>
  <c r="P37"/>
  <c r="P31" a="1"/>
  <c r="P31"/>
  <c r="P47" a="1"/>
  <c r="P47"/>
  <c r="P35" a="1"/>
  <c r="P35"/>
  <c r="P62" a="1"/>
  <c r="P62"/>
  <c r="P55" a="1"/>
  <c r="P55"/>
  <c r="P44" a="1"/>
  <c r="P44"/>
  <c r="P30" a="1"/>
  <c r="P30"/>
  <c r="P61" a="1"/>
  <c r="P61"/>
  <c r="P7" a="1"/>
  <c r="P7"/>
  <c r="U9" a="1"/>
  <c r="U9"/>
  <c r="U56" a="1"/>
  <c r="U56"/>
  <c r="U57" a="1"/>
  <c r="U57"/>
  <c r="U45" a="1"/>
  <c r="U45"/>
  <c r="U12" a="1"/>
  <c r="U12"/>
  <c r="U38" a="1"/>
  <c r="U38"/>
  <c r="U53" a="1"/>
  <c r="U53"/>
  <c r="U44" a="1"/>
  <c r="U44"/>
  <c r="U16" a="1"/>
  <c r="U16"/>
  <c r="U59" a="1"/>
  <c r="U59"/>
  <c r="U35" a="1"/>
  <c r="U35"/>
  <c r="U24" a="1"/>
  <c r="U24"/>
  <c r="U55" a="1"/>
  <c r="U55"/>
  <c r="U22" a="1"/>
  <c r="U22"/>
  <c r="U42" a="1"/>
  <c r="U42"/>
  <c r="U17" a="1"/>
  <c r="U17"/>
  <c r="U7" a="1"/>
  <c r="U7"/>
  <c r="U58" a="1"/>
  <c r="U58"/>
  <c r="U48" a="1"/>
  <c r="U48"/>
  <c r="U31" a="1"/>
  <c r="U31"/>
  <c r="U20" a="1"/>
  <c r="U20"/>
  <c r="U37" a="1"/>
  <c r="U37"/>
  <c r="U29" a="1"/>
  <c r="U29"/>
  <c r="U63" a="1"/>
  <c r="U63"/>
  <c r="U25" a="1"/>
  <c r="U25"/>
  <c r="U11" a="1"/>
  <c r="U11"/>
  <c r="U47" a="1"/>
  <c r="U47"/>
  <c r="U39" a="1"/>
  <c r="U39"/>
  <c r="U23" a="1"/>
  <c r="U23"/>
  <c r="U40" a="1"/>
  <c r="U40"/>
  <c r="U34" a="1"/>
  <c r="U34"/>
  <c r="U8" a="1"/>
  <c r="U8"/>
  <c r="U52" a="1"/>
  <c r="U52"/>
  <c r="U26" a="1"/>
  <c r="U26"/>
  <c r="U21" a="1"/>
  <c r="U21"/>
  <c r="U50" a="1"/>
  <c r="U50"/>
  <c r="U36" a="1"/>
  <c r="U36"/>
  <c r="U43" a="1"/>
  <c r="U43"/>
  <c r="U14" a="1"/>
  <c r="U14"/>
  <c r="U60" a="1"/>
  <c r="U60"/>
  <c r="U61" a="1"/>
  <c r="U61"/>
  <c r="U46" a="1"/>
  <c r="U46"/>
  <c r="U19" a="1"/>
  <c r="U19"/>
  <c r="S8" a="1"/>
  <c r="S8"/>
  <c r="S19" a="1"/>
  <c r="S19"/>
  <c r="S23" a="1"/>
  <c r="S23"/>
  <c r="S14" a="1"/>
  <c r="S14"/>
  <c r="S35" a="1"/>
  <c r="S35"/>
  <c r="S29" a="1"/>
  <c r="S29"/>
  <c r="S38" a="1"/>
  <c r="S38"/>
  <c r="S39" a="1"/>
  <c r="S39"/>
  <c r="S42" a="1"/>
  <c r="S42"/>
  <c r="S31" a="1"/>
  <c r="S31"/>
  <c r="S59" a="1"/>
  <c r="S59"/>
  <c r="S56" a="1"/>
  <c r="S56"/>
  <c r="S53" a="1"/>
  <c r="S53"/>
  <c r="S58" a="1"/>
  <c r="S58"/>
  <c r="S7" a="1"/>
  <c r="S7"/>
  <c r="S183" a="1"/>
  <c r="S183"/>
  <c r="S10" a="1"/>
  <c r="S10"/>
  <c r="S12" a="1"/>
  <c r="S12"/>
  <c r="S21" a="1"/>
  <c r="S21"/>
  <c r="S24" a="1"/>
  <c r="S24"/>
  <c r="S26" a="1"/>
  <c r="S26"/>
  <c r="S41" a="1"/>
  <c r="S41"/>
  <c r="S36" a="1"/>
  <c r="S36"/>
  <c r="S49" a="1"/>
  <c r="S49"/>
  <c r="S13" a="1"/>
  <c r="S13"/>
  <c r="S9" a="1"/>
  <c r="S9"/>
  <c r="S51" a="1"/>
  <c r="S51"/>
  <c r="S50" a="1"/>
  <c r="S50"/>
  <c r="S61" a="1"/>
  <c r="S61"/>
  <c r="S43" a="1"/>
  <c r="S43"/>
  <c r="S182" a="1"/>
  <c r="S182"/>
  <c r="S236" a="1"/>
  <c r="S236"/>
  <c r="S232" a="1"/>
  <c r="S232"/>
  <c r="S248" a="1"/>
  <c r="S248"/>
  <c r="S16" a="1"/>
  <c r="S16"/>
  <c r="S18" a="1"/>
  <c r="S18"/>
  <c r="S22" a="1"/>
  <c r="S22"/>
  <c r="S27" a="1"/>
  <c r="S27"/>
  <c r="S30" a="1"/>
  <c r="S30"/>
  <c r="S47" a="1"/>
  <c r="S47"/>
  <c r="S37" a="1"/>
  <c r="S37"/>
  <c r="S17" a="1"/>
  <c r="S17"/>
  <c r="S33" a="1"/>
  <c r="S33"/>
  <c r="S28" a="1"/>
  <c r="S28"/>
  <c r="S55" a="1"/>
  <c r="S55"/>
  <c r="S52" a="1"/>
  <c r="S52"/>
  <c r="S45" a="1"/>
  <c r="S45"/>
  <c r="S54" a="1"/>
  <c r="S54"/>
  <c r="S215" a="1"/>
  <c r="S215"/>
  <c r="W33" a="1"/>
  <c r="W33"/>
  <c r="W55" a="1"/>
  <c r="W55"/>
  <c r="W26" a="1"/>
  <c r="W26"/>
  <c r="W34" a="1"/>
  <c r="W34"/>
  <c r="W57" a="1"/>
  <c r="W57"/>
  <c r="W24" a="1"/>
  <c r="W24"/>
  <c r="W30" a="1"/>
  <c r="W30"/>
  <c r="W12" a="1"/>
  <c r="W12"/>
  <c r="W61" a="1"/>
  <c r="W61"/>
  <c r="W47" a="1"/>
  <c r="W47"/>
  <c r="W22" a="1"/>
  <c r="W22"/>
  <c r="W51" a="1"/>
  <c r="W51"/>
  <c r="W32" a="1"/>
  <c r="W32"/>
  <c r="W9" a="1"/>
  <c r="W9"/>
  <c r="W276" a="1"/>
  <c r="W276"/>
  <c r="W175" a="1"/>
  <c r="W175"/>
  <c r="W210" a="1"/>
  <c r="W210"/>
  <c r="W244" a="1"/>
  <c r="W244"/>
  <c r="W242" a="1"/>
  <c r="W242"/>
  <c r="W23" a="1"/>
  <c r="W23"/>
  <c r="W19" a="1"/>
  <c r="W19"/>
  <c r="W53" a="1"/>
  <c r="W53"/>
  <c r="W50" a="1"/>
  <c r="W50"/>
  <c r="W29" a="1"/>
  <c r="W29"/>
  <c r="W13" a="1"/>
  <c r="W13"/>
  <c r="W46" a="1"/>
  <c r="W46"/>
  <c r="W43" a="1"/>
  <c r="W43"/>
  <c r="W16" a="1"/>
  <c r="W16"/>
  <c r="W11" a="1"/>
  <c r="W11"/>
  <c r="W44" a="1"/>
  <c r="W44"/>
  <c r="W39" a="1"/>
  <c r="W39"/>
  <c r="W31" a="1"/>
  <c r="W31"/>
  <c r="W15" a="1"/>
  <c r="W15"/>
  <c r="W7" a="1"/>
  <c r="W7"/>
  <c r="W255" a="1"/>
  <c r="W255"/>
  <c r="W277" a="1"/>
  <c r="W277"/>
  <c r="W266" a="1"/>
  <c r="W266"/>
  <c r="W58" a="1"/>
  <c r="W58"/>
  <c r="W45" a="1"/>
  <c r="W45"/>
  <c r="W56" a="1"/>
  <c r="W56"/>
  <c r="W62" a="1"/>
  <c r="W62"/>
  <c r="W59" a="1"/>
  <c r="W59"/>
  <c r="W37" a="1"/>
  <c r="W37"/>
  <c r="W20" a="1"/>
  <c r="W20"/>
  <c r="W52" a="1"/>
  <c r="W52"/>
  <c r="W49" a="1"/>
  <c r="W49"/>
  <c r="W17" a="1"/>
  <c r="W17"/>
  <c r="W14" a="1"/>
  <c r="W14"/>
  <c r="W38" a="1"/>
  <c r="W38"/>
  <c r="W28" a="1"/>
  <c r="W28"/>
  <c r="W180" a="1"/>
  <c r="W180"/>
  <c r="V48" a="1"/>
  <c r="V48"/>
  <c r="Y6"/>
  <c r="BI5" i="4"/>
  <c r="BI4"/>
  <c r="W6" i="12"/>
  <c r="BE5" i="4"/>
  <c r="BE4"/>
  <c r="AG5"/>
  <c r="AG4"/>
  <c r="K6" i="12"/>
  <c r="Y5" i="4"/>
  <c r="Y4"/>
  <c r="G6" i="12"/>
  <c r="H6"/>
  <c r="E6"/>
  <c r="D6"/>
  <c r="C6"/>
  <c r="D9" i="7"/>
  <c r="J10" i="4"/>
  <c r="C82" i="8"/>
  <c r="C93"/>
  <c r="C44"/>
  <c r="J8" i="5"/>
  <c r="Y26" i="12" a="1"/>
  <c r="Y26"/>
  <c r="Y43" a="1"/>
  <c r="Y43"/>
  <c r="Y35" a="1"/>
  <c r="Y35"/>
  <c r="Y12" a="1"/>
  <c r="Y12"/>
  <c r="Y40" a="1"/>
  <c r="Y40"/>
  <c r="Y53" a="1"/>
  <c r="Y53"/>
  <c r="Y52" a="1"/>
  <c r="Y52"/>
  <c r="Y20" a="1"/>
  <c r="Y20"/>
  <c r="Y42" a="1"/>
  <c r="Y42"/>
  <c r="Y61" a="1"/>
  <c r="Y61"/>
  <c r="Y60" a="1"/>
  <c r="Y60"/>
  <c r="Y19" a="1"/>
  <c r="Y19"/>
  <c r="Y17" a="1"/>
  <c r="Y17"/>
  <c r="Y9" a="1"/>
  <c r="Y9"/>
  <c r="Y28" a="1"/>
  <c r="Y28"/>
  <c r="Y27" a="1"/>
  <c r="Y27"/>
  <c r="Y54" a="1"/>
  <c r="Y54"/>
  <c r="Y13" a="1"/>
  <c r="Y13"/>
  <c r="Y29" a="1"/>
  <c r="Y29"/>
  <c r="Y31" a="1"/>
  <c r="Y31"/>
  <c r="Y58" a="1"/>
  <c r="Y58"/>
  <c r="Y8" a="1"/>
  <c r="Y8"/>
  <c r="Y30" a="1"/>
  <c r="Y30"/>
  <c r="Y55" a="1"/>
  <c r="Y55"/>
  <c r="Y15" a="1"/>
  <c r="Y15"/>
  <c r="Y44" a="1"/>
  <c r="Y44"/>
  <c r="Y32" a="1"/>
  <c r="Y32"/>
  <c r="Y63" a="1"/>
  <c r="Y63"/>
  <c r="Y10" a="1"/>
  <c r="Y10"/>
  <c r="Y21" a="1"/>
  <c r="Y21"/>
  <c r="Y50" a="1"/>
  <c r="Y50"/>
  <c r="J9" a="1"/>
  <c r="J9"/>
  <c r="J15" a="1"/>
  <c r="J15"/>
  <c r="J11" a="1"/>
  <c r="J11"/>
  <c r="J24" a="1"/>
  <c r="J24"/>
  <c r="J29" a="1"/>
  <c r="J29"/>
  <c r="J33" a="1"/>
  <c r="J33"/>
  <c r="J46" a="1"/>
  <c r="J46"/>
  <c r="J36" a="1"/>
  <c r="J36"/>
  <c r="J21" a="1"/>
  <c r="J21"/>
  <c r="J47" a="1"/>
  <c r="J47"/>
  <c r="J56" a="1"/>
  <c r="J56"/>
  <c r="J57" a="1"/>
  <c r="J57"/>
  <c r="J52" a="1"/>
  <c r="J52"/>
  <c r="J50" a="1"/>
  <c r="J50"/>
  <c r="J13" a="1"/>
  <c r="J13"/>
  <c r="J17" a="1"/>
  <c r="J17"/>
  <c r="J20" a="1"/>
  <c r="J20"/>
  <c r="J16" a="1"/>
  <c r="J16"/>
  <c r="J31" a="1"/>
  <c r="J31"/>
  <c r="J44" a="1"/>
  <c r="J44"/>
  <c r="J39" a="1"/>
  <c r="J39"/>
  <c r="J42" a="1"/>
  <c r="J42"/>
  <c r="J27" a="1"/>
  <c r="J27"/>
  <c r="J37" a="1"/>
  <c r="J37"/>
  <c r="J62" a="1"/>
  <c r="J62"/>
  <c r="J35" a="1"/>
  <c r="J35"/>
  <c r="J58" a="1"/>
  <c r="J58"/>
  <c r="J59" a="1"/>
  <c r="J59"/>
  <c r="J14" a="1"/>
  <c r="J14"/>
  <c r="J8" a="1"/>
  <c r="J8"/>
  <c r="J22" a="1"/>
  <c r="J22"/>
  <c r="J28" a="1"/>
  <c r="J28"/>
  <c r="J23" a="1"/>
  <c r="J23"/>
  <c r="J45" a="1"/>
  <c r="J45"/>
  <c r="J43" a="1"/>
  <c r="J43"/>
  <c r="J49" a="1"/>
  <c r="J49"/>
  <c r="J40" a="1"/>
  <c r="J40"/>
  <c r="J48" a="1"/>
  <c r="J48"/>
  <c r="J53" a="1"/>
  <c r="J53"/>
  <c r="J51" a="1"/>
  <c r="J51"/>
  <c r="J41" a="1"/>
  <c r="J41"/>
  <c r="J63" a="1"/>
  <c r="J63"/>
  <c r="K54" a="1"/>
  <c r="K54"/>
  <c r="K57" a="1"/>
  <c r="K57"/>
  <c r="K60" a="1"/>
  <c r="K60"/>
  <c r="K42" a="1"/>
  <c r="K42"/>
  <c r="K35" a="1"/>
  <c r="K35"/>
  <c r="K15" a="1"/>
  <c r="K15"/>
  <c r="K38" a="1"/>
  <c r="K38"/>
  <c r="K8" a="1"/>
  <c r="K8"/>
  <c r="K13" a="1"/>
  <c r="K13"/>
  <c r="K55" a="1"/>
  <c r="K55"/>
  <c r="K11" a="1"/>
  <c r="K11"/>
  <c r="K12" a="1"/>
  <c r="K12"/>
  <c r="K41" a="1"/>
  <c r="K41"/>
  <c r="K21" a="1"/>
  <c r="K21"/>
  <c r="K36" a="1"/>
  <c r="K36"/>
  <c r="K39" a="1"/>
  <c r="K39"/>
  <c r="K62" a="1"/>
  <c r="K62"/>
  <c r="K50" a="1"/>
  <c r="K50"/>
  <c r="K46" a="1"/>
  <c r="K46"/>
  <c r="K20" a="1"/>
  <c r="K20"/>
  <c r="K61" a="1"/>
  <c r="K61"/>
  <c r="K49" a="1"/>
  <c r="K49"/>
  <c r="K23" a="1"/>
  <c r="K23"/>
  <c r="K9" a="1"/>
  <c r="K9"/>
  <c r="K53" a="1"/>
  <c r="K53"/>
  <c r="K29" a="1"/>
  <c r="K29"/>
  <c r="K40" a="1"/>
  <c r="K40"/>
  <c r="K25" a="1"/>
  <c r="K25"/>
  <c r="K16" a="1"/>
  <c r="K16"/>
  <c r="K10" a="1"/>
  <c r="K10"/>
  <c r="K26" a="1"/>
  <c r="K26"/>
  <c r="K18" a="1"/>
  <c r="K18"/>
  <c r="K51" a="1"/>
  <c r="K51"/>
  <c r="K45" a="1"/>
  <c r="K45"/>
  <c r="K30" a="1"/>
  <c r="K30"/>
  <c r="K24" a="1"/>
  <c r="K24"/>
  <c r="K56" a="1"/>
  <c r="K56"/>
  <c r="K43" a="1"/>
  <c r="K43"/>
  <c r="K27" a="1"/>
  <c r="K27"/>
  <c r="K19" a="1"/>
  <c r="K19"/>
  <c r="K37" a="1"/>
  <c r="K37"/>
  <c r="K14" a="1"/>
  <c r="K14"/>
  <c r="K47" a="1"/>
  <c r="K47"/>
  <c r="O46" a="1"/>
  <c r="O46"/>
  <c r="O30" a="1"/>
  <c r="O30"/>
  <c r="O56" a="1"/>
  <c r="O56"/>
  <c r="O50" a="1"/>
  <c r="O50"/>
  <c r="O38" a="1"/>
  <c r="O38"/>
  <c r="O23" a="1"/>
  <c r="O23"/>
  <c r="O10" a="1"/>
  <c r="O10"/>
  <c r="O57" a="1"/>
  <c r="O57"/>
  <c r="O44" a="1"/>
  <c r="O44"/>
  <c r="O48" a="1"/>
  <c r="O48"/>
  <c r="O11" a="1"/>
  <c r="O11"/>
  <c r="O12" a="1"/>
  <c r="O12"/>
  <c r="O32" a="1"/>
  <c r="O32"/>
  <c r="O20" a="1"/>
  <c r="O20"/>
  <c r="O61" a="1"/>
  <c r="O61"/>
  <c r="O15" a="1"/>
  <c r="O15"/>
  <c r="O45" a="1"/>
  <c r="O45"/>
  <c r="O49" a="1"/>
  <c r="O49"/>
  <c r="O63" a="1"/>
  <c r="O63"/>
  <c r="O31" a="1"/>
  <c r="O31"/>
  <c r="O18" a="1"/>
  <c r="O18"/>
  <c r="O27" a="1"/>
  <c r="O27"/>
  <c r="O40" a="1"/>
  <c r="O40"/>
  <c r="O17" a="1"/>
  <c r="O17"/>
  <c r="O51" a="1"/>
  <c r="O51"/>
  <c r="O41" a="1"/>
  <c r="O41"/>
  <c r="O24" a="1"/>
  <c r="O24"/>
  <c r="O8" a="1"/>
  <c r="O8"/>
  <c r="O42" a="1"/>
  <c r="O42"/>
  <c r="O16" a="1"/>
  <c r="O16"/>
  <c r="O19" a="1"/>
  <c r="O19"/>
  <c r="O22" a="1"/>
  <c r="O22"/>
  <c r="O54" a="1"/>
  <c r="O54"/>
  <c r="O29" a="1"/>
  <c r="O29"/>
  <c r="O13" a="1"/>
  <c r="O13"/>
  <c r="O9" a="1"/>
  <c r="O9"/>
  <c r="O62" a="1"/>
  <c r="O62"/>
  <c r="O55" a="1"/>
  <c r="O55"/>
  <c r="O43" a="1"/>
  <c r="O43"/>
  <c r="O25" a="1"/>
  <c r="O25"/>
  <c r="O53" a="1"/>
  <c r="O53"/>
  <c r="O39" a="1"/>
  <c r="O39"/>
  <c r="O35" a="1"/>
  <c r="O35"/>
  <c r="Z38" a="1"/>
  <c r="Z38"/>
  <c r="Z51" a="1"/>
  <c r="Z51"/>
  <c r="Z25" a="1"/>
  <c r="Z25"/>
  <c r="Z15" a="1"/>
  <c r="Z15"/>
  <c r="Z59" a="1"/>
  <c r="Z59"/>
  <c r="Z50" a="1"/>
  <c r="Z50"/>
  <c r="Z48" a="1"/>
  <c r="Z48"/>
  <c r="Z23" a="1"/>
  <c r="Z23"/>
  <c r="Z54" a="1"/>
  <c r="Z54"/>
  <c r="Z42" a="1"/>
  <c r="Z42"/>
  <c r="Z40" a="1"/>
  <c r="Z40"/>
  <c r="Z10" a="1"/>
  <c r="Z10"/>
  <c r="Z45" a="1"/>
  <c r="Z45"/>
  <c r="Z43" a="1"/>
  <c r="Z43"/>
  <c r="Z31" a="1"/>
  <c r="Z31"/>
  <c r="Z19" a="1"/>
  <c r="Z19"/>
  <c r="Z16" a="1"/>
  <c r="Z16"/>
  <c r="Z34" a="1"/>
  <c r="Z34"/>
  <c r="Z27" a="1"/>
  <c r="Z27"/>
  <c r="Z20" a="1"/>
  <c r="Z20"/>
  <c r="Z58" a="1"/>
  <c r="Z58"/>
  <c r="Z44" a="1"/>
  <c r="Z44"/>
  <c r="Z14" a="1"/>
  <c r="Z14"/>
  <c r="Z11" a="1"/>
  <c r="Z11"/>
  <c r="Z56" a="1"/>
  <c r="Z56"/>
  <c r="Z47" a="1"/>
  <c r="Z47"/>
  <c r="Z22" a="1"/>
  <c r="Z22"/>
  <c r="Z57" a="1"/>
  <c r="Z57"/>
  <c r="Z28" a="1"/>
  <c r="Z28"/>
  <c r="Z13" a="1"/>
  <c r="Z13"/>
  <c r="Z63" a="1"/>
  <c r="Z63"/>
  <c r="Z53" a="1"/>
  <c r="Z53"/>
  <c r="Z8" a="1"/>
  <c r="Z8"/>
  <c r="Z26" a="1"/>
  <c r="Z26"/>
  <c r="Z60" a="1"/>
  <c r="Z60"/>
  <c r="Z46" a="1"/>
  <c r="Z46"/>
  <c r="Z9" a="1"/>
  <c r="Z9"/>
  <c r="Z55" a="1"/>
  <c r="Z55"/>
  <c r="Z30" a="1"/>
  <c r="Z30"/>
  <c r="Z35" a="1"/>
  <c r="Z35"/>
  <c r="Z12" a="1"/>
  <c r="Z12"/>
  <c r="Z52" a="1"/>
  <c r="Z52"/>
  <c r="Z41" a="1"/>
  <c r="Z41"/>
  <c r="Z21" a="1"/>
  <c r="Z21"/>
  <c r="B6"/>
  <c r="D13" i="7"/>
  <c r="E19"/>
  <c r="BS508" i="4"/>
  <c r="D11" i="7"/>
  <c r="D263" i="12" a="1"/>
  <c r="D263"/>
  <c r="D248" a="1"/>
  <c r="D248"/>
  <c r="D97" a="1"/>
  <c r="D97"/>
  <c r="D147" a="1"/>
  <c r="D147"/>
  <c r="D198" a="1"/>
  <c r="D198"/>
  <c r="D149" a="1"/>
  <c r="D149"/>
  <c r="D168" a="1"/>
  <c r="D168"/>
  <c r="D173" a="1"/>
  <c r="D173"/>
  <c r="D292" a="1"/>
  <c r="D292"/>
  <c r="D308" a="1"/>
  <c r="D308"/>
  <c r="D315" a="1"/>
  <c r="D315"/>
  <c r="D331" a="1"/>
  <c r="D331"/>
  <c r="D347" a="1"/>
  <c r="D347"/>
  <c r="D370" a="1"/>
  <c r="D370"/>
  <c r="D384" a="1"/>
  <c r="D384"/>
  <c r="D400" a="1"/>
  <c r="D400"/>
  <c r="D297" a="1"/>
  <c r="D297"/>
  <c r="D314" a="1"/>
  <c r="D314"/>
  <c r="D327" a="1"/>
  <c r="D327"/>
  <c r="D343" a="1"/>
  <c r="D343"/>
  <c r="D356" a="1"/>
  <c r="D356"/>
  <c r="D372" a="1"/>
  <c r="D372"/>
  <c r="D387" a="1"/>
  <c r="D387"/>
  <c r="D403" a="1"/>
  <c r="D403"/>
  <c r="D319" a="1"/>
  <c r="D319"/>
  <c r="D351" a="1"/>
  <c r="D351"/>
  <c r="D377" a="1"/>
  <c r="D377"/>
  <c r="D409" a="1"/>
  <c r="D409"/>
  <c r="D425" a="1"/>
  <c r="D425"/>
  <c r="D441" a="1"/>
  <c r="D441"/>
  <c r="D457" a="1"/>
  <c r="D457"/>
  <c r="D473" a="1"/>
  <c r="D473"/>
  <c r="D489" a="1"/>
  <c r="D489"/>
  <c r="D505" a="1"/>
  <c r="D505"/>
  <c r="D323" a="1"/>
  <c r="D323"/>
  <c r="D358" a="1"/>
  <c r="D358"/>
  <c r="D390" a="1"/>
  <c r="D390"/>
  <c r="D416" a="1"/>
  <c r="D416"/>
  <c r="D432" a="1"/>
  <c r="D432"/>
  <c r="D448" a="1"/>
  <c r="D448"/>
  <c r="D464" a="1"/>
  <c r="D464"/>
  <c r="D480" a="1"/>
  <c r="D480"/>
  <c r="D496" a="1"/>
  <c r="D496"/>
  <c r="D320" a="1"/>
  <c r="D320"/>
  <c r="D378" a="1"/>
  <c r="D378"/>
  <c r="D426" a="1"/>
  <c r="D426"/>
  <c r="D458" a="1"/>
  <c r="D458"/>
  <c r="D490" a="1"/>
  <c r="D490"/>
  <c r="D335" a="1"/>
  <c r="D335"/>
  <c r="D397" a="1"/>
  <c r="D397"/>
  <c r="D435" a="1"/>
  <c r="D435"/>
  <c r="D467" a="1"/>
  <c r="D467"/>
  <c r="D499" a="1"/>
  <c r="D499"/>
  <c r="D438" a="1"/>
  <c r="D438"/>
  <c r="D502" a="1"/>
  <c r="D502"/>
  <c r="D405" a="1"/>
  <c r="D405"/>
  <c r="D471" a="1"/>
  <c r="D471"/>
  <c r="D361" a="1"/>
  <c r="D361"/>
  <c r="D507" a="1"/>
  <c r="D507"/>
  <c r="D462" a="1"/>
  <c r="D462"/>
  <c r="D431" a="1"/>
  <c r="D431"/>
  <c r="D447" a="1"/>
  <c r="D447"/>
  <c r="D511" a="1"/>
  <c r="D511"/>
  <c r="D523" a="1"/>
  <c r="D523"/>
  <c r="D542" a="1"/>
  <c r="D542"/>
  <c r="D564" a="1"/>
  <c r="D564"/>
  <c r="D587" a="1"/>
  <c r="D587"/>
  <c r="D606" a="1"/>
  <c r="D606"/>
  <c r="D628" a="1"/>
  <c r="D628"/>
  <c r="D651" a="1"/>
  <c r="D651"/>
  <c r="D508" a="1"/>
  <c r="D508"/>
  <c r="D524" a="1"/>
  <c r="D524"/>
  <c r="D541" a="1"/>
  <c r="D541"/>
  <c r="D559" a="1"/>
  <c r="D559"/>
  <c r="D584" a="1"/>
  <c r="D584"/>
  <c r="D601" a="1"/>
  <c r="D601"/>
  <c r="D618" a="1"/>
  <c r="D618"/>
  <c r="D640" a="1"/>
  <c r="D640"/>
  <c r="D530" a="1"/>
  <c r="D530"/>
  <c r="D547" a="1"/>
  <c r="D547"/>
  <c r="D572" a="1"/>
  <c r="D572"/>
  <c r="D589" a="1"/>
  <c r="D589"/>
  <c r="D510" a="1"/>
  <c r="D510"/>
  <c r="D544" a="1"/>
  <c r="D544"/>
  <c r="D578" a="1"/>
  <c r="D578"/>
  <c r="D615" a="1"/>
  <c r="D615"/>
  <c r="D637" a="1"/>
  <c r="D637"/>
  <c r="D670" a="1"/>
  <c r="D670"/>
  <c r="D686" a="1"/>
  <c r="D686"/>
  <c r="D702" a="1"/>
  <c r="D702"/>
  <c r="D289" a="1"/>
  <c r="D289"/>
  <c r="D73" a="1"/>
  <c r="D73"/>
  <c r="D138" a="1"/>
  <c r="D138"/>
  <c r="D179" a="1"/>
  <c r="D179"/>
  <c r="D142" a="1"/>
  <c r="D142"/>
  <c r="D206" a="1"/>
  <c r="D206"/>
  <c r="D196" a="1"/>
  <c r="D196"/>
  <c r="D257" a="1"/>
  <c r="D257"/>
  <c r="D221" a="1"/>
  <c r="D221"/>
  <c r="D295" a="1"/>
  <c r="D295"/>
  <c r="D294" a="1"/>
  <c r="D294"/>
  <c r="D328" a="1"/>
  <c r="D328"/>
  <c r="D357" a="1"/>
  <c r="D357"/>
  <c r="D376" a="1"/>
  <c r="D376"/>
  <c r="D396" a="1"/>
  <c r="D396"/>
  <c r="D301" a="1"/>
  <c r="D301"/>
  <c r="D321" a="1"/>
  <c r="D321"/>
  <c r="D340" a="1"/>
  <c r="D340"/>
  <c r="D359" a="1"/>
  <c r="D359"/>
  <c r="D379" a="1"/>
  <c r="D379"/>
  <c r="D399" a="1"/>
  <c r="D399"/>
  <c r="D326" a="1"/>
  <c r="D326"/>
  <c r="D360" a="1"/>
  <c r="D360"/>
  <c r="D401" a="1"/>
  <c r="D401"/>
  <c r="D429" a="1"/>
  <c r="D429"/>
  <c r="D449" a="1"/>
  <c r="D449"/>
  <c r="D469" a="1"/>
  <c r="D469"/>
  <c r="D493" a="1"/>
  <c r="D493"/>
  <c r="D309" a="1"/>
  <c r="D309"/>
  <c r="D349" a="1"/>
  <c r="D349"/>
  <c r="D398" a="1"/>
  <c r="D398"/>
  <c r="D424" a="1"/>
  <c r="D424"/>
  <c r="D444" a="1"/>
  <c r="D444"/>
  <c r="D468" a="1"/>
  <c r="D468"/>
  <c r="D488" a="1"/>
  <c r="D488"/>
  <c r="D304" a="1"/>
  <c r="D304"/>
  <c r="D394" a="1"/>
  <c r="D394"/>
  <c r="D442" a="1"/>
  <c r="D442"/>
  <c r="D482" a="1"/>
  <c r="D482"/>
  <c r="D348" a="1"/>
  <c r="D348"/>
  <c r="D419" a="1"/>
  <c r="D419"/>
  <c r="D459" a="1"/>
  <c r="D459"/>
  <c r="D296" a="1"/>
  <c r="D296"/>
  <c r="D470" a="1"/>
  <c r="D470"/>
  <c r="D353" a="1"/>
  <c r="D353"/>
  <c r="D487" a="1"/>
  <c r="D487"/>
  <c r="D446" a="1"/>
  <c r="D446"/>
  <c r="D430" a="1"/>
  <c r="D430"/>
  <c r="D463" a="1"/>
  <c r="D463"/>
  <c r="D316" a="1"/>
  <c r="D316"/>
  <c r="D520" a="1"/>
  <c r="D520"/>
  <c r="D548" a="1"/>
  <c r="D548"/>
  <c r="D574" a="1"/>
  <c r="D574"/>
  <c r="D603" a="1"/>
  <c r="D603"/>
  <c r="D635" a="1"/>
  <c r="D635"/>
  <c r="D657" a="1"/>
  <c r="D657"/>
  <c r="D521" a="1"/>
  <c r="D521"/>
  <c r="D546" a="1"/>
  <c r="D546"/>
  <c r="D567" a="1"/>
  <c r="D567"/>
  <c r="D597" a="1"/>
  <c r="D597"/>
  <c r="D623" a="1"/>
  <c r="D623"/>
  <c r="D518" a="1"/>
  <c r="D518"/>
  <c r="D543" a="1"/>
  <c r="D543"/>
  <c r="D577" a="1"/>
  <c r="D577"/>
  <c r="D598" a="1"/>
  <c r="D598"/>
  <c r="D535" a="1"/>
  <c r="D535"/>
  <c r="D586" a="1"/>
  <c r="D586"/>
  <c r="D626" a="1"/>
  <c r="D626"/>
  <c r="D667" a="1"/>
  <c r="D667"/>
  <c r="D689" a="1"/>
  <c r="D689"/>
  <c r="D708" a="1"/>
  <c r="D708"/>
  <c r="D724" a="1"/>
  <c r="D724"/>
  <c r="D740" a="1"/>
  <c r="D740"/>
  <c r="D756" a="1"/>
  <c r="D756"/>
  <c r="D582" a="1"/>
  <c r="D582"/>
  <c r="D641" a="1"/>
  <c r="D641"/>
  <c r="D678" a="1"/>
  <c r="D678"/>
  <c r="D710" a="1"/>
  <c r="D710"/>
  <c r="D738" a="1"/>
  <c r="D738"/>
  <c r="D512" a="1"/>
  <c r="D512"/>
  <c r="D553" a="1"/>
  <c r="D553"/>
  <c r="D604" a="1"/>
  <c r="D604"/>
  <c r="D633" a="1"/>
  <c r="D633"/>
  <c r="D656" a="1"/>
  <c r="D656"/>
  <c r="D674" a="1"/>
  <c r="D674"/>
  <c r="D690" a="1"/>
  <c r="D690"/>
  <c r="D706" a="1"/>
  <c r="D706"/>
  <c r="D722" a="1"/>
  <c r="D722"/>
  <c r="D737" a="1"/>
  <c r="D737"/>
  <c r="D753" a="1"/>
  <c r="D753"/>
  <c r="D531" a="1"/>
  <c r="D531"/>
  <c r="D607" a="1"/>
  <c r="D607"/>
  <c r="D653" a="1"/>
  <c r="D653"/>
  <c r="D681" a="1"/>
  <c r="D681"/>
  <c r="D302" a="1"/>
  <c r="D302"/>
  <c r="D322" a="1"/>
  <c r="D322"/>
  <c r="D344" a="1"/>
  <c r="D344"/>
  <c r="D380" a="1"/>
  <c r="D380"/>
  <c r="D408" a="1"/>
  <c r="D408"/>
  <c r="D318" a="1"/>
  <c r="D318"/>
  <c r="D350" a="1"/>
  <c r="D350"/>
  <c r="D367" a="1"/>
  <c r="D367"/>
  <c r="D395" a="1"/>
  <c r="D395"/>
  <c r="D332" a="1"/>
  <c r="D332"/>
  <c r="D385" a="1"/>
  <c r="D385"/>
  <c r="D421" a="1"/>
  <c r="D421"/>
  <c r="D453" a="1"/>
  <c r="D453"/>
  <c r="D481" a="1"/>
  <c r="D481"/>
  <c r="D300" a="1"/>
  <c r="D300"/>
  <c r="D369" a="1"/>
  <c r="D369"/>
  <c r="D412" a="1"/>
  <c r="D412"/>
  <c r="D440" a="1"/>
  <c r="D440"/>
  <c r="D472" a="1"/>
  <c r="D472"/>
  <c r="D500" a="1"/>
  <c r="D500"/>
  <c r="D366" a="1"/>
  <c r="D366"/>
  <c r="D450" a="1"/>
  <c r="D450"/>
  <c r="D506" a="1"/>
  <c r="D506"/>
  <c r="D411" a="1"/>
  <c r="D411"/>
  <c r="D475" a="1"/>
  <c r="D475"/>
  <c r="D422" a="1"/>
  <c r="D422"/>
  <c r="D329" a="1"/>
  <c r="D329"/>
  <c r="D503" a="1"/>
  <c r="D503"/>
  <c r="D339" a="1"/>
  <c r="D339"/>
  <c r="D389" a="1"/>
  <c r="D389"/>
  <c r="D363" a="1"/>
  <c r="D363"/>
  <c r="D532" a="1"/>
  <c r="D532"/>
  <c r="D571" a="1"/>
  <c r="D571"/>
  <c r="D612" a="1"/>
  <c r="D612"/>
  <c r="D644" a="1"/>
  <c r="D644"/>
  <c r="D516" a="1"/>
  <c r="D516"/>
  <c r="D550" a="1"/>
  <c r="D550"/>
  <c r="D588" a="1"/>
  <c r="D588"/>
  <c r="D614" a="1"/>
  <c r="D614"/>
  <c r="D525" a="1"/>
  <c r="D525"/>
  <c r="D560" a="1"/>
  <c r="D560"/>
  <c r="D594" a="1"/>
  <c r="D594"/>
  <c r="D552" a="1"/>
  <c r="D552"/>
  <c r="D609" a="1"/>
  <c r="D609"/>
  <c r="D647" a="1"/>
  <c r="D647"/>
  <c r="D692" a="1"/>
  <c r="D692"/>
  <c r="D718" a="1"/>
  <c r="D718"/>
  <c r="D736" a="1"/>
  <c r="D736"/>
  <c r="D760" a="1"/>
  <c r="D760"/>
  <c r="D617" a="1"/>
  <c r="D617"/>
  <c r="D665" a="1"/>
  <c r="D665"/>
  <c r="D713" a="1"/>
  <c r="D713"/>
  <c r="D754" a="1"/>
  <c r="D754"/>
  <c r="D545" a="1"/>
  <c r="D545"/>
  <c r="D611" a="1"/>
  <c r="D611"/>
  <c r="D648" a="1"/>
  <c r="D648"/>
  <c r="D671" a="1"/>
  <c r="D671"/>
  <c r="D693" a="1"/>
  <c r="D693"/>
  <c r="D712" a="1"/>
  <c r="D712"/>
  <c r="D733" a="1"/>
  <c r="D733"/>
  <c r="D757" a="1"/>
  <c r="D757"/>
  <c r="D573" a="1"/>
  <c r="D573"/>
  <c r="D645" a="1"/>
  <c r="D645"/>
  <c r="D694" a="1"/>
  <c r="D694"/>
  <c r="D723" a="1"/>
  <c r="D723"/>
  <c r="D758" a="1"/>
  <c r="D758"/>
  <c r="D655" a="1"/>
  <c r="D655"/>
  <c r="D720" a="1"/>
  <c r="D720"/>
  <c r="D540" a="1"/>
  <c r="D540"/>
  <c r="D650" a="1"/>
  <c r="D650"/>
  <c r="D717" a="1"/>
  <c r="D717"/>
  <c r="D583" a="1"/>
  <c r="D583"/>
  <c r="D659" a="1"/>
  <c r="D659"/>
  <c r="D711" a="1"/>
  <c r="D711"/>
  <c r="D600" a="1"/>
  <c r="D600"/>
  <c r="D688" a="1"/>
  <c r="D688"/>
  <c r="D743" a="1"/>
  <c r="D743"/>
  <c r="D305" a="1"/>
  <c r="D305"/>
  <c r="D325" a="1"/>
  <c r="D325"/>
  <c r="D362" a="1"/>
  <c r="D362"/>
  <c r="D388" a="1"/>
  <c r="D388"/>
  <c r="D293" a="1"/>
  <c r="D293"/>
  <c r="D324" a="1"/>
  <c r="D324"/>
  <c r="D352" a="1"/>
  <c r="D352"/>
  <c r="D375" a="1"/>
  <c r="D375"/>
  <c r="D407" a="1"/>
  <c r="D407"/>
  <c r="D345" a="1"/>
  <c r="D345"/>
  <c r="D393" a="1"/>
  <c r="D393"/>
  <c r="D433" a="1"/>
  <c r="D433"/>
  <c r="D461" a="1"/>
  <c r="D461"/>
  <c r="D485" a="1"/>
  <c r="D485"/>
  <c r="D317" a="1"/>
  <c r="D317"/>
  <c r="D374" a="1"/>
  <c r="D374"/>
  <c r="D420" a="1"/>
  <c r="D420"/>
  <c r="D452" a="1"/>
  <c r="D452"/>
  <c r="D476" a="1"/>
  <c r="D476"/>
  <c r="D504" a="1"/>
  <c r="D504"/>
  <c r="D410" a="1"/>
  <c r="D410"/>
  <c r="D466" a="1"/>
  <c r="D466"/>
  <c r="D307" a="1"/>
  <c r="D307"/>
  <c r="D427" a="1"/>
  <c r="D427"/>
  <c r="D483" a="1"/>
  <c r="D483"/>
  <c r="D454" a="1"/>
  <c r="D454"/>
  <c r="D423" a="1"/>
  <c r="D423"/>
  <c r="D313" a="1"/>
  <c r="D313"/>
  <c r="D386" a="1"/>
  <c r="D386"/>
  <c r="D495" a="1"/>
  <c r="D495"/>
  <c r="D514" a="1"/>
  <c r="D514"/>
  <c r="D539" a="1"/>
  <c r="D539"/>
  <c r="D580" a="1"/>
  <c r="D580"/>
  <c r="D619" a="1"/>
  <c r="D619"/>
  <c r="D654" a="1"/>
  <c r="D654"/>
  <c r="D529" a="1"/>
  <c r="D529"/>
  <c r="D554" a="1"/>
  <c r="D554"/>
  <c r="D593" a="1"/>
  <c r="D593"/>
  <c r="D627" a="1"/>
  <c r="D627"/>
  <c r="D534" a="1"/>
  <c r="D534"/>
  <c r="D568" a="1"/>
  <c r="D568"/>
  <c r="D602" a="1"/>
  <c r="D602"/>
  <c r="D561" a="1"/>
  <c r="D561"/>
  <c r="D620" a="1"/>
  <c r="D620"/>
  <c r="D673" a="1"/>
  <c r="D673"/>
  <c r="D699" a="1"/>
  <c r="D699"/>
  <c r="D721" a="1"/>
  <c r="D721"/>
  <c r="D744" a="1"/>
  <c r="D744"/>
  <c r="D522" a="1"/>
  <c r="D522"/>
  <c r="D629" a="1"/>
  <c r="D629"/>
  <c r="D684" a="1"/>
  <c r="D684"/>
  <c r="D726" a="1"/>
  <c r="D726"/>
  <c r="D762" a="1"/>
  <c r="D762"/>
  <c r="D562" a="1"/>
  <c r="D562"/>
  <c r="D616" a="1"/>
  <c r="D616"/>
  <c r="D652" a="1"/>
  <c r="D652"/>
  <c r="D677" a="1"/>
  <c r="D677"/>
  <c r="D696" a="1"/>
  <c r="D696"/>
  <c r="D719" a="1"/>
  <c r="D719"/>
  <c r="D741" a="1"/>
  <c r="D741"/>
  <c r="D761" a="1"/>
  <c r="D761"/>
  <c r="D599" a="1"/>
  <c r="D599"/>
  <c r="D662" a="1"/>
  <c r="D662"/>
  <c r="D700" a="1"/>
  <c r="D700"/>
  <c r="D730" a="1"/>
  <c r="D730"/>
  <c r="D549" a="1"/>
  <c r="D549"/>
  <c r="D669" a="1"/>
  <c r="D669"/>
  <c r="D735" a="1"/>
  <c r="D735"/>
  <c r="D575" a="1"/>
  <c r="D575"/>
  <c r="D666" a="1"/>
  <c r="D666"/>
  <c r="D731" a="1"/>
  <c r="D731"/>
  <c r="D557" a="1"/>
  <c r="D557"/>
  <c r="D672" a="1"/>
  <c r="D672"/>
  <c r="D739" a="1"/>
  <c r="D739"/>
  <c r="D625" a="1"/>
  <c r="D625"/>
  <c r="D701" a="1"/>
  <c r="D701"/>
  <c r="D311" a="1"/>
  <c r="D311"/>
  <c r="D338" a="1"/>
  <c r="D338"/>
  <c r="D365" a="1"/>
  <c r="D365"/>
  <c r="D392" a="1"/>
  <c r="D392"/>
  <c r="D306" a="1"/>
  <c r="D306"/>
  <c r="D334" a="1"/>
  <c r="D334"/>
  <c r="D354" a="1"/>
  <c r="D354"/>
  <c r="D383" a="1"/>
  <c r="D383"/>
  <c r="D303" a="1"/>
  <c r="D303"/>
  <c r="D355" a="1"/>
  <c r="D355"/>
  <c r="D413" a="1"/>
  <c r="D413"/>
  <c r="D437" a="1"/>
  <c r="D437"/>
  <c r="D465" a="1"/>
  <c r="D465"/>
  <c r="D497" a="1"/>
  <c r="D497"/>
  <c r="D330" a="1"/>
  <c r="D330"/>
  <c r="D382" a="1"/>
  <c r="D382"/>
  <c r="D428" a="1"/>
  <c r="D428"/>
  <c r="D456" a="1"/>
  <c r="D456"/>
  <c r="D484" a="1"/>
  <c r="D484"/>
  <c r="D333" a="1"/>
  <c r="D333"/>
  <c r="D418" a="1"/>
  <c r="D418"/>
  <c r="D474" a="1"/>
  <c r="D474"/>
  <c r="D368" a="1"/>
  <c r="D368"/>
  <c r="D443" a="1"/>
  <c r="D443"/>
  <c r="D491" a="1"/>
  <c r="D491"/>
  <c r="D486" a="1"/>
  <c r="D486"/>
  <c r="D439" a="1"/>
  <c r="D439"/>
  <c r="D414" a="1"/>
  <c r="D414"/>
  <c r="D494" a="1"/>
  <c r="D494"/>
  <c r="D415" a="1"/>
  <c r="D415"/>
  <c r="D517" a="1"/>
  <c r="D517"/>
  <c r="D555" a="1"/>
  <c r="D555"/>
  <c r="D590" a="1"/>
  <c r="D590"/>
  <c r="D622" a="1"/>
  <c r="D622"/>
  <c r="D660" a="1"/>
  <c r="D660"/>
  <c r="D533" a="1"/>
  <c r="D533"/>
  <c r="D563" a="1"/>
  <c r="D563"/>
  <c r="D605" a="1"/>
  <c r="D605"/>
  <c r="D631" a="1"/>
  <c r="D631"/>
  <c r="D538" a="1"/>
  <c r="D538"/>
  <c r="D581" a="1"/>
  <c r="D581"/>
  <c r="D519" a="1"/>
  <c r="D519"/>
  <c r="D569" a="1"/>
  <c r="D569"/>
  <c r="D632" a="1"/>
  <c r="D632"/>
  <c r="D676" a="1"/>
  <c r="D676"/>
  <c r="D705" a="1"/>
  <c r="D705"/>
  <c r="D728" a="1"/>
  <c r="D728"/>
  <c r="D748" a="1"/>
  <c r="D748"/>
  <c r="D556" a="1"/>
  <c r="D556"/>
  <c r="D649" a="1"/>
  <c r="D649"/>
  <c r="D691" a="1"/>
  <c r="D691"/>
  <c r="D734" a="1"/>
  <c r="D734"/>
  <c r="D528" a="1"/>
  <c r="D528"/>
  <c r="D570" a="1"/>
  <c r="D570"/>
  <c r="D621" a="1"/>
  <c r="D621"/>
  <c r="D661" a="1"/>
  <c r="D661"/>
  <c r="D680" a="1"/>
  <c r="D680"/>
  <c r="D703" a="1"/>
  <c r="D703"/>
  <c r="D725" a="1"/>
  <c r="D725"/>
  <c r="D745" a="1"/>
  <c r="D745"/>
  <c r="D515" a="1"/>
  <c r="D515"/>
  <c r="D624" a="1"/>
  <c r="D624"/>
  <c r="D668" a="1"/>
  <c r="D668"/>
  <c r="D707" a="1"/>
  <c r="D707"/>
  <c r="D742" a="1"/>
  <c r="D742"/>
  <c r="D613" a="1"/>
  <c r="D613"/>
  <c r="D682" a="1"/>
  <c r="D682"/>
  <c r="D751" a="1"/>
  <c r="D751"/>
  <c r="D608" a="1"/>
  <c r="D608"/>
  <c r="D679" a="1"/>
  <c r="D679"/>
  <c r="D747" a="1"/>
  <c r="D747"/>
  <c r="D592" a="1"/>
  <c r="D592"/>
  <c r="D685" a="1"/>
  <c r="D685"/>
  <c r="D755" a="1"/>
  <c r="D755"/>
  <c r="D646" a="1"/>
  <c r="D646"/>
  <c r="D714" a="1"/>
  <c r="D714"/>
  <c r="D298" a="1"/>
  <c r="D298"/>
  <c r="D341" a="1"/>
  <c r="D341"/>
  <c r="D373" a="1"/>
  <c r="D373"/>
  <c r="D404" a="1"/>
  <c r="D404"/>
  <c r="D310" a="1"/>
  <c r="D310"/>
  <c r="D337" a="1"/>
  <c r="D337"/>
  <c r="D364" a="1"/>
  <c r="D364"/>
  <c r="D391" a="1"/>
  <c r="D391"/>
  <c r="D312" a="1"/>
  <c r="D312"/>
  <c r="D371" a="1"/>
  <c r="D371"/>
  <c r="D417" a="1"/>
  <c r="D417"/>
  <c r="D445" a="1"/>
  <c r="D445"/>
  <c r="D477" a="1"/>
  <c r="D477"/>
  <c r="D501" a="1"/>
  <c r="D501"/>
  <c r="D336" a="1"/>
  <c r="D336"/>
  <c r="D406" a="1"/>
  <c r="D406"/>
  <c r="D436" a="1"/>
  <c r="D436"/>
  <c r="D460" a="1"/>
  <c r="D460"/>
  <c r="D492" a="1"/>
  <c r="D492"/>
  <c r="D346" a="1"/>
  <c r="D346"/>
  <c r="D434" a="1"/>
  <c r="D434"/>
  <c r="D498" a="1"/>
  <c r="D498"/>
  <c r="D381" a="1"/>
  <c r="D381"/>
  <c r="D451" a="1"/>
  <c r="D451"/>
  <c r="D402" a="1"/>
  <c r="D402"/>
  <c r="D299" a="1"/>
  <c r="D299"/>
  <c r="D455" a="1"/>
  <c r="D455"/>
  <c r="D478" a="1"/>
  <c r="D478"/>
  <c r="D342" a="1"/>
  <c r="D342"/>
  <c r="D479" a="1"/>
  <c r="D479"/>
  <c r="D526" a="1"/>
  <c r="D526"/>
  <c r="D558" a="1"/>
  <c r="D558"/>
  <c r="D596" a="1"/>
  <c r="D596"/>
  <c r="D638" a="1"/>
  <c r="D638"/>
  <c r="D513" a="1"/>
  <c r="D513"/>
  <c r="D537" a="1"/>
  <c r="D537"/>
  <c r="D576" a="1"/>
  <c r="D576"/>
  <c r="D610" a="1"/>
  <c r="D610"/>
  <c r="D509" a="1"/>
  <c r="D509"/>
  <c r="D551" a="1"/>
  <c r="D551"/>
  <c r="D585" a="1"/>
  <c r="D585"/>
  <c r="D527" a="1"/>
  <c r="D527"/>
  <c r="D595" a="1"/>
  <c r="D595"/>
  <c r="D643" a="1"/>
  <c r="D643"/>
  <c r="D683" a="1"/>
  <c r="D683"/>
  <c r="D715" a="1"/>
  <c r="D715"/>
  <c r="D732" a="1"/>
  <c r="D732"/>
  <c r="D752" a="1"/>
  <c r="D752"/>
  <c r="D591" a="1"/>
  <c r="D591"/>
  <c r="D658" a="1"/>
  <c r="D658"/>
  <c r="D697" a="1"/>
  <c r="D697"/>
  <c r="D746" a="1"/>
  <c r="D746"/>
  <c r="D536" a="1"/>
  <c r="D536"/>
  <c r="D579" a="1"/>
  <c r="D579"/>
  <c r="D639" a="1"/>
  <c r="D639"/>
  <c r="D664" a="1"/>
  <c r="D664"/>
  <c r="D687" a="1"/>
  <c r="D687"/>
  <c r="D709" a="1"/>
  <c r="D709"/>
  <c r="D729" a="1"/>
  <c r="D729"/>
  <c r="D749" a="1"/>
  <c r="D749"/>
  <c r="D565" a="1"/>
  <c r="D565"/>
  <c r="D634" a="1"/>
  <c r="D634"/>
  <c r="D675" a="1"/>
  <c r="D675"/>
  <c r="D716" a="1"/>
  <c r="D716"/>
  <c r="D750" a="1"/>
  <c r="D750"/>
  <c r="D695" a="1"/>
  <c r="D695"/>
  <c r="D759" a="1"/>
  <c r="D759"/>
  <c r="D630" a="1"/>
  <c r="D630"/>
  <c r="D704" a="1"/>
  <c r="D704"/>
  <c r="D763" a="1"/>
  <c r="D763"/>
  <c r="D642" a="1"/>
  <c r="D642"/>
  <c r="D698" a="1"/>
  <c r="D698"/>
  <c r="D566" a="1"/>
  <c r="D566"/>
  <c r="D663" a="1"/>
  <c r="D663"/>
  <c r="D727" a="1"/>
  <c r="D727"/>
  <c r="D636" a="1"/>
  <c r="D636"/>
  <c r="C71" a="1"/>
  <c r="C71"/>
  <c r="C79" a="1"/>
  <c r="C79"/>
  <c r="C88" a="1"/>
  <c r="C88"/>
  <c r="C75" a="1"/>
  <c r="C75"/>
  <c r="C101" a="1"/>
  <c r="C101"/>
  <c r="C116" a="1"/>
  <c r="C116"/>
  <c r="C103" a="1"/>
  <c r="C103"/>
  <c r="C102" a="1"/>
  <c r="C102"/>
  <c r="C118" a="1"/>
  <c r="C118"/>
  <c r="C95" a="1"/>
  <c r="C95"/>
  <c r="C122" a="1"/>
  <c r="C122"/>
  <c r="C145" a="1"/>
  <c r="C145"/>
  <c r="C74" a="1"/>
  <c r="C74"/>
  <c r="C129" a="1"/>
  <c r="C129"/>
  <c r="C146" a="1"/>
  <c r="C146"/>
  <c r="C107" a="1"/>
  <c r="C107"/>
  <c r="C128" a="1"/>
  <c r="C128"/>
  <c r="C142" a="1"/>
  <c r="C142"/>
  <c r="C134" a="1"/>
  <c r="C134"/>
  <c r="C156" a="1"/>
  <c r="C156"/>
  <c r="C136" a="1"/>
  <c r="C136"/>
  <c r="C162" a="1"/>
  <c r="C162"/>
  <c r="C164" a="1"/>
  <c r="C164"/>
  <c r="C175" a="1"/>
  <c r="C175"/>
  <c r="C189" a="1"/>
  <c r="C189"/>
  <c r="C216" a="1"/>
  <c r="C216"/>
  <c r="C178" a="1"/>
  <c r="C178"/>
  <c r="C195" a="1"/>
  <c r="C195"/>
  <c r="C202" a="1"/>
  <c r="C202"/>
  <c r="C180" a="1"/>
  <c r="C180"/>
  <c r="C192" a="1"/>
  <c r="C192"/>
  <c r="C43" a="1"/>
  <c r="C43"/>
  <c r="C66" a="1"/>
  <c r="C66"/>
  <c r="C83" a="1"/>
  <c r="C83"/>
  <c r="C97" a="1"/>
  <c r="C97"/>
  <c r="C100" a="1"/>
  <c r="C100"/>
  <c r="C121" a="1"/>
  <c r="C121"/>
  <c r="C76" a="1"/>
  <c r="C76"/>
  <c r="C114" a="1"/>
  <c r="C114"/>
  <c r="C99" a="1"/>
  <c r="C99"/>
  <c r="C135" a="1"/>
  <c r="C135"/>
  <c r="C70" a="1"/>
  <c r="C70"/>
  <c r="C131" a="1"/>
  <c r="C131"/>
  <c r="C150" a="1"/>
  <c r="C150"/>
  <c r="C123" a="1"/>
  <c r="C123"/>
  <c r="C147" a="1"/>
  <c r="C147"/>
  <c r="C152" a="1"/>
  <c r="C152"/>
  <c r="C167" a="1"/>
  <c r="C167"/>
  <c r="C153" a="1"/>
  <c r="C153"/>
  <c r="C169" a="1"/>
  <c r="C169"/>
  <c r="C184" a="1"/>
  <c r="C184"/>
  <c r="C170" a="1"/>
  <c r="C170"/>
  <c r="C182" a="1"/>
  <c r="C182"/>
  <c r="C200" a="1"/>
  <c r="C200"/>
  <c r="C187" a="1"/>
  <c r="C187"/>
  <c r="C197" a="1"/>
  <c r="C197"/>
  <c r="C213" a="1"/>
  <c r="C213"/>
  <c r="C239" a="1"/>
  <c r="C239"/>
  <c r="C185" a="1"/>
  <c r="C185"/>
  <c r="C229" a="1"/>
  <c r="C229"/>
  <c r="C254" a="1"/>
  <c r="C254"/>
  <c r="C270" a="1"/>
  <c r="C270"/>
  <c r="C286" a="1"/>
  <c r="C286"/>
  <c r="C235" a="1"/>
  <c r="C235"/>
  <c r="C166" a="1"/>
  <c r="C166"/>
  <c r="C230" a="1"/>
  <c r="C230"/>
  <c r="C242" a="1"/>
  <c r="C242"/>
  <c r="C258" a="1"/>
  <c r="C258"/>
  <c r="C279" a="1"/>
  <c r="C279"/>
  <c r="C244" a="1"/>
  <c r="C244"/>
  <c r="C214" a="1"/>
  <c r="C214"/>
  <c r="C224" a="1"/>
  <c r="C224"/>
  <c r="C196" a="1"/>
  <c r="C196"/>
  <c r="C225" a="1"/>
  <c r="C225"/>
  <c r="C250" a="1"/>
  <c r="C250"/>
  <c r="C266" a="1"/>
  <c r="C266"/>
  <c r="C282" a="1"/>
  <c r="C282"/>
  <c r="C272" a="1"/>
  <c r="C272"/>
  <c r="C262" a="1"/>
  <c r="C262"/>
  <c r="C426" a="1"/>
  <c r="C426"/>
  <c r="C443" a="1"/>
  <c r="C443"/>
  <c r="C388" a="1"/>
  <c r="C388"/>
  <c r="C410" a="1"/>
  <c r="C410"/>
  <c r="C366" a="1"/>
  <c r="C366"/>
  <c r="C336" a="1"/>
  <c r="C336"/>
  <c r="C313" a="1"/>
  <c r="C313"/>
  <c r="C505" a="1"/>
  <c r="C505"/>
  <c r="C489" a="1"/>
  <c r="C489"/>
  <c r="C419" a="1"/>
  <c r="C419"/>
  <c r="C377" a="1"/>
  <c r="C377"/>
  <c r="C332" a="1"/>
  <c r="C332"/>
  <c r="C387" a="1"/>
  <c r="C387"/>
  <c r="C403" a="1"/>
  <c r="C403"/>
  <c r="C73" a="1"/>
  <c r="C73"/>
  <c r="C86" a="1"/>
  <c r="C86"/>
  <c r="C67" a="1"/>
  <c r="C67"/>
  <c r="C105" a="1"/>
  <c r="C105"/>
  <c r="C124" a="1"/>
  <c r="C124"/>
  <c r="C98" a="1"/>
  <c r="C98"/>
  <c r="C78" a="1"/>
  <c r="C78"/>
  <c r="C111" a="1"/>
  <c r="C111"/>
  <c r="C141" a="1"/>
  <c r="C141"/>
  <c r="C89" a="1"/>
  <c r="C89"/>
  <c r="C137" a="1"/>
  <c r="C137"/>
  <c r="C80" a="1"/>
  <c r="C80"/>
  <c r="C133" a="1"/>
  <c r="C133"/>
  <c r="C157" a="1"/>
  <c r="C157"/>
  <c r="C154" a="1"/>
  <c r="C154"/>
  <c r="C139" a="1"/>
  <c r="C139"/>
  <c r="C155" a="1"/>
  <c r="C155"/>
  <c r="C171" a="1"/>
  <c r="C171"/>
  <c r="C206" a="1"/>
  <c r="C206"/>
  <c r="C174" a="1"/>
  <c r="C174"/>
  <c r="C186" a="1"/>
  <c r="C186"/>
  <c r="C204" a="1"/>
  <c r="C204"/>
  <c r="C188" a="1"/>
  <c r="C188"/>
  <c r="C201" a="1"/>
  <c r="C201"/>
  <c r="C217" a="1"/>
  <c r="C217"/>
  <c r="C172" a="1"/>
  <c r="C172"/>
  <c r="C203" a="1"/>
  <c r="C203"/>
  <c r="C233" a="1"/>
  <c r="C233"/>
  <c r="C259" a="1"/>
  <c r="C259"/>
  <c r="C275" a="1"/>
  <c r="C275"/>
  <c r="C274" a="1"/>
  <c r="C274"/>
  <c r="C245" a="1"/>
  <c r="C245"/>
  <c r="C191" a="1"/>
  <c r="C191"/>
  <c r="C234" a="1"/>
  <c r="C234"/>
  <c r="C247" a="1"/>
  <c r="C247"/>
  <c r="C263" a="1"/>
  <c r="C263"/>
  <c r="C284" a="1"/>
  <c r="C284"/>
  <c r="C256" a="1"/>
  <c r="C256"/>
  <c r="C215" a="1"/>
  <c r="C215"/>
  <c r="C231" a="1"/>
  <c r="C231"/>
  <c r="C219" a="1"/>
  <c r="C219"/>
  <c r="C232" a="1"/>
  <c r="C232"/>
  <c r="C255" a="1"/>
  <c r="C255"/>
  <c r="C271" a="1"/>
  <c r="C271"/>
  <c r="C289" a="1"/>
  <c r="C289"/>
  <c r="C278" a="1"/>
  <c r="C278"/>
  <c r="C273" a="1"/>
  <c r="C273"/>
  <c r="C470" a="1"/>
  <c r="C470"/>
  <c r="C411" a="1"/>
  <c r="C411"/>
  <c r="C314" a="1"/>
  <c r="C314"/>
  <c r="C391" a="1"/>
  <c r="C391"/>
  <c r="C442" a="1"/>
  <c r="C442"/>
  <c r="C483" a="1"/>
  <c r="C483"/>
  <c r="C324" a="1"/>
  <c r="C324"/>
  <c r="C356" a="1"/>
  <c r="C356"/>
  <c r="C371" a="1"/>
  <c r="C371"/>
  <c r="C469" a="1"/>
  <c r="C469"/>
  <c r="C351" a="1"/>
  <c r="C351"/>
  <c r="C360" a="1"/>
  <c r="C360"/>
  <c r="C402" a="1"/>
  <c r="C402"/>
  <c r="C487" a="1"/>
  <c r="C487"/>
  <c r="C455" a="1"/>
  <c r="C455"/>
  <c r="C415" a="1"/>
  <c r="C415"/>
  <c r="C341" a="1"/>
  <c r="C341"/>
  <c r="C348" a="1"/>
  <c r="C348"/>
  <c r="C499" a="1"/>
  <c r="C499"/>
  <c r="C432" a="1"/>
  <c r="C432"/>
  <c r="C400" a="1"/>
  <c r="C400"/>
  <c r="C325" a="1"/>
  <c r="C325"/>
  <c r="C488" a="1"/>
  <c r="C488"/>
  <c r="C369" a="1"/>
  <c r="C369"/>
  <c r="C374" a="1"/>
  <c r="C374"/>
  <c r="C331" a="1"/>
  <c r="C331"/>
  <c r="C327" a="1"/>
  <c r="C327"/>
  <c r="C478" a="1"/>
  <c r="C478"/>
  <c r="C446" a="1"/>
  <c r="C446"/>
  <c r="C414" a="1"/>
  <c r="C414"/>
  <c r="C359" a="1"/>
  <c r="C359"/>
  <c r="C335" a="1"/>
  <c r="C335"/>
  <c r="C465" a="1"/>
  <c r="C465"/>
  <c r="C392" a="1"/>
  <c r="C392"/>
  <c r="C349" a="1"/>
  <c r="C349"/>
  <c r="C308" a="1"/>
  <c r="C308"/>
  <c r="C316" a="1"/>
  <c r="C316"/>
  <c r="C397" a="1"/>
  <c r="C397"/>
  <c r="C77" a="1"/>
  <c r="C77"/>
  <c r="C87" a="1"/>
  <c r="C87"/>
  <c r="C82" a="1"/>
  <c r="C82"/>
  <c r="C109" a="1"/>
  <c r="C109"/>
  <c r="C125" a="1"/>
  <c r="C125"/>
  <c r="C106" a="1"/>
  <c r="C106"/>
  <c r="C81" a="1"/>
  <c r="C81"/>
  <c r="C120" a="1"/>
  <c r="C120"/>
  <c r="C148" a="1"/>
  <c r="C148"/>
  <c r="C119" a="1"/>
  <c r="C119"/>
  <c r="C143" a="1"/>
  <c r="C143"/>
  <c r="C112" a="1"/>
  <c r="C112"/>
  <c r="C138" a="1"/>
  <c r="C138"/>
  <c r="C132" a="1"/>
  <c r="C132"/>
  <c r="C161" a="1"/>
  <c r="C161"/>
  <c r="C144" a="1"/>
  <c r="C144"/>
  <c r="C158" a="1"/>
  <c r="C158"/>
  <c r="C181" a="1"/>
  <c r="C181"/>
  <c r="C210" a="1"/>
  <c r="C210"/>
  <c r="C176" a="1"/>
  <c r="C176"/>
  <c r="C198" a="1"/>
  <c r="C198"/>
  <c r="C205" a="1"/>
  <c r="C205"/>
  <c r="C190" a="1"/>
  <c r="C190"/>
  <c r="C207" a="1"/>
  <c r="C207"/>
  <c r="C237" a="1"/>
  <c r="C237"/>
  <c r="C173" a="1"/>
  <c r="C173"/>
  <c r="C208" a="1"/>
  <c r="C208"/>
  <c r="C248" a="1"/>
  <c r="C248"/>
  <c r="C264" a="1"/>
  <c r="C264"/>
  <c r="C280" a="1"/>
  <c r="C280"/>
  <c r="C285" a="1"/>
  <c r="C285"/>
  <c r="C246" a="1"/>
  <c r="C246"/>
  <c r="C223" a="1"/>
  <c r="C223"/>
  <c r="C240" a="1"/>
  <c r="C240"/>
  <c r="C252" a="1"/>
  <c r="C252"/>
  <c r="C268" a="1"/>
  <c r="C268"/>
  <c r="C287" a="1"/>
  <c r="C287"/>
  <c r="C126" a="1"/>
  <c r="C126"/>
  <c r="C218" a="1"/>
  <c r="C218"/>
  <c r="C257" a="1"/>
  <c r="C257"/>
  <c r="C221" a="1"/>
  <c r="C221"/>
  <c r="C236" a="1"/>
  <c r="C236"/>
  <c r="C260" a="1"/>
  <c r="C260"/>
  <c r="C276" a="1"/>
  <c r="C276"/>
  <c r="C290" a="1"/>
  <c r="C290"/>
  <c r="C288" a="1"/>
  <c r="C288"/>
  <c r="C323" a="1"/>
  <c r="C323"/>
  <c r="C464" a="1"/>
  <c r="C464"/>
  <c r="C301" a="1"/>
  <c r="C301"/>
  <c r="C493" a="1"/>
  <c r="C493"/>
  <c r="C334" a="1"/>
  <c r="C334"/>
  <c r="C427" a="1"/>
  <c r="C427"/>
  <c r="C365" a="1"/>
  <c r="C365"/>
  <c r="C396" a="1"/>
  <c r="C396"/>
  <c r="C418" a="1"/>
  <c r="C418"/>
  <c r="C298" a="1"/>
  <c r="C298"/>
  <c r="C292" a="1"/>
  <c r="C292"/>
  <c r="C481" a="1"/>
  <c r="C481"/>
  <c r="C434" a="1"/>
  <c r="C434"/>
  <c r="C380" a="1"/>
  <c r="C380"/>
  <c r="C482" a="1"/>
  <c r="C482"/>
  <c r="C72" a="1"/>
  <c r="C72"/>
  <c r="C104" a="1"/>
  <c r="C104"/>
  <c r="C160" a="1"/>
  <c r="C160"/>
  <c r="C140" a="1"/>
  <c r="C140"/>
  <c r="C165" a="1"/>
  <c r="C165"/>
  <c r="C199" a="1"/>
  <c r="C199"/>
  <c r="C238" a="1"/>
  <c r="C238"/>
  <c r="C265" a="1"/>
  <c r="C265"/>
  <c r="C227" a="1"/>
  <c r="C227"/>
  <c r="C291" a="1"/>
  <c r="C291"/>
  <c r="C222" a="1"/>
  <c r="C222"/>
  <c r="C267" a="1"/>
  <c r="C267"/>
  <c r="C352" a="1"/>
  <c r="C352"/>
  <c r="C461" a="1"/>
  <c r="C461"/>
  <c r="C303" a="1"/>
  <c r="C303"/>
  <c r="C94" a="1"/>
  <c r="C94"/>
  <c r="C110" a="1"/>
  <c r="C110"/>
  <c r="C127" a="1"/>
  <c r="C127"/>
  <c r="C151" a="1"/>
  <c r="C151"/>
  <c r="C183" a="1"/>
  <c r="C183"/>
  <c r="C209" a="1"/>
  <c r="C209"/>
  <c r="C177" a="1"/>
  <c r="C177"/>
  <c r="C281" a="1"/>
  <c r="C281"/>
  <c r="C241" a="1"/>
  <c r="C241"/>
  <c r="C194" a="1"/>
  <c r="C194"/>
  <c r="C243" a="1"/>
  <c r="C243"/>
  <c r="C283" a="1"/>
  <c r="C283"/>
  <c r="C500" a="1"/>
  <c r="C500"/>
  <c r="C476" a="1"/>
  <c r="C476"/>
  <c r="C450" a="1"/>
  <c r="C450"/>
  <c r="C506" a="1"/>
  <c r="C506"/>
  <c r="C431" a="1"/>
  <c r="C431"/>
  <c r="C473" a="1"/>
  <c r="C473"/>
  <c r="C492" a="1"/>
  <c r="C492"/>
  <c r="C424" a="1"/>
  <c r="C424"/>
  <c r="C364" a="1"/>
  <c r="C364"/>
  <c r="C503" a="1"/>
  <c r="C503"/>
  <c r="C355" a="1"/>
  <c r="C355"/>
  <c r="C354" a="1"/>
  <c r="C354"/>
  <c r="C299" a="1"/>
  <c r="C299"/>
  <c r="C502" a="1"/>
  <c r="C502"/>
  <c r="C430" a="1"/>
  <c r="C430"/>
  <c r="C378" a="1"/>
  <c r="C378"/>
  <c r="C501" a="1"/>
  <c r="C501"/>
  <c r="C367" a="1"/>
  <c r="C367"/>
  <c r="C361" a="1"/>
  <c r="C361"/>
  <c r="C297" a="1"/>
  <c r="C297"/>
  <c r="C353" a="1"/>
  <c r="C353"/>
  <c r="C409" a="1"/>
  <c r="C409"/>
  <c r="C425" a="1"/>
  <c r="C425"/>
  <c r="C441" a="1"/>
  <c r="C441"/>
  <c r="C474" a="1"/>
  <c r="C474"/>
  <c r="C384" a="1"/>
  <c r="C384"/>
  <c r="C458" a="1"/>
  <c r="C458"/>
  <c r="C504" a="1"/>
  <c r="C504"/>
  <c r="C485" a="1"/>
  <c r="C485"/>
  <c r="C436" a="1"/>
  <c r="C436"/>
  <c r="C404" a="1"/>
  <c r="C404"/>
  <c r="C339" a="1"/>
  <c r="C339"/>
  <c r="C496" a="1"/>
  <c r="C496"/>
  <c r="C452" a="1"/>
  <c r="C452"/>
  <c r="C379" a="1"/>
  <c r="C379"/>
  <c r="C338" a="1"/>
  <c r="C338"/>
  <c r="C294" a="1"/>
  <c r="C294"/>
  <c r="C510" a="1"/>
  <c r="C510"/>
  <c r="C538" a="1"/>
  <c r="C538"/>
  <c r="C602" a="1"/>
  <c r="C602"/>
  <c r="C666" a="1"/>
  <c r="C666"/>
  <c r="C517" a="1"/>
  <c r="C517"/>
  <c r="C588" a="1"/>
  <c r="C588"/>
  <c r="C652" a="1"/>
  <c r="C652"/>
  <c r="C712" a="1"/>
  <c r="C712"/>
  <c r="C557" a="1"/>
  <c r="C557"/>
  <c r="C621" a="1"/>
  <c r="C621"/>
  <c r="C685" a="1"/>
  <c r="C685"/>
  <c r="C587" a="1"/>
  <c r="C587"/>
  <c r="C754" a="1"/>
  <c r="C754"/>
  <c r="C819" a="1"/>
  <c r="C819"/>
  <c r="C883" a="1"/>
  <c r="C883"/>
  <c r="C949" a="1"/>
  <c r="C949"/>
  <c r="C1014" a="1"/>
  <c r="C1014"/>
  <c r="C1078" a="1"/>
  <c r="C1078"/>
  <c r="C619" a="1"/>
  <c r="C619"/>
  <c r="C775" a="1"/>
  <c r="C775"/>
  <c r="C525" a="1"/>
  <c r="C525"/>
  <c r="C574" a="1"/>
  <c r="C574"/>
  <c r="C638" a="1"/>
  <c r="C638"/>
  <c r="C702" a="1"/>
  <c r="C702"/>
  <c r="C559" a="1"/>
  <c r="C559"/>
  <c r="C623" a="1"/>
  <c r="C623"/>
  <c r="C687" a="1"/>
  <c r="C687"/>
  <c r="C544" a="1"/>
  <c r="C544"/>
  <c r="C608" a="1"/>
  <c r="C608"/>
  <c r="C672" a="1"/>
  <c r="C672"/>
  <c r="C536" a="1"/>
  <c r="C536"/>
  <c r="C742" a="1"/>
  <c r="C742"/>
  <c r="C519" a="1"/>
  <c r="C519"/>
  <c r="C548" a="1"/>
  <c r="C548"/>
  <c r="C612" a="1"/>
  <c r="C612"/>
  <c r="C676" a="1"/>
  <c r="C676"/>
  <c r="C530" a="1"/>
  <c r="C530"/>
  <c r="C594" a="1"/>
  <c r="C594"/>
  <c r="C658" a="1"/>
  <c r="C658"/>
  <c r="C721" a="1"/>
  <c r="C721"/>
  <c r="C579" a="1"/>
  <c r="C579"/>
  <c r="C643" a="1"/>
  <c r="C643"/>
  <c r="C707" a="1"/>
  <c r="C707"/>
  <c r="C677" a="1"/>
  <c r="C677"/>
  <c r="C515" a="1"/>
  <c r="C515"/>
  <c r="C583" a="1"/>
  <c r="C583"/>
  <c r="C647" a="1"/>
  <c r="C647"/>
  <c r="C713" a="1"/>
  <c r="C713"/>
  <c r="C566" a="1"/>
  <c r="C566"/>
  <c r="C630" a="1"/>
  <c r="C630"/>
  <c r="C694" a="1"/>
  <c r="C694"/>
  <c r="C537" a="1"/>
  <c r="C537"/>
  <c r="C601" a="1"/>
  <c r="C601"/>
  <c r="C665" a="1"/>
  <c r="C665"/>
  <c r="C726" a="1"/>
  <c r="C726"/>
  <c r="C736" a="1"/>
  <c r="C736"/>
  <c r="C801" a="1"/>
  <c r="C801"/>
  <c r="C854" a="1"/>
  <c r="C854"/>
  <c r="C942" a="1"/>
  <c r="C942"/>
  <c r="C1026" a="1"/>
  <c r="C1026"/>
  <c r="C1114" a="1"/>
  <c r="C1114"/>
  <c r="C767" a="1"/>
  <c r="C767"/>
  <c r="C835" a="1"/>
  <c r="C835"/>
  <c r="C899" a="1"/>
  <c r="C899"/>
  <c r="C960" a="1"/>
  <c r="C960"/>
  <c r="C1024" a="1"/>
  <c r="C1024"/>
  <c r="C1088" a="1"/>
  <c r="C1088"/>
  <c r="C711" a="1"/>
  <c r="C711"/>
  <c r="C782" a="1"/>
  <c r="C782"/>
  <c r="C846" a="1"/>
  <c r="C846"/>
  <c r="C910" a="1"/>
  <c r="C910"/>
  <c r="C977" a="1"/>
  <c r="C977"/>
  <c r="C1041" a="1"/>
  <c r="C1041"/>
  <c r="C1105" a="1"/>
  <c r="C1105"/>
  <c r="C873" a="1"/>
  <c r="C873"/>
  <c r="C641" a="1"/>
  <c r="C641"/>
  <c r="C963" a="1"/>
  <c r="C963"/>
  <c r="C761" a="1"/>
  <c r="C761"/>
  <c r="C999" a="1"/>
  <c r="C999"/>
  <c r="C840" a="1"/>
  <c r="C840"/>
  <c r="C922" a="1"/>
  <c r="C922"/>
  <c r="C1010" a="1"/>
  <c r="C1010"/>
  <c r="C1098" a="1"/>
  <c r="C1098"/>
  <c r="C750" a="1"/>
  <c r="C750"/>
  <c r="C824" a="1"/>
  <c r="C824"/>
  <c r="C888" a="1"/>
  <c r="C888"/>
  <c r="C950" a="1"/>
  <c r="C950"/>
  <c r="C1012" a="1"/>
  <c r="C1012"/>
  <c r="C1076" a="1"/>
  <c r="C1076"/>
  <c r="C597" a="1"/>
  <c r="C597"/>
  <c r="C757" a="1"/>
  <c r="C757"/>
  <c r="C818" a="1"/>
  <c r="C818"/>
  <c r="C882" a="1"/>
  <c r="C882"/>
  <c r="C948" a="1"/>
  <c r="C948"/>
  <c r="C1013" a="1"/>
  <c r="C1013"/>
  <c r="C1077" a="1"/>
  <c r="C1077"/>
  <c r="C764" a="1"/>
  <c r="C764"/>
  <c r="C1019" a="1"/>
  <c r="C1019"/>
  <c r="C852" a="1"/>
  <c r="C852"/>
  <c r="C1107" a="1"/>
  <c r="C1107"/>
  <c r="C898" a="1"/>
  <c r="C898"/>
  <c r="C733" a="1"/>
  <c r="C733"/>
  <c r="C865" a="1"/>
  <c r="C865"/>
  <c r="C954" a="1"/>
  <c r="C954"/>
  <c r="C1038" a="1"/>
  <c r="C1038"/>
  <c r="C529" a="1"/>
  <c r="C529"/>
  <c r="C778" a="1"/>
  <c r="C778"/>
  <c r="C842" a="1"/>
  <c r="C842"/>
  <c r="C906" a="1"/>
  <c r="C906"/>
  <c r="C968" a="1"/>
  <c r="C968"/>
  <c r="C1032" a="1"/>
  <c r="C1032"/>
  <c r="C1096" a="1"/>
  <c r="C1096"/>
  <c r="C673" a="1"/>
  <c r="C673"/>
  <c r="C776" a="1"/>
  <c r="C776"/>
  <c r="C839" a="1"/>
  <c r="C839"/>
  <c r="C903" a="1"/>
  <c r="C903"/>
  <c r="C969" a="1"/>
  <c r="C969"/>
  <c r="C1033" a="1"/>
  <c r="C1033"/>
  <c r="C1097" a="1"/>
  <c r="C1097"/>
  <c r="C845" a="1"/>
  <c r="C845"/>
  <c r="C1099" a="1"/>
  <c r="C1099"/>
  <c r="C85" a="1"/>
  <c r="C85"/>
  <c r="C90" a="1"/>
  <c r="C90"/>
  <c r="C149" a="1"/>
  <c r="C149"/>
  <c r="C163" a="1"/>
  <c r="C163"/>
  <c r="C211" a="1"/>
  <c r="C211"/>
  <c r="C193" a="1"/>
  <c r="C193"/>
  <c r="C226" a="1"/>
  <c r="C226"/>
  <c r="C228" a="1"/>
  <c r="C228"/>
  <c r="C253" a="1"/>
  <c r="C253"/>
  <c r="C220" a="1"/>
  <c r="C220"/>
  <c r="C261" a="1"/>
  <c r="C261"/>
  <c r="C385" a="1"/>
  <c r="C385"/>
  <c r="C389" a="1"/>
  <c r="C389"/>
  <c r="C451" a="1"/>
  <c r="C451"/>
  <c r="C435" a="1"/>
  <c r="C435"/>
  <c r="C113" a="1"/>
  <c r="C113"/>
  <c r="C179" a="1"/>
  <c r="C179"/>
  <c r="C269" a="1"/>
  <c r="C269"/>
  <c r="C333" a="1"/>
  <c r="C333"/>
  <c r="C490" a="1"/>
  <c r="C490"/>
  <c r="C471" a="1"/>
  <c r="C471"/>
  <c r="C416" a="1"/>
  <c r="C416"/>
  <c r="C307" a="1"/>
  <c r="C307"/>
  <c r="C456" a="1"/>
  <c r="C456"/>
  <c r="C342" a="1"/>
  <c r="C342"/>
  <c r="C368" a="1"/>
  <c r="C368"/>
  <c r="C438" a="1"/>
  <c r="C438"/>
  <c r="C346" a="1"/>
  <c r="C346"/>
  <c r="C477" a="1"/>
  <c r="C477"/>
  <c r="C372" a="1"/>
  <c r="C372"/>
  <c r="C320" a="1"/>
  <c r="C320"/>
  <c r="C401" a="1"/>
  <c r="C401"/>
  <c r="C421" a="1"/>
  <c r="C421"/>
  <c r="C445" a="1"/>
  <c r="C445"/>
  <c r="C498" a="1"/>
  <c r="C498"/>
  <c r="C439" a="1"/>
  <c r="C439"/>
  <c r="C305" a="1"/>
  <c r="C305"/>
  <c r="C459" a="1"/>
  <c r="C459"/>
  <c r="C412" a="1"/>
  <c r="C412"/>
  <c r="C318" a="1"/>
  <c r="C318"/>
  <c r="C472" a="1"/>
  <c r="C472"/>
  <c r="C390" a="1"/>
  <c r="C390"/>
  <c r="C326" a="1"/>
  <c r="C326"/>
  <c r="C311" a="1"/>
  <c r="C311"/>
  <c r="C521" a="1"/>
  <c r="C521"/>
  <c r="C618" a="1"/>
  <c r="C618"/>
  <c r="C698" a="1"/>
  <c r="C698"/>
  <c r="C572" a="1"/>
  <c r="C572"/>
  <c r="C668" a="1"/>
  <c r="C668"/>
  <c r="C520" a="1"/>
  <c r="C520"/>
  <c r="C605" a="1"/>
  <c r="C605"/>
  <c r="C701" a="1"/>
  <c r="C701"/>
  <c r="C714" a="1"/>
  <c r="C714"/>
  <c r="C805" a="1"/>
  <c r="C805"/>
  <c r="C901" a="1"/>
  <c r="C901"/>
  <c r="C982" a="1"/>
  <c r="C982"/>
  <c r="C1062" a="1"/>
  <c r="C1062"/>
  <c r="C683" a="1"/>
  <c r="C683"/>
  <c r="C514" a="1"/>
  <c r="C514"/>
  <c r="C558" a="1"/>
  <c r="C558"/>
  <c r="C654" a="1"/>
  <c r="C654"/>
  <c r="C527" a="1"/>
  <c r="C527"/>
  <c r="C607" a="1"/>
  <c r="C607"/>
  <c r="C703" a="1"/>
  <c r="C703"/>
  <c r="C576" a="1"/>
  <c r="C576"/>
  <c r="C656" a="1"/>
  <c r="C656"/>
  <c r="C600" a="1"/>
  <c r="C600"/>
  <c r="C774" a="1"/>
  <c r="C774"/>
  <c r="C532" a="1"/>
  <c r="C532"/>
  <c r="C628" a="1"/>
  <c r="C628"/>
  <c r="C708" a="1"/>
  <c r="C708"/>
  <c r="C578" a="1"/>
  <c r="C578"/>
  <c r="C674" a="1"/>
  <c r="C674"/>
  <c r="C547" a="1"/>
  <c r="C547"/>
  <c r="C627" a="1"/>
  <c r="C627"/>
  <c r="C722" a="1"/>
  <c r="C722"/>
  <c r="C508" a="1"/>
  <c r="C508"/>
  <c r="C567" a="1"/>
  <c r="C567"/>
  <c r="C663" a="1"/>
  <c r="C663"/>
  <c r="C534" a="1"/>
  <c r="C534"/>
  <c r="C614" a="1"/>
  <c r="C614"/>
  <c r="C709" a="1"/>
  <c r="C709"/>
  <c r="C569" a="1"/>
  <c r="C569"/>
  <c r="C649" a="1"/>
  <c r="C649"/>
  <c r="C561" a="1"/>
  <c r="C561"/>
  <c r="C766" a="1"/>
  <c r="C766"/>
  <c r="C833" a="1"/>
  <c r="C833"/>
  <c r="C962" a="1"/>
  <c r="C962"/>
  <c r="C1070" a="1"/>
  <c r="C1070"/>
  <c r="C746" a="1"/>
  <c r="C746"/>
  <c r="C853" a="1"/>
  <c r="C853"/>
  <c r="C931" a="1"/>
  <c r="C931"/>
  <c r="C1008" a="1"/>
  <c r="C1008"/>
  <c r="C1104" a="1"/>
  <c r="C1104"/>
  <c r="C753" a="1"/>
  <c r="C753"/>
  <c r="C832" a="1"/>
  <c r="C832"/>
  <c r="C928" a="1"/>
  <c r="C928"/>
  <c r="C1009" a="1"/>
  <c r="C1009"/>
  <c r="C1089" a="1"/>
  <c r="C1089"/>
  <c r="C943" a="1"/>
  <c r="C943"/>
  <c r="C130" a="1"/>
  <c r="C130"/>
  <c r="C212" a="1"/>
  <c r="C212"/>
  <c r="C168" a="1"/>
  <c r="C168"/>
  <c r="C312" a="1"/>
  <c r="C312"/>
  <c r="C337" a="1"/>
  <c r="C337"/>
  <c r="C395" a="1"/>
  <c r="C395"/>
  <c r="C475" a="1"/>
  <c r="C475"/>
  <c r="C408" a="1"/>
  <c r="C408"/>
  <c r="C296" a="1"/>
  <c r="C296"/>
  <c r="C394" a="1"/>
  <c r="C394"/>
  <c r="C322" a="1"/>
  <c r="C322"/>
  <c r="C457" a="1"/>
  <c r="C457"/>
  <c r="C422" a="1"/>
  <c r="C422"/>
  <c r="C321" a="1"/>
  <c r="C321"/>
  <c r="C454" a="1"/>
  <c r="C454"/>
  <c r="C340" a="1"/>
  <c r="C340"/>
  <c r="C302" a="1"/>
  <c r="C302"/>
  <c r="C405" a="1"/>
  <c r="C405"/>
  <c r="C429" a="1"/>
  <c r="C429"/>
  <c r="C449" a="1"/>
  <c r="C449"/>
  <c r="C309" a="1"/>
  <c r="C309"/>
  <c r="C375" a="1"/>
  <c r="C375"/>
  <c r="C373" a="1"/>
  <c r="C373"/>
  <c r="C444" a="1"/>
  <c r="C444"/>
  <c r="C393" a="1"/>
  <c r="C393"/>
  <c r="C293" a="1"/>
  <c r="C293"/>
  <c r="C463" a="1"/>
  <c r="C463"/>
  <c r="C370" a="1"/>
  <c r="C370"/>
  <c r="C315" a="1"/>
  <c r="C315"/>
  <c r="C554" a="1"/>
  <c r="C554"/>
  <c r="C634" a="1"/>
  <c r="C634"/>
  <c r="C717" a="1"/>
  <c r="C717"/>
  <c r="C604" a="1"/>
  <c r="C604"/>
  <c r="C684" a="1"/>
  <c r="C684"/>
  <c r="C541" a="1"/>
  <c r="C541"/>
  <c r="C637" a="1"/>
  <c r="C637"/>
  <c r="C716" a="1"/>
  <c r="C716"/>
  <c r="C739" a="1"/>
  <c r="C739"/>
  <c r="C837" a="1"/>
  <c r="C837"/>
  <c r="C915" a="1"/>
  <c r="C915"/>
  <c r="C998" a="1"/>
  <c r="C998"/>
  <c r="C1094" a="1"/>
  <c r="C1094"/>
  <c r="C743" a="1"/>
  <c r="C743"/>
  <c r="C509" a="1"/>
  <c r="C509"/>
  <c r="C590" a="1"/>
  <c r="C590"/>
  <c r="C670" a="1"/>
  <c r="C670"/>
  <c r="C543" a="1"/>
  <c r="C543"/>
  <c r="C639" a="1"/>
  <c r="C639"/>
  <c r="C715" a="1"/>
  <c r="C715"/>
  <c r="C592" a="1"/>
  <c r="C592"/>
  <c r="C688" a="1"/>
  <c r="C688"/>
  <c r="C664" a="1"/>
  <c r="C664"/>
  <c r="C790" a="1"/>
  <c r="C790"/>
  <c r="C564" a="1"/>
  <c r="C564"/>
  <c r="C644" a="1"/>
  <c r="C644"/>
  <c r="C723" a="1"/>
  <c r="C723"/>
  <c r="C610" a="1"/>
  <c r="C610"/>
  <c r="C690" a="1"/>
  <c r="C690"/>
  <c r="C563" a="1"/>
  <c r="C563"/>
  <c r="C659" a="1"/>
  <c r="C659"/>
  <c r="C549" a="1"/>
  <c r="C549"/>
  <c r="C524" a="1"/>
  <c r="C524"/>
  <c r="C599" a="1"/>
  <c r="C599"/>
  <c r="C679" a="1"/>
  <c r="C679"/>
  <c r="C550" a="1"/>
  <c r="C550"/>
  <c r="C646" a="1"/>
  <c r="C646"/>
  <c r="C725" a="1"/>
  <c r="C725"/>
  <c r="C585" a="1"/>
  <c r="C585"/>
  <c r="C681" a="1"/>
  <c r="C681"/>
  <c r="C625" a="1"/>
  <c r="C625"/>
  <c r="C783" a="1"/>
  <c r="C783"/>
  <c r="C876" a="1"/>
  <c r="C876"/>
  <c r="C986" a="1"/>
  <c r="C986"/>
  <c r="C1090" a="1"/>
  <c r="C1090"/>
  <c r="C789" a="1"/>
  <c r="C789"/>
  <c r="C867" a="1"/>
  <c r="C867"/>
  <c r="C944" a="1"/>
  <c r="C944"/>
  <c r="C1040" a="1"/>
  <c r="C1040"/>
  <c r="C584" a="1"/>
  <c r="C584"/>
  <c r="C768" a="1"/>
  <c r="C768"/>
  <c r="C864" a="1"/>
  <c r="C864"/>
  <c r="C945" a="1"/>
  <c r="C945"/>
  <c r="C1025" a="1"/>
  <c r="C1025"/>
  <c r="C616" a="1"/>
  <c r="C616"/>
  <c r="C1003" a="1"/>
  <c r="C1003"/>
  <c r="C894" a="1"/>
  <c r="C894"/>
  <c r="C813" a="1"/>
  <c r="C813"/>
  <c r="C780" a="1"/>
  <c r="C780"/>
  <c r="C904" a="1"/>
  <c r="C904"/>
  <c r="C1034" a="1"/>
  <c r="C1034"/>
  <c r="C593" a="1"/>
  <c r="C593"/>
  <c r="C806" a="1"/>
  <c r="C806"/>
  <c r="C902" a="1"/>
  <c r="C902"/>
  <c r="C980" a="1"/>
  <c r="C980"/>
  <c r="C1060" a="1"/>
  <c r="C1060"/>
  <c r="C661" a="1"/>
  <c r="C661"/>
  <c r="C786" a="1"/>
  <c r="C786"/>
  <c r="C868" a="1"/>
  <c r="C868"/>
  <c r="C965" a="1"/>
  <c r="C965"/>
  <c r="C1045" a="1"/>
  <c r="C1045"/>
  <c r="C667" a="1"/>
  <c r="C667"/>
  <c r="C1083" a="1"/>
  <c r="C1083"/>
  <c r="C979" a="1"/>
  <c r="C979"/>
  <c r="C827" a="1"/>
  <c r="C827"/>
  <c r="C794" a="1"/>
  <c r="C794"/>
  <c r="C908" a="1"/>
  <c r="C908"/>
  <c r="C1018" a="1"/>
  <c r="C1018"/>
  <c r="C632" a="1"/>
  <c r="C632"/>
  <c r="C810" a="1"/>
  <c r="C810"/>
  <c r="C892" a="1"/>
  <c r="C892"/>
  <c r="C984" a="1"/>
  <c r="C984"/>
  <c r="C1064" a="1"/>
  <c r="C1064"/>
  <c r="C609" a="1"/>
  <c r="C609"/>
  <c r="C793" a="1"/>
  <c r="C793"/>
  <c r="C871" a="1"/>
  <c r="C871"/>
  <c r="C951" a="1"/>
  <c r="C951"/>
  <c r="C1049" a="1"/>
  <c r="C1049"/>
  <c r="C718" a="1"/>
  <c r="C718"/>
  <c r="C1035" a="1"/>
  <c r="C1035"/>
  <c r="C923" a="1"/>
  <c r="C923"/>
  <c r="C784" a="1"/>
  <c r="C784"/>
  <c r="C1031" a="1"/>
  <c r="C1031"/>
  <c r="C826" a="1"/>
  <c r="C826"/>
  <c r="C911" a="1"/>
  <c r="C911"/>
  <c r="C1002" a="1"/>
  <c r="C1002"/>
  <c r="C1086" a="1"/>
  <c r="C1086"/>
  <c r="C737" a="1"/>
  <c r="C737"/>
  <c r="C817" a="1"/>
  <c r="C817"/>
  <c r="C881" a="1"/>
  <c r="C881"/>
  <c r="C941" a="1"/>
  <c r="C941"/>
  <c r="C1004" a="1"/>
  <c r="C1004"/>
  <c r="C1068" a="1"/>
  <c r="C1068"/>
  <c r="C571" a="1"/>
  <c r="C571"/>
  <c r="C747" a="1"/>
  <c r="C747"/>
  <c r="C811" a="1"/>
  <c r="C811"/>
  <c r="C875" a="1"/>
  <c r="C875"/>
  <c r="C939" a="1"/>
  <c r="C939"/>
  <c r="C1005" a="1"/>
  <c r="C1005"/>
  <c r="C1069" a="1"/>
  <c r="C1069"/>
  <c r="C565" a="1"/>
  <c r="C565"/>
  <c r="C930" a="1"/>
  <c r="C930"/>
  <c r="C539" a="1"/>
  <c r="C539"/>
  <c r="C937" a="1"/>
  <c r="C937"/>
  <c r="C798" a="1"/>
  <c r="C798"/>
  <c r="C1047" a="1"/>
  <c r="C1047"/>
  <c r="C629" a="1"/>
  <c r="C629"/>
  <c r="C834" a="1"/>
  <c r="C834"/>
  <c r="C577" a="1"/>
  <c r="C577"/>
  <c r="C680" a="1"/>
  <c r="C680"/>
  <c r="C947" a="1"/>
  <c r="C947"/>
  <c r="C755" a="1"/>
  <c r="C755"/>
  <c r="C115" a="1"/>
  <c r="C115"/>
  <c r="C249" a="1"/>
  <c r="C249"/>
  <c r="C277" a="1"/>
  <c r="C277"/>
  <c r="C345" a="1"/>
  <c r="C345"/>
  <c r="C399" a="1"/>
  <c r="C399"/>
  <c r="C497" a="1"/>
  <c r="C497"/>
  <c r="C448" a="1"/>
  <c r="C448"/>
  <c r="C383" a="1"/>
  <c r="C383"/>
  <c r="C479" a="1"/>
  <c r="C479"/>
  <c r="C386" a="1"/>
  <c r="C386"/>
  <c r="C310" a="1"/>
  <c r="C310"/>
  <c r="C494" a="1"/>
  <c r="C494"/>
  <c r="C406" a="1"/>
  <c r="C406"/>
  <c r="C300" a="1"/>
  <c r="C300"/>
  <c r="C344" a="1"/>
  <c r="C344"/>
  <c r="C329" a="1"/>
  <c r="C329"/>
  <c r="C330" a="1"/>
  <c r="C330"/>
  <c r="C413" a="1"/>
  <c r="C413"/>
  <c r="C433" a="1"/>
  <c r="C433"/>
  <c r="C467" a="1"/>
  <c r="C467"/>
  <c r="C407" a="1"/>
  <c r="C407"/>
  <c r="C462" a="1"/>
  <c r="C462"/>
  <c r="C460" a="1"/>
  <c r="C460"/>
  <c r="C428" a="1"/>
  <c r="C428"/>
  <c r="C376" a="1"/>
  <c r="C376"/>
  <c r="C328" a="1"/>
  <c r="C328"/>
  <c r="C362" a="1"/>
  <c r="C362"/>
  <c r="C358" a="1"/>
  <c r="C358"/>
  <c r="C306" a="1"/>
  <c r="C306"/>
  <c r="C526" a="1"/>
  <c r="C526"/>
  <c r="C570" a="1"/>
  <c r="C570"/>
  <c r="C650" a="1"/>
  <c r="C650"/>
  <c r="C540" a="1"/>
  <c r="C540"/>
  <c r="C620" a="1"/>
  <c r="C620"/>
  <c r="C700" a="1"/>
  <c r="C700"/>
  <c r="C573" a="1"/>
  <c r="C573"/>
  <c r="C653" a="1"/>
  <c r="C653"/>
  <c r="C513" a="1"/>
  <c r="C513"/>
  <c r="C771" a="1"/>
  <c r="C771"/>
  <c r="C851" a="1"/>
  <c r="C851"/>
  <c r="C933" a="1"/>
  <c r="C933"/>
  <c r="C1030" a="1"/>
  <c r="C1030"/>
  <c r="C1110" a="1"/>
  <c r="C1110"/>
  <c r="C759" a="1"/>
  <c r="C759"/>
  <c r="C523" a="1"/>
  <c r="C523"/>
  <c r="C606" a="1"/>
  <c r="C606"/>
  <c r="C686" a="1"/>
  <c r="C686"/>
  <c r="C575" a="1"/>
  <c r="C575"/>
  <c r="C655" a="1"/>
  <c r="C655"/>
  <c r="C528" a="1"/>
  <c r="C528"/>
  <c r="C624" a="1"/>
  <c r="C624"/>
  <c r="C704" a="1"/>
  <c r="C704"/>
  <c r="C727" a="1"/>
  <c r="C727"/>
  <c r="C518" a="1"/>
  <c r="C518"/>
  <c r="C580" a="1"/>
  <c r="C580"/>
  <c r="C660" a="1"/>
  <c r="C660"/>
  <c r="C546" a="1"/>
  <c r="C546"/>
  <c r="C626" a="1"/>
  <c r="C626"/>
  <c r="C706" a="1"/>
  <c r="C706"/>
  <c r="C595" a="1"/>
  <c r="C595"/>
  <c r="C675" a="1"/>
  <c r="C675"/>
  <c r="C613" a="1"/>
  <c r="C613"/>
  <c r="C535" a="1"/>
  <c r="C535"/>
  <c r="C615" a="1"/>
  <c r="C615"/>
  <c r="C695" a="1"/>
  <c r="C695"/>
  <c r="C582" a="1"/>
  <c r="C582"/>
  <c r="C662" a="1"/>
  <c r="C662"/>
  <c r="C507" a="1"/>
  <c r="C507"/>
  <c r="C617" a="1"/>
  <c r="C617"/>
  <c r="C697" a="1"/>
  <c r="C697"/>
  <c r="C689" a="1"/>
  <c r="C689"/>
  <c r="C763" a="1"/>
  <c r="C763"/>
  <c r="C897" a="1"/>
  <c r="C897"/>
  <c r="C1006" a="1"/>
  <c r="C1006"/>
  <c r="C581" a="1"/>
  <c r="C581"/>
  <c r="C803" a="1"/>
  <c r="C803"/>
  <c r="C885" a="1"/>
  <c r="C885"/>
  <c r="C976" a="1"/>
  <c r="C976"/>
  <c r="C1056" a="1"/>
  <c r="C1056"/>
  <c r="C648" a="1"/>
  <c r="C648"/>
  <c r="C800" a="1"/>
  <c r="C800"/>
  <c r="C878" a="1"/>
  <c r="C878"/>
  <c r="C961" a="1"/>
  <c r="C961"/>
  <c r="C1057" a="1"/>
  <c r="C1057"/>
  <c r="C752" a="1"/>
  <c r="C752"/>
  <c r="C1067" a="1"/>
  <c r="C1067"/>
  <c r="C1027" a="1"/>
  <c r="C1027"/>
  <c r="C884" a="1"/>
  <c r="C884"/>
  <c r="C815" a="1"/>
  <c r="C815"/>
  <c r="C946" a="1"/>
  <c r="C946"/>
  <c r="C1054" a="1"/>
  <c r="C1054"/>
  <c r="C696" a="1"/>
  <c r="C696"/>
  <c r="C838" a="1"/>
  <c r="C838"/>
  <c r="C920" a="1"/>
  <c r="C920"/>
  <c r="C996" a="1"/>
  <c r="C996"/>
  <c r="C1092" a="1"/>
  <c r="C1092"/>
  <c r="C724" a="1"/>
  <c r="C724"/>
  <c r="C804" a="1"/>
  <c r="C804"/>
  <c r="C900" a="1"/>
  <c r="C900"/>
  <c r="C981" a="1"/>
  <c r="C981"/>
  <c r="C1061" a="1"/>
  <c r="C1061"/>
  <c r="C830" a="1"/>
  <c r="C830"/>
  <c r="C693" a="1"/>
  <c r="C693"/>
  <c r="C1043" a="1"/>
  <c r="C1043"/>
  <c r="C952" a="1"/>
  <c r="C952"/>
  <c r="C822" a="1"/>
  <c r="C822"/>
  <c r="C929" a="1"/>
  <c r="C929"/>
  <c r="C1058" a="1"/>
  <c r="C1058"/>
  <c r="C731" a="1"/>
  <c r="C731"/>
  <c r="C828" a="1"/>
  <c r="C828"/>
  <c r="C924" a="1"/>
  <c r="C924"/>
  <c r="C1000" a="1"/>
  <c r="C1000"/>
  <c r="C1080" a="1"/>
  <c r="C1080"/>
  <c r="C732" a="1"/>
  <c r="C732"/>
  <c r="C807" a="1"/>
  <c r="C807"/>
  <c r="C889" a="1"/>
  <c r="C889"/>
  <c r="C985" a="1"/>
  <c r="C985"/>
  <c r="C1065" a="1"/>
  <c r="C1065"/>
  <c r="C788" a="1"/>
  <c r="C788"/>
  <c r="C734" a="1"/>
  <c r="C734"/>
  <c r="C995" a="1"/>
  <c r="C995"/>
  <c r="C841" a="1"/>
  <c r="C841"/>
  <c r="C1095" a="1"/>
  <c r="C1095"/>
  <c r="C847" a="1"/>
  <c r="C847"/>
  <c r="C936" a="1"/>
  <c r="C936"/>
  <c r="C1022" a="1"/>
  <c r="C1022"/>
  <c r="C1106" a="1"/>
  <c r="C1106"/>
  <c r="C762" a="1"/>
  <c r="C762"/>
  <c r="C831" a="1"/>
  <c r="C831"/>
  <c r="C895" a="1"/>
  <c r="C895"/>
  <c r="C956" a="1"/>
  <c r="C956"/>
  <c r="C1020" a="1"/>
  <c r="C1020"/>
  <c r="C1084" a="1"/>
  <c r="C1084"/>
  <c r="C635" a="1"/>
  <c r="C635"/>
  <c r="C765" a="1"/>
  <c r="C765"/>
  <c r="C829" a="1"/>
  <c r="C829"/>
  <c r="C893" a="1"/>
  <c r="C893"/>
  <c r="C957" a="1"/>
  <c r="C957"/>
  <c r="C1021" a="1"/>
  <c r="C1021"/>
  <c r="C1085" a="1"/>
  <c r="C1085"/>
  <c r="C740" a="1"/>
  <c r="C740"/>
  <c r="C987" a="1"/>
  <c r="C987"/>
  <c r="C745" a="1"/>
  <c r="C745"/>
  <c r="C1011" a="1"/>
  <c r="C1011"/>
  <c r="C855" a="1"/>
  <c r="C855"/>
  <c r="C1111" a="1"/>
  <c r="C1111"/>
  <c r="C1023" a="1"/>
  <c r="C1023"/>
  <c r="C820" a="1"/>
  <c r="C820"/>
  <c r="C1007" a="1"/>
  <c r="C1007"/>
  <c r="C1103" a="1"/>
  <c r="C1103"/>
  <c r="C730" a="1"/>
  <c r="C730"/>
  <c r="C1087" a="1"/>
  <c r="C1087"/>
  <c r="C159" a="1"/>
  <c r="C159"/>
  <c r="C350" a="1"/>
  <c r="C350"/>
  <c r="C466" a="1"/>
  <c r="C466"/>
  <c r="C317" a="1"/>
  <c r="C317"/>
  <c r="C495" a="1"/>
  <c r="C495"/>
  <c r="C420" a="1"/>
  <c r="C420"/>
  <c r="C347" a="1"/>
  <c r="C347"/>
  <c r="C586" a="1"/>
  <c r="C586"/>
  <c r="C728" a="1"/>
  <c r="C728"/>
  <c r="C787" a="1"/>
  <c r="C787"/>
  <c r="C555" a="1"/>
  <c r="C555"/>
  <c r="C720" a="1"/>
  <c r="C720"/>
  <c r="C640" a="1"/>
  <c r="C640"/>
  <c r="C596" a="1"/>
  <c r="C596"/>
  <c r="C531" a="1"/>
  <c r="C531"/>
  <c r="C551" a="1"/>
  <c r="C551"/>
  <c r="C678" a="1"/>
  <c r="C678"/>
  <c r="C751" a="1"/>
  <c r="C751"/>
  <c r="C657" a="1"/>
  <c r="C657"/>
  <c r="C1072" a="1"/>
  <c r="C1072"/>
  <c r="C993" a="1"/>
  <c r="C993"/>
  <c r="C823" a="1"/>
  <c r="C823"/>
  <c r="C1063" a="1"/>
  <c r="C1063"/>
  <c r="C990" a="1"/>
  <c r="C990"/>
  <c r="C792" a="1"/>
  <c r="C792"/>
  <c r="C964" a="1"/>
  <c r="C964"/>
  <c r="C533" a="1"/>
  <c r="C533"/>
  <c r="C850" a="1"/>
  <c r="C850"/>
  <c r="C1029" a="1"/>
  <c r="C1029"/>
  <c r="C955" a="1"/>
  <c r="C955"/>
  <c r="C772" a="1"/>
  <c r="C772"/>
  <c r="C886" a="1"/>
  <c r="C886"/>
  <c r="C1102" a="1"/>
  <c r="C1102"/>
  <c r="C874" a="1"/>
  <c r="C874"/>
  <c r="C1048" a="1"/>
  <c r="C1048"/>
  <c r="C760" a="1"/>
  <c r="C760"/>
  <c r="C935" a="1"/>
  <c r="C935"/>
  <c r="C1113" a="1"/>
  <c r="C1113"/>
  <c r="C866" a="1"/>
  <c r="C866"/>
  <c r="C967" a="1"/>
  <c r="C967"/>
  <c r="C890" a="1"/>
  <c r="C890"/>
  <c r="C1066" a="1"/>
  <c r="C1066"/>
  <c r="C799" a="1"/>
  <c r="C799"/>
  <c r="C927" a="1"/>
  <c r="C927"/>
  <c r="C1052" a="1"/>
  <c r="C1052"/>
  <c r="C735" a="1"/>
  <c r="C735"/>
  <c r="C861" a="1"/>
  <c r="C861"/>
  <c r="C989" a="1"/>
  <c r="C989"/>
  <c r="C1117" a="1"/>
  <c r="C1117"/>
  <c r="C1115" a="1"/>
  <c r="C1115"/>
  <c r="C749" a="1"/>
  <c r="C749"/>
  <c r="C975" a="1"/>
  <c r="C975"/>
  <c r="C959" a="1"/>
  <c r="C959"/>
  <c r="C905" a="1"/>
  <c r="C905"/>
  <c r="C891" a="1"/>
  <c r="C891"/>
  <c r="C251" a="1"/>
  <c r="C251"/>
  <c r="C304" a="1"/>
  <c r="C304"/>
  <c r="C447" a="1"/>
  <c r="C447"/>
  <c r="C468" a="1"/>
  <c r="C468"/>
  <c r="C398" a="1"/>
  <c r="C398"/>
  <c r="C382" a="1"/>
  <c r="C382"/>
  <c r="C423" a="1"/>
  <c r="C423"/>
  <c r="C357" a="1"/>
  <c r="C357"/>
  <c r="C343" a="1"/>
  <c r="C343"/>
  <c r="C682" a="1"/>
  <c r="C682"/>
  <c r="C589" a="1"/>
  <c r="C589"/>
  <c r="C869" a="1"/>
  <c r="C869"/>
  <c r="C516" a="1"/>
  <c r="C516"/>
  <c r="C591" a="1"/>
  <c r="C591"/>
  <c r="C719" a="1"/>
  <c r="C719"/>
  <c r="C692" a="1"/>
  <c r="C692"/>
  <c r="C611" a="1"/>
  <c r="C611"/>
  <c r="C631" a="1"/>
  <c r="C631"/>
  <c r="C553" a="1"/>
  <c r="C553"/>
  <c r="C812" a="1"/>
  <c r="C812"/>
  <c r="C821" a="1"/>
  <c r="C821"/>
  <c r="C738" a="1"/>
  <c r="C738"/>
  <c r="C1073" a="1"/>
  <c r="C1073"/>
  <c r="C1091" a="1"/>
  <c r="C1091"/>
  <c r="C858" a="1"/>
  <c r="C858"/>
  <c r="C1074" a="1"/>
  <c r="C1074"/>
  <c r="C856" a="1"/>
  <c r="C856"/>
  <c r="C1028" a="1"/>
  <c r="C1028"/>
  <c r="C741" a="1"/>
  <c r="C741"/>
  <c r="C914" a="1"/>
  <c r="C914"/>
  <c r="C1093" a="1"/>
  <c r="C1093"/>
  <c r="C781" a="1"/>
  <c r="C781"/>
  <c r="C1015" a="1"/>
  <c r="C1015"/>
  <c r="C974" a="1"/>
  <c r="C974"/>
  <c r="C756" a="1"/>
  <c r="C756"/>
  <c r="C938" a="1"/>
  <c r="C938"/>
  <c r="C1112" a="1"/>
  <c r="C1112"/>
  <c r="C825" a="1"/>
  <c r="C825"/>
  <c r="C1001" a="1"/>
  <c r="C1001"/>
  <c r="C916" a="1"/>
  <c r="C916"/>
  <c r="C1059" a="1"/>
  <c r="C1059"/>
  <c r="C748" a="1"/>
  <c r="C748"/>
  <c r="C958" a="1"/>
  <c r="C958"/>
  <c r="C568" a="1"/>
  <c r="C568"/>
  <c r="C849" a="1"/>
  <c r="C849"/>
  <c r="C972" a="1"/>
  <c r="C972"/>
  <c r="C1100" a="1"/>
  <c r="C1100"/>
  <c r="C779" a="1"/>
  <c r="C779"/>
  <c r="C907" a="1"/>
  <c r="C907"/>
  <c r="C1037" a="1"/>
  <c r="C1037"/>
  <c r="C802" a="1"/>
  <c r="C802"/>
  <c r="C809" a="1"/>
  <c r="C809"/>
  <c r="C926" a="1"/>
  <c r="C926"/>
  <c r="C791" a="1"/>
  <c r="C791"/>
  <c r="C777" a="1"/>
  <c r="C777"/>
  <c r="C991" a="1"/>
  <c r="C991"/>
  <c r="C65" a="1"/>
  <c r="C65"/>
  <c r="C440" a="1"/>
  <c r="C440"/>
  <c r="C295" a="1"/>
  <c r="C295"/>
  <c r="C381" a="1"/>
  <c r="C381"/>
  <c r="C437" a="1"/>
  <c r="C437"/>
  <c r="C491" a="1"/>
  <c r="C491"/>
  <c r="C319" a="1"/>
  <c r="C319"/>
  <c r="C511" a="1"/>
  <c r="C511"/>
  <c r="C636" a="1"/>
  <c r="C636"/>
  <c r="C651" a="1"/>
  <c r="C651"/>
  <c r="C1046" a="1"/>
  <c r="C1046"/>
  <c r="C622" a="1"/>
  <c r="C622"/>
  <c r="C560" a="1"/>
  <c r="C560"/>
  <c r="C512" a="1"/>
  <c r="C512"/>
  <c r="C642" a="1"/>
  <c r="C642"/>
  <c r="C522" a="1"/>
  <c r="C522"/>
  <c r="C598" a="1"/>
  <c r="C598"/>
  <c r="C710" a="1"/>
  <c r="C710"/>
  <c r="C1050" a="1"/>
  <c r="C1050"/>
  <c r="C992" a="1"/>
  <c r="C992"/>
  <c r="C896" a="1"/>
  <c r="C896"/>
  <c r="C769" a="1"/>
  <c r="C769"/>
  <c r="C940" a="1"/>
  <c r="C940"/>
  <c r="C970" a="1"/>
  <c r="C970"/>
  <c r="C770" a="1"/>
  <c r="C770"/>
  <c r="C934" a="1"/>
  <c r="C934"/>
  <c r="C1108" a="1"/>
  <c r="C1108"/>
  <c r="C836" a="1"/>
  <c r="C836"/>
  <c r="C887" a="1"/>
  <c r="C887"/>
  <c r="C603" a="1"/>
  <c r="C603"/>
  <c r="C844" a="1"/>
  <c r="C844"/>
  <c r="C1082" a="1"/>
  <c r="C1082"/>
  <c r="C860" a="1"/>
  <c r="C860"/>
  <c r="C1016" a="1"/>
  <c r="C1016"/>
  <c r="C744" a="1"/>
  <c r="C744"/>
  <c r="C921" a="1"/>
  <c r="C921"/>
  <c r="C1081" a="1"/>
  <c r="C1081"/>
  <c r="C795" a="1"/>
  <c r="C795"/>
  <c r="C912" a="1"/>
  <c r="C912"/>
  <c r="C872" a="1"/>
  <c r="C872"/>
  <c r="C1042" a="1"/>
  <c r="C1042"/>
  <c r="C785" a="1"/>
  <c r="C785"/>
  <c r="C913" a="1"/>
  <c r="C913"/>
  <c r="C1036" a="1"/>
  <c r="C1036"/>
  <c r="C699" a="1"/>
  <c r="C699"/>
  <c r="C843" a="1"/>
  <c r="C843"/>
  <c r="C973" a="1"/>
  <c r="C973"/>
  <c r="C1101" a="1"/>
  <c r="C1101"/>
  <c r="C1051" a="1"/>
  <c r="C1051"/>
  <c r="C1075" a="1"/>
  <c r="C1075"/>
  <c r="C877" a="1"/>
  <c r="C877"/>
  <c r="C919" a="1"/>
  <c r="C919"/>
  <c r="C862" a="1"/>
  <c r="C862"/>
  <c r="C848" a="1"/>
  <c r="C848"/>
  <c r="C453" a="1"/>
  <c r="C453"/>
  <c r="C363" a="1"/>
  <c r="C363"/>
  <c r="C486" a="1"/>
  <c r="C486"/>
  <c r="C417" a="1"/>
  <c r="C417"/>
  <c r="C480" a="1"/>
  <c r="C480"/>
  <c r="C484" a="1"/>
  <c r="C484"/>
  <c r="C556" a="1"/>
  <c r="C556"/>
  <c r="C669" a="1"/>
  <c r="C669"/>
  <c r="C966" a="1"/>
  <c r="C966"/>
  <c r="C542" a="1"/>
  <c r="C542"/>
  <c r="C671" a="1"/>
  <c r="C671"/>
  <c r="C758" a="1"/>
  <c r="C758"/>
  <c r="C562" a="1"/>
  <c r="C562"/>
  <c r="C691" a="1"/>
  <c r="C691"/>
  <c r="C729" a="1"/>
  <c r="C729"/>
  <c r="C633" a="1"/>
  <c r="C633"/>
  <c r="C918" a="1"/>
  <c r="C918"/>
  <c r="C917" a="1"/>
  <c r="C917"/>
  <c r="C814" a="1"/>
  <c r="C814"/>
  <c r="C816" a="1"/>
  <c r="C816"/>
  <c r="C552" a="1"/>
  <c r="C552"/>
  <c r="C879" a="1"/>
  <c r="C879"/>
  <c r="C1118" a="1"/>
  <c r="C1118"/>
  <c r="C870" a="1"/>
  <c r="C870"/>
  <c r="C1044" a="1"/>
  <c r="C1044"/>
  <c r="C773" a="1"/>
  <c r="C773"/>
  <c r="C932" a="1"/>
  <c r="C932"/>
  <c r="C1109" a="1"/>
  <c r="C1109"/>
  <c r="C909" a="1"/>
  <c r="C909"/>
  <c r="C1079" a="1"/>
  <c r="C1079"/>
  <c r="C994" a="1"/>
  <c r="C994"/>
  <c r="C796" a="1"/>
  <c r="C796"/>
  <c r="C953" a="1"/>
  <c r="C953"/>
  <c r="C545" a="1"/>
  <c r="C545"/>
  <c r="C857" a="1"/>
  <c r="C857"/>
  <c r="C1017" a="1"/>
  <c r="C1017"/>
  <c r="C971" a="1"/>
  <c r="C971"/>
  <c r="C705" a="1"/>
  <c r="C705"/>
  <c r="C808" a="1"/>
  <c r="C808"/>
  <c r="C978" a="1"/>
  <c r="C978"/>
  <c r="C645" a="1"/>
  <c r="C645"/>
  <c r="C863" a="1"/>
  <c r="C863"/>
  <c r="C988" a="1"/>
  <c r="C988"/>
  <c r="C1116" a="1"/>
  <c r="C1116"/>
  <c r="C797" a="1"/>
  <c r="C797"/>
  <c r="C925" a="1"/>
  <c r="C925"/>
  <c r="C1053" a="1"/>
  <c r="C1053"/>
  <c r="C859" a="1"/>
  <c r="C859"/>
  <c r="C880" a="1"/>
  <c r="C880"/>
  <c r="C983" a="1"/>
  <c r="C983"/>
  <c r="C1071" a="1"/>
  <c r="C1071"/>
  <c r="C1055" a="1"/>
  <c r="C1055"/>
  <c r="C1039" a="1"/>
  <c r="C1039"/>
  <c r="C997" a="1"/>
  <c r="C997"/>
  <c r="B84" a="1"/>
  <c r="B84"/>
  <c r="B263" a="1"/>
  <c r="B263"/>
  <c r="B224" a="1"/>
  <c r="B224"/>
  <c r="B249" a="1"/>
  <c r="B249"/>
  <c r="B202" a="1"/>
  <c r="B202"/>
  <c r="B213" a="1"/>
  <c r="B213"/>
  <c r="B239" a="1"/>
  <c r="B239"/>
  <c r="B292" a="1"/>
  <c r="B292"/>
  <c r="B306" a="1"/>
  <c r="B306"/>
  <c r="B317" a="1"/>
  <c r="B317"/>
  <c r="B331" a="1"/>
  <c r="B331"/>
  <c r="B342" a="1"/>
  <c r="B342"/>
  <c r="B303" a="1"/>
  <c r="B303"/>
  <c r="B321" a="1"/>
  <c r="B321"/>
  <c r="B344" a="1"/>
  <c r="B344"/>
  <c r="B367" a="1"/>
  <c r="B367"/>
  <c r="B385" a="1"/>
  <c r="B385"/>
  <c r="B316" a="1"/>
  <c r="B316"/>
  <c r="B341" a="1"/>
  <c r="B341"/>
  <c r="B372" a="1"/>
  <c r="B372"/>
  <c r="B384" a="1"/>
  <c r="B384"/>
  <c r="B397" a="1"/>
  <c r="B397"/>
  <c r="B405" a="1"/>
  <c r="B405"/>
  <c r="B413" a="1"/>
  <c r="B413"/>
  <c r="B421" a="1"/>
  <c r="B421"/>
  <c r="B429" a="1"/>
  <c r="B429"/>
  <c r="B437" a="1"/>
  <c r="B437"/>
  <c r="B445" a="1"/>
  <c r="B445"/>
  <c r="B458" a="1"/>
  <c r="B458"/>
  <c r="B476" a="1"/>
  <c r="B476"/>
  <c r="B495" a="1"/>
  <c r="B495"/>
  <c r="B300" a="1"/>
  <c r="B300"/>
  <c r="B325" a="1"/>
  <c r="B325"/>
  <c r="B350" a="1"/>
  <c r="B350"/>
  <c r="B329" a="1"/>
  <c r="B329"/>
  <c r="B362" a="1"/>
  <c r="B362"/>
  <c r="B391" a="1"/>
  <c r="B391"/>
  <c r="B461" a="1"/>
  <c r="B461"/>
  <c r="B472" a="1"/>
  <c r="B472"/>
  <c r="B486" a="1"/>
  <c r="B486"/>
  <c r="B503" a="1"/>
  <c r="B503"/>
  <c r="B361" a="1"/>
  <c r="B361"/>
  <c r="B380" a="1"/>
  <c r="B380"/>
  <c r="B469" a="1"/>
  <c r="B469"/>
  <c r="B497" a="1"/>
  <c r="B497"/>
  <c r="B352" a="1"/>
  <c r="B352"/>
  <c r="B400" a="1"/>
  <c r="B400"/>
  <c r="B416" a="1"/>
  <c r="B416"/>
  <c r="B432" a="1"/>
  <c r="B432"/>
  <c r="B448" a="1"/>
  <c r="B448"/>
  <c r="B484" a="1"/>
  <c r="B484"/>
  <c r="B363" a="1"/>
  <c r="B363"/>
  <c r="B392" a="1"/>
  <c r="B392"/>
  <c r="B471" a="1"/>
  <c r="B471"/>
  <c r="B502" a="1"/>
  <c r="B502"/>
  <c r="B364" a="1"/>
  <c r="B364"/>
  <c r="B402" a="1"/>
  <c r="B402"/>
  <c r="B418" a="1"/>
  <c r="B418"/>
  <c r="B434" a="1"/>
  <c r="B434"/>
  <c r="B450" a="1"/>
  <c r="B450"/>
  <c r="B496" a="1"/>
  <c r="B496"/>
  <c r="B294" a="1"/>
  <c r="B294"/>
  <c r="B308" a="1"/>
  <c r="B308"/>
  <c r="B322" a="1"/>
  <c r="B322"/>
  <c r="B333" a="1"/>
  <c r="B333"/>
  <c r="B347" a="1"/>
  <c r="B347"/>
  <c r="B305" a="1"/>
  <c r="B305"/>
  <c r="B328" a="1"/>
  <c r="B328"/>
  <c r="B351" a="1"/>
  <c r="B351"/>
  <c r="B369" a="1"/>
  <c r="B369"/>
  <c r="B298" a="1"/>
  <c r="B298"/>
  <c r="B323" a="1"/>
  <c r="B323"/>
  <c r="B348" a="1"/>
  <c r="B348"/>
  <c r="B377" a="1"/>
  <c r="B377"/>
  <c r="B386" a="1"/>
  <c r="B386"/>
  <c r="B399" a="1"/>
  <c r="B399"/>
  <c r="B407" a="1"/>
  <c r="B407"/>
  <c r="B415" a="1"/>
  <c r="B415"/>
  <c r="B423" a="1"/>
  <c r="B423"/>
  <c r="B431" a="1"/>
  <c r="B431"/>
  <c r="B439" a="1"/>
  <c r="B439"/>
  <c r="B447" a="1"/>
  <c r="B447"/>
  <c r="B460" a="1"/>
  <c r="B460"/>
  <c r="B483" a="1"/>
  <c r="B483"/>
  <c r="B498" a="1"/>
  <c r="B498"/>
  <c r="B307" a="1"/>
  <c r="B307"/>
  <c r="B332" a="1"/>
  <c r="B332"/>
  <c r="B297" a="1"/>
  <c r="B297"/>
  <c r="B336" a="1"/>
  <c r="B336"/>
  <c r="B374" a="1"/>
  <c r="B374"/>
  <c r="B396" a="1"/>
  <c r="B396"/>
  <c r="B463" a="1"/>
  <c r="B463"/>
  <c r="B477" a="1"/>
  <c r="B477"/>
  <c r="B488" a="1"/>
  <c r="B488"/>
  <c r="B505" a="1"/>
  <c r="B505"/>
  <c r="B366" a="1"/>
  <c r="B366"/>
  <c r="B395" a="1"/>
  <c r="B395"/>
  <c r="B473" a="1"/>
  <c r="B473"/>
  <c r="B504" a="1"/>
  <c r="B504"/>
  <c r="B357" a="1"/>
  <c r="B357"/>
  <c r="B404" a="1"/>
  <c r="B404"/>
  <c r="B420" a="1"/>
  <c r="B420"/>
  <c r="B436" a="1"/>
  <c r="B436"/>
  <c r="B452" a="1"/>
  <c r="B452"/>
  <c r="B491" a="1"/>
  <c r="B491"/>
  <c r="B368" a="1"/>
  <c r="B368"/>
  <c r="B453" a="1"/>
  <c r="B453"/>
  <c r="B478" a="1"/>
  <c r="B478"/>
  <c r="B320" a="1"/>
  <c r="B320"/>
  <c r="B378" a="1"/>
  <c r="B378"/>
  <c r="B406" a="1"/>
  <c r="B406"/>
  <c r="B422" a="1"/>
  <c r="B422"/>
  <c r="B438" a="1"/>
  <c r="B438"/>
  <c r="B468" a="1"/>
  <c r="B468"/>
  <c r="B499" a="1"/>
  <c r="B499"/>
  <c r="B299" a="1"/>
  <c r="B299"/>
  <c r="B310" a="1"/>
  <c r="B310"/>
  <c r="B324" a="1"/>
  <c r="B324"/>
  <c r="B338" a="1"/>
  <c r="B338"/>
  <c r="B349" a="1"/>
  <c r="B349"/>
  <c r="B312" a="1"/>
  <c r="B312"/>
  <c r="B335" a="1"/>
  <c r="B335"/>
  <c r="B353" a="1"/>
  <c r="B353"/>
  <c r="B376" a="1"/>
  <c r="B376"/>
  <c r="B302" a="1"/>
  <c r="B302"/>
  <c r="B330" a="1"/>
  <c r="B330"/>
  <c r="B358" a="1"/>
  <c r="B358"/>
  <c r="B379" a="1"/>
  <c r="B379"/>
  <c r="B389" a="1"/>
  <c r="B389"/>
  <c r="B401" a="1"/>
  <c r="B401"/>
  <c r="B409" a="1"/>
  <c r="B409"/>
  <c r="B417" a="1"/>
  <c r="B417"/>
  <c r="B425" a="1"/>
  <c r="B425"/>
  <c r="B433" a="1"/>
  <c r="B433"/>
  <c r="B441" a="1"/>
  <c r="B441"/>
  <c r="B449" a="1"/>
  <c r="B449"/>
  <c r="B467" a="1"/>
  <c r="B467"/>
  <c r="B490" a="1"/>
  <c r="B490"/>
  <c r="B500" a="1"/>
  <c r="B500"/>
  <c r="B314" a="1"/>
  <c r="B314"/>
  <c r="B339" a="1"/>
  <c r="B339"/>
  <c r="B304" a="1"/>
  <c r="B304"/>
  <c r="B343" a="1"/>
  <c r="B343"/>
  <c r="B381" a="1"/>
  <c r="B381"/>
  <c r="B454" a="1"/>
  <c r="B454"/>
  <c r="B465" a="1"/>
  <c r="B465"/>
  <c r="B479" a="1"/>
  <c r="B479"/>
  <c r="B493" a="1"/>
  <c r="B493"/>
  <c r="B295" a="1"/>
  <c r="B295"/>
  <c r="B370" a="1"/>
  <c r="B370"/>
  <c r="B455" a="1"/>
  <c r="B455"/>
  <c r="B480" a="1"/>
  <c r="B480"/>
  <c r="B313" a="1"/>
  <c r="B313"/>
  <c r="B371" a="1"/>
  <c r="B371"/>
  <c r="B408" a="1"/>
  <c r="B408"/>
  <c r="B424" a="1"/>
  <c r="B424"/>
  <c r="B440" a="1"/>
  <c r="B440"/>
  <c r="B459" a="1"/>
  <c r="B459"/>
  <c r="B494" a="1"/>
  <c r="B494"/>
  <c r="B373" a="1"/>
  <c r="B373"/>
  <c r="B457" a="1"/>
  <c r="B457"/>
  <c r="B485" a="1"/>
  <c r="B485"/>
  <c r="B354" a="1"/>
  <c r="B354"/>
  <c r="B393" a="1"/>
  <c r="B393"/>
  <c r="B410" a="1"/>
  <c r="B410"/>
  <c r="B426" a="1"/>
  <c r="B426"/>
  <c r="B442" a="1"/>
  <c r="B442"/>
  <c r="B475" a="1"/>
  <c r="B475"/>
  <c r="B506" a="1"/>
  <c r="B506"/>
  <c r="B301" a="1"/>
  <c r="B301"/>
  <c r="B315" a="1"/>
  <c r="B315"/>
  <c r="B326" a="1"/>
  <c r="B326"/>
  <c r="B340" a="1"/>
  <c r="B340"/>
  <c r="B296" a="1"/>
  <c r="B296"/>
  <c r="B319" a="1"/>
  <c r="B319"/>
  <c r="B337" a="1"/>
  <c r="B337"/>
  <c r="B360" a="1"/>
  <c r="B360"/>
  <c r="B383" a="1"/>
  <c r="B383"/>
  <c r="B309" a="1"/>
  <c r="B309"/>
  <c r="B334" a="1"/>
  <c r="B334"/>
  <c r="B365" a="1"/>
  <c r="B365"/>
  <c r="B382" a="1"/>
  <c r="B382"/>
  <c r="B394" a="1"/>
  <c r="B394"/>
  <c r="B403" a="1"/>
  <c r="B403"/>
  <c r="B411" a="1"/>
  <c r="B411"/>
  <c r="B419" a="1"/>
  <c r="B419"/>
  <c r="B427" a="1"/>
  <c r="B427"/>
  <c r="B435" a="1"/>
  <c r="B435"/>
  <c r="B443" a="1"/>
  <c r="B443"/>
  <c r="B451" a="1"/>
  <c r="B451"/>
  <c r="B474" a="1"/>
  <c r="B474"/>
  <c r="B492" a="1"/>
  <c r="B492"/>
  <c r="B293" a="1"/>
  <c r="B293"/>
  <c r="B318" a="1"/>
  <c r="B318"/>
  <c r="B346" a="1"/>
  <c r="B346"/>
  <c r="B311" a="1"/>
  <c r="B311"/>
  <c r="B355" a="1"/>
  <c r="B355"/>
  <c r="B388" a="1"/>
  <c r="B388"/>
  <c r="B456" a="1"/>
  <c r="B456"/>
  <c r="B481" a="1"/>
  <c r="B481"/>
  <c r="B462" a="1"/>
  <c r="B462"/>
  <c r="B412" a="1"/>
  <c r="B412"/>
  <c r="B345" a="1"/>
  <c r="B345"/>
  <c r="B359" a="1"/>
  <c r="B359"/>
  <c r="B446" a="1"/>
  <c r="B446"/>
  <c r="B501" a="1"/>
  <c r="B501"/>
  <c r="B487" a="1"/>
  <c r="B487"/>
  <c r="B428" a="1"/>
  <c r="B428"/>
  <c r="B387" a="1"/>
  <c r="B387"/>
  <c r="B398" a="1"/>
  <c r="B398"/>
  <c r="B482" a="1"/>
  <c r="B482"/>
  <c r="B356" a="1"/>
  <c r="B356"/>
  <c r="B327" a="1"/>
  <c r="B327"/>
  <c r="B444" a="1"/>
  <c r="B444"/>
  <c r="B464" a="1"/>
  <c r="B464"/>
  <c r="B414" a="1"/>
  <c r="B414"/>
  <c r="B470" a="1"/>
  <c r="B470"/>
  <c r="B375" a="1"/>
  <c r="B375"/>
  <c r="B390" a="1"/>
  <c r="B390"/>
  <c r="B466" a="1"/>
  <c r="B466"/>
  <c r="B489" a="1"/>
  <c r="B489"/>
  <c r="B430" a="1"/>
  <c r="B430"/>
  <c r="BO508" i="4"/>
  <c r="D20" i="7"/>
  <c r="D21"/>
  <c r="BN508" i="4"/>
  <c r="D19" i="7"/>
  <c r="F19"/>
  <c r="J9" i="4"/>
  <c r="E20" i="7"/>
  <c r="E30"/>
  <c r="F30"/>
  <c r="E25"/>
  <c r="F25"/>
  <c r="J8" i="4"/>
  <c r="J7"/>
  <c r="D15" i="5"/>
  <c r="J30" i="6"/>
  <c r="D15" i="7"/>
  <c r="D12"/>
  <c r="F20"/>
  <c r="F32"/>
  <c r="F14" i="5"/>
  <c r="J508" i="4"/>
  <c r="B14" i="5"/>
  <c r="D16" i="7"/>
  <c r="H14" i="5"/>
  <c r="J14"/>
  <c r="C102" i="8"/>
  <c r="C103"/>
</calcChain>
</file>

<file path=xl/comments1.xml><?xml version="1.0" encoding="utf-8"?>
<comments xmlns="http://schemas.openxmlformats.org/spreadsheetml/2006/main">
  <authors>
    <author>nadineashcroft@hotmail.com</author>
  </authors>
  <commentList>
    <comment ref="E7" authorId="0">
      <text>
        <r>
          <rPr>
            <b/>
            <sz val="9"/>
            <color indexed="81"/>
            <rFont val="Tahoma"/>
            <charset val="1"/>
          </rPr>
          <t>TIP: Fill in the 'Performer Details' tab first, then select the name/s of your soloist/s</t>
        </r>
      </text>
    </comment>
  </commentList>
</comments>
</file>

<file path=xl/sharedStrings.xml><?xml version="1.0" encoding="utf-8"?>
<sst xmlns="http://schemas.openxmlformats.org/spreadsheetml/2006/main" count="728" uniqueCount="605">
  <si>
    <t xml:space="preserve">Payment terms will be stated on your invoice. Please always wait for an invoice before sending any payment. </t>
  </si>
  <si>
    <t xml:space="preserve">Any entries with issues or illegalities which are not resolved by the early bird deadline will be charged at the on time price point. </t>
  </si>
  <si>
    <r>
      <t xml:space="preserve">Choose </t>
    </r>
    <r>
      <rPr>
        <b/>
        <sz val="11"/>
        <color indexed="8"/>
        <rFont val="Open Sans"/>
        <family val="2"/>
      </rPr>
      <t>ADULT (12+) Spectator Tickets:</t>
    </r>
  </si>
  <si>
    <t xml:space="preserve">All spectators need a ticket for every session they wish to attend. 'Weekend' or 'event' passes are not available for spectators.
Athletes can access the entire event using their athlete wristband, they do not need spectator tickets for session/s they're not competing in. </t>
  </si>
  <si>
    <t>Programme Name</t>
  </si>
  <si>
    <t>Main Contact</t>
  </si>
  <si>
    <t>First Name</t>
  </si>
  <si>
    <t>Last Name</t>
  </si>
  <si>
    <t>Address Line 1</t>
  </si>
  <si>
    <t>Address Line 2</t>
  </si>
  <si>
    <t>Town/City</t>
  </si>
  <si>
    <t>County</t>
  </si>
  <si>
    <t>Post Code</t>
  </si>
  <si>
    <t>Phone Number</t>
  </si>
  <si>
    <t>Email Address</t>
  </si>
  <si>
    <t># of Performers</t>
  </si>
  <si>
    <t>Performers</t>
  </si>
  <si>
    <t>#</t>
  </si>
  <si>
    <t>Team</t>
  </si>
  <si>
    <t>Name</t>
  </si>
  <si>
    <t>Event Info</t>
  </si>
  <si>
    <t>Event Name</t>
  </si>
  <si>
    <t>Event Date</t>
  </si>
  <si>
    <t>Event Details URL</t>
  </si>
  <si>
    <t>Chosen Divisions List</t>
  </si>
  <si>
    <t>Chosen Team Names</t>
  </si>
  <si>
    <t>Full</t>
  </si>
  <si>
    <t>total</t>
  </si>
  <si>
    <t>Sex</t>
  </si>
  <si>
    <t>Concat</t>
  </si>
  <si>
    <t>List of Performers</t>
  </si>
  <si>
    <t>Teams</t>
  </si>
  <si>
    <t>Spectators</t>
  </si>
  <si>
    <t>Solo/Duo Divisions</t>
  </si>
  <si>
    <t>Fees</t>
  </si>
  <si>
    <t>Additional Performance Fee</t>
  </si>
  <si>
    <t>Early Bird Pricing</t>
  </si>
  <si>
    <t>On Time Pricing</t>
  </si>
  <si>
    <t>Spectator 1 Day Fee</t>
  </si>
  <si>
    <t>We can't wait to see you shine!</t>
  </si>
  <si>
    <t>Which event</t>
  </si>
  <si>
    <t>Spectator 2 Day Fee</t>
  </si>
  <si>
    <t>Settings Panel</t>
  </si>
  <si>
    <t>Details</t>
  </si>
  <si>
    <t>Performer</t>
  </si>
  <si>
    <t>Free Coach Passes</t>
  </si>
  <si>
    <t>Coach Passes</t>
  </si>
  <si>
    <t>Grand Total</t>
  </si>
  <si>
    <t>Subtotal</t>
  </si>
  <si>
    <t>STATS</t>
  </si>
  <si>
    <t>FEES</t>
  </si>
  <si>
    <t>Solo/Duo Subtotal</t>
  </si>
  <si>
    <t>Performances</t>
  </si>
  <si>
    <t>Price Break</t>
  </si>
  <si>
    <t>Current Season</t>
  </si>
  <si>
    <t>Season Change Date</t>
  </si>
  <si>
    <t xml:space="preserve"> Season Change Day</t>
  </si>
  <si>
    <t xml:space="preserve"> Season Change Month</t>
  </si>
  <si>
    <t xml:space="preserve"> Season Change Year</t>
  </si>
  <si>
    <t>Season Age Calculations</t>
  </si>
  <si>
    <t>Current Price Break</t>
  </si>
  <si>
    <t>Coaches/Spectators</t>
  </si>
  <si>
    <t>Selected Event</t>
  </si>
  <si>
    <t>Todays Pricing</t>
  </si>
  <si>
    <t>Event Column Reference</t>
  </si>
  <si>
    <t>Early Date Ref</t>
  </si>
  <si>
    <t>On Time Date Ref</t>
  </si>
  <si>
    <t>Late Date Ref</t>
  </si>
  <si>
    <t>Spectator Tickets</t>
  </si>
  <si>
    <t>Other</t>
  </si>
  <si>
    <t>Registration Summary</t>
  </si>
  <si>
    <t>Programme</t>
  </si>
  <si>
    <t>Event</t>
  </si>
  <si>
    <t>ON TIME 1F</t>
  </si>
  <si>
    <t>ON TIME 2F</t>
  </si>
  <si>
    <t>ON TIME SD</t>
  </si>
  <si>
    <t>ON TIME 1S</t>
  </si>
  <si>
    <t>ON TIME 2S</t>
  </si>
  <si>
    <t>LATE 1F</t>
  </si>
  <si>
    <t>LATE 2F</t>
  </si>
  <si>
    <t>LATE SD</t>
  </si>
  <si>
    <t>LATE 1S</t>
  </si>
  <si>
    <t>LATE 2S</t>
  </si>
  <si>
    <t># FULL</t>
  </si>
  <si>
    <t># ADDI</t>
  </si>
  <si>
    <t>Initial Performance Fee</t>
  </si>
  <si>
    <t>Closed Date Ref</t>
  </si>
  <si>
    <t>On Time Pricing Deadline</t>
  </si>
  <si>
    <t>Early Pricing Deadline</t>
  </si>
  <si>
    <t>x</t>
  </si>
  <si>
    <t>Members</t>
  </si>
  <si>
    <t>Cheer/Dance/Stunt</t>
  </si>
  <si>
    <t xml:space="preserve">Coaches </t>
  </si>
  <si>
    <t>F</t>
  </si>
  <si>
    <t>M</t>
  </si>
  <si>
    <t>list 1</t>
  </si>
  <si>
    <t>list 2</t>
  </si>
  <si>
    <t>Team #1</t>
  </si>
  <si>
    <t>Team #2</t>
  </si>
  <si>
    <t>Team #3</t>
  </si>
  <si>
    <t>Team #4</t>
  </si>
  <si>
    <t>Team #5</t>
  </si>
  <si>
    <t>Team #6</t>
  </si>
  <si>
    <t>Team #7</t>
  </si>
  <si>
    <t>Team #8</t>
  </si>
  <si>
    <t>Team #9</t>
  </si>
  <si>
    <t>Team #10</t>
  </si>
  <si>
    <t>Team #11</t>
  </si>
  <si>
    <t>Team #12</t>
  </si>
  <si>
    <t>Team #13</t>
  </si>
  <si>
    <t>Team #14</t>
  </si>
  <si>
    <t>Team #15</t>
  </si>
  <si>
    <t>Team #16</t>
  </si>
  <si>
    <t>Team #17</t>
  </si>
  <si>
    <t>Team #18</t>
  </si>
  <si>
    <t>Team #19</t>
  </si>
  <si>
    <t>Team #20</t>
  </si>
  <si>
    <t>Team #21</t>
  </si>
  <si>
    <t>Team #22</t>
  </si>
  <si>
    <t>Team #23</t>
  </si>
  <si>
    <t>Team #24</t>
  </si>
  <si>
    <t>Team #25</t>
  </si>
  <si>
    <t>list 3</t>
  </si>
  <si>
    <t>list 4</t>
  </si>
  <si>
    <t>list 5</t>
  </si>
  <si>
    <t>list 6</t>
  </si>
  <si>
    <t>list 7</t>
  </si>
  <si>
    <t>list 8</t>
  </si>
  <si>
    <t>list 10</t>
  </si>
  <si>
    <t>list 9</t>
  </si>
  <si>
    <t>list 11</t>
  </si>
  <si>
    <t>list 12</t>
  </si>
  <si>
    <t>list 13</t>
  </si>
  <si>
    <t>list 14</t>
  </si>
  <si>
    <t>list 15</t>
  </si>
  <si>
    <t>list 16</t>
  </si>
  <si>
    <t>list 17</t>
  </si>
  <si>
    <t>list 18</t>
  </si>
  <si>
    <t>list 19</t>
  </si>
  <si>
    <t>list 20</t>
  </si>
  <si>
    <t>list 21</t>
  </si>
  <si>
    <t>list 22</t>
  </si>
  <si>
    <t>list 23</t>
  </si>
  <si>
    <t>list 24</t>
  </si>
  <si>
    <t>list 25</t>
  </si>
  <si>
    <t>Coach Pass</t>
  </si>
  <si>
    <t>Total</t>
  </si>
  <si>
    <t>Grand</t>
  </si>
  <si>
    <t>Teams Subtotal</t>
  </si>
  <si>
    <t>Submission Base URL</t>
  </si>
  <si>
    <t>1 Day Coach</t>
  </si>
  <si>
    <t>2 Day Coach</t>
  </si>
  <si>
    <t>Final URL</t>
  </si>
  <si>
    <t/>
  </si>
  <si>
    <t>Yes</t>
  </si>
  <si>
    <t>No</t>
  </si>
  <si>
    <t>Child Spectator 1 Day Fee</t>
  </si>
  <si>
    <t>Child Spectator 2 Day Fee</t>
  </si>
  <si>
    <t>ON TIME C1S</t>
  </si>
  <si>
    <t>ON TIME C2S</t>
  </si>
  <si>
    <t>LATE C1S</t>
  </si>
  <si>
    <t>LATE C2S</t>
  </si>
  <si>
    <t>Price</t>
  </si>
  <si>
    <t>1 Day Adult Spectator</t>
  </si>
  <si>
    <t>2 Day Adult Spectator</t>
  </si>
  <si>
    <t>1 Day Child Spectator</t>
  </si>
  <si>
    <t>2 Day Child Spectator</t>
  </si>
  <si>
    <t>EARLY 1 Performance</t>
  </si>
  <si>
    <t>EARLY Additional Performance</t>
  </si>
  <si>
    <t>EARLY Solo/Duo</t>
  </si>
  <si>
    <t>EARLY 1 Day Adult Spectator</t>
  </si>
  <si>
    <t>EARLY 2 Day Adult Spectator</t>
  </si>
  <si>
    <t>EARLY 1 Day Child Spectator</t>
  </si>
  <si>
    <t>EARLY 2 Day Child Spectator</t>
  </si>
  <si>
    <t>Select ^</t>
  </si>
  <si>
    <t>Tickets Delivered?</t>
  </si>
  <si>
    <t>Tiny - Hip Hop Solo</t>
  </si>
  <si>
    <t>Mini - Hip Hop Solo</t>
  </si>
  <si>
    <t>Youth - Hip Hop Solo</t>
  </si>
  <si>
    <t>Junior - Hip Hop Solo</t>
  </si>
  <si>
    <t>Senior - Hip Hop Solo</t>
  </si>
  <si>
    <t>Open - Hip Hop Solo</t>
  </si>
  <si>
    <t>Masters - Hip Hop Solo</t>
  </si>
  <si>
    <t>Tiny - Jazz Solo</t>
  </si>
  <si>
    <t>Mini - Jazz Solo</t>
  </si>
  <si>
    <t>Youth - Jazz Solo</t>
  </si>
  <si>
    <t>Junior - Jazz Solo</t>
  </si>
  <si>
    <t>Senior - Jazz Solo</t>
  </si>
  <si>
    <t>Open - Jazz Solo</t>
  </si>
  <si>
    <t>Masters - Jazz Solo</t>
  </si>
  <si>
    <t>Tiny - Hip Hop Duo</t>
  </si>
  <si>
    <t>Mini - Hip Hop Duo</t>
  </si>
  <si>
    <t>Youth - Hip Hop Duo</t>
  </si>
  <si>
    <t>Junior - Hip Hop Duo</t>
  </si>
  <si>
    <t>Senior - Hip Hop Duo</t>
  </si>
  <si>
    <t>Open - Hip Hop Duo</t>
  </si>
  <si>
    <t>Masters - Hip Hop Duo</t>
  </si>
  <si>
    <t>Tiny - Jazz Duo</t>
  </si>
  <si>
    <t>Mini - Jazz Duo</t>
  </si>
  <si>
    <t>Youth - Jazz Duo</t>
  </si>
  <si>
    <t>Junior - Jazz Duo</t>
  </si>
  <si>
    <t>Senior - Jazz Duo</t>
  </si>
  <si>
    <t>Open - Jazz Duo</t>
  </si>
  <si>
    <t>Solo/Duo's</t>
  </si>
  <si>
    <t>Solo/Duo Options</t>
  </si>
  <si>
    <t>None</t>
  </si>
  <si>
    <t>Current  Event Solo Options</t>
  </si>
  <si>
    <t>Solo Options Ref</t>
  </si>
  <si>
    <t>JazzSolosAndDuos</t>
  </si>
  <si>
    <t>HipHop_Solos</t>
  </si>
  <si>
    <t>Jazz_Solos</t>
  </si>
  <si>
    <t>HipHop_And_JazzSolos</t>
  </si>
  <si>
    <t>HipHop_Duos</t>
  </si>
  <si>
    <t>Jazz_Duos</t>
  </si>
  <si>
    <t>HipHop_Solos_And_Duos</t>
  </si>
  <si>
    <t>HipHop_And_Jazz_Duos</t>
  </si>
  <si>
    <t>HipHop_And_JazzSolos_And_Duos</t>
  </si>
  <si>
    <t>Masters - Jazz Duo</t>
  </si>
  <si>
    <t>Event Close Date</t>
  </si>
  <si>
    <t>Event Close URL</t>
  </si>
  <si>
    <t>http://www.incrediblycoolevents.co.uk/competition-entry/</t>
  </si>
  <si>
    <t>(automatic)</t>
  </si>
  <si>
    <r>
      <rPr>
        <sz val="9"/>
        <color indexed="9"/>
        <rFont val="Tahoma"/>
        <family val="2"/>
      </rPr>
      <t xml:space="preserve">(dd/mm/yyyy) </t>
    </r>
    <r>
      <rPr>
        <sz val="16"/>
        <color indexed="9"/>
        <rFont val="Tahoma"/>
        <family val="2"/>
      </rPr>
      <t>Date Received</t>
    </r>
  </si>
  <si>
    <t>Tickets Posted</t>
  </si>
  <si>
    <t>Crossovers</t>
  </si>
  <si>
    <t>FREE Coaches</t>
  </si>
  <si>
    <t>Child Day 1 Tickets</t>
  </si>
  <si>
    <t>Child Day 2 Tickets</t>
  </si>
  <si>
    <t>Child Weekend Tickets</t>
  </si>
  <si>
    <t>Adult Day 1 Tickets</t>
  </si>
  <si>
    <t>Adult Day 2 Tickets</t>
  </si>
  <si>
    <t>Adult Weekend Tickets</t>
  </si>
  <si>
    <t>total crossovers</t>
  </si>
  <si>
    <t>Day 1 Coach Passes</t>
  </si>
  <si>
    <t>Day 2 Coach Passes</t>
  </si>
  <si>
    <t>Weekend Coach Passes</t>
  </si>
  <si>
    <t>FREE</t>
  </si>
  <si>
    <t>Performers Initial Fee</t>
  </si>
  <si>
    <t>Performers Additional Fee</t>
  </si>
  <si>
    <t>Tickets Subtotal</t>
  </si>
  <si>
    <t>Coaches Subtotal</t>
  </si>
  <si>
    <t>Quantity</t>
  </si>
  <si>
    <t>Today's Date</t>
  </si>
  <si>
    <t>Current Season Start Date</t>
  </si>
  <si>
    <t>All_Solos_Duos</t>
  </si>
  <si>
    <t>Extra Coach Passes</t>
  </si>
  <si>
    <t>Additional Coaches</t>
  </si>
  <si>
    <t>Early BEFORE (Set a day after)</t>
  </si>
  <si>
    <t>On Time BEFORE (")</t>
  </si>
  <si>
    <t>Solo Fee</t>
  </si>
  <si>
    <t>Style</t>
  </si>
  <si>
    <t>Age Division</t>
  </si>
  <si>
    <t>Sub-total</t>
  </si>
  <si>
    <t>Cheer &amp; Dance Event divisions</t>
  </si>
  <si>
    <t>It is your responsibility to submit a correct entry form.</t>
  </si>
  <si>
    <t>Masters Pom</t>
  </si>
  <si>
    <t>Masters Hip Hop</t>
  </si>
  <si>
    <t>Masters Jazz</t>
  </si>
  <si>
    <t>Masters Cheer 1</t>
  </si>
  <si>
    <t>Masters Cheer 2</t>
  </si>
  <si>
    <t>This page is for your information only, you do not need to fill in any details on this page.</t>
  </si>
  <si>
    <t>Mini Small Pom</t>
  </si>
  <si>
    <t>Mini Large Pom</t>
  </si>
  <si>
    <t>Mini Small Hip Hop</t>
  </si>
  <si>
    <t>Mini Large Hip Hop</t>
  </si>
  <si>
    <t>Mini Small Jazz</t>
  </si>
  <si>
    <t>Mini Large Jazz</t>
  </si>
  <si>
    <t>Youth Small Pom</t>
  </si>
  <si>
    <t>Youth Large Pom</t>
  </si>
  <si>
    <t>Youth Small Hip Hop</t>
  </si>
  <si>
    <t>Youth Large Hip Hop</t>
  </si>
  <si>
    <t>Youth Small Jazz</t>
  </si>
  <si>
    <t>Youth Large Jazz</t>
  </si>
  <si>
    <t>Junior Coed Pom</t>
  </si>
  <si>
    <t>Junior Male Pom</t>
  </si>
  <si>
    <t>Junior Coed Hip Hop</t>
  </si>
  <si>
    <t>Junior Male Hip Hop</t>
  </si>
  <si>
    <t>Junior Coed Jazz</t>
  </si>
  <si>
    <t>Junior Male Jazz</t>
  </si>
  <si>
    <t>Senior Male Pom</t>
  </si>
  <si>
    <t>Senior Male Hip Hop</t>
  </si>
  <si>
    <t>Senior Male Jazz</t>
  </si>
  <si>
    <t xml:space="preserve">Select your event from 'Which event' field in order to see current pricing for the event you're entering.  </t>
  </si>
  <si>
    <t>Team Name</t>
  </si>
  <si>
    <t>Please use a different name for each routine</t>
  </si>
  <si>
    <t>(1) Enter the name of your programme/school/gym below (this is what you'll be called on the running order)</t>
  </si>
  <si>
    <t>(3) Enter your contact details below, then move onto the next tab.</t>
  </si>
  <si>
    <t>Solo</t>
  </si>
  <si>
    <t>Competitor First Entry</t>
  </si>
  <si>
    <t>Competitor Additional Entry</t>
  </si>
  <si>
    <t>Adult Spectator (12+) per session</t>
  </si>
  <si>
    <t>Child Spectator (4-11) per session</t>
  </si>
  <si>
    <t>Cheer, Dance and Stunt Group Teams</t>
  </si>
  <si>
    <t>https://incrediblycoolevents.co.uk/sportcheer-uk-age-grid/</t>
  </si>
  <si>
    <t>https://incrediblycoolevents.co.uk/cheer-dance-events/</t>
  </si>
  <si>
    <t xml:space="preserve">Please fill in your team name/s and select your division/s, then complete the 'Performer Details' tab next.  
The 'Members' column will populate itself AFTER you've completed the 'PerformerDetails' tab.  </t>
  </si>
  <si>
    <t xml:space="preserve">MANDATORY FIELDS </t>
  </si>
  <si>
    <t>Tiny Novice Cheer</t>
  </si>
  <si>
    <t>Tiny Prep Cheer 1.1</t>
  </si>
  <si>
    <t>Mini Prep Cheer 1.1</t>
  </si>
  <si>
    <t>Mini Prep Cheer 2.1</t>
  </si>
  <si>
    <t>Mini Prep Cheer 2.2</t>
  </si>
  <si>
    <t>Youth Prep Cheer 1.1</t>
  </si>
  <si>
    <t>Youth Prep Cheer 2.1</t>
  </si>
  <si>
    <t>Youth Prep Cheer 2.2</t>
  </si>
  <si>
    <t>Youth Prep Cheer 3.1</t>
  </si>
  <si>
    <t>Youth Prep Cheer 3.2</t>
  </si>
  <si>
    <t>Junior Prep Cheer 1.1</t>
  </si>
  <si>
    <t>Junior Prep Cheer 2.1</t>
  </si>
  <si>
    <t>Junior Prep Cheer 2.2</t>
  </si>
  <si>
    <t>Junior Prep Cheer 3.1</t>
  </si>
  <si>
    <t>Junior Prep Cheer 3.2</t>
  </si>
  <si>
    <t>Senior Prep Cheer 1.1</t>
  </si>
  <si>
    <t>Senior Prep Cheer 2.1</t>
  </si>
  <si>
    <t>Senior Prep Cheer 2.2</t>
  </si>
  <si>
    <t>Senior Prep Cheer 3.1</t>
  </si>
  <si>
    <t>Senior Prep Cheer 3.2</t>
  </si>
  <si>
    <t>Tiny Cheer Level 0</t>
  </si>
  <si>
    <t>Mini Cheer Level 0</t>
  </si>
  <si>
    <t>Youth Cheer Level 0</t>
  </si>
  <si>
    <t>Junior Cheer Level 0</t>
  </si>
  <si>
    <t>Senior Cheer Level 0</t>
  </si>
  <si>
    <t>Open Cheer Level 0</t>
  </si>
  <si>
    <t>Masters Cheer Level 0</t>
  </si>
  <si>
    <t>Tiny Allstar Elite Cheer 1</t>
  </si>
  <si>
    <t>Mini Allstar Elite Cheer 1</t>
  </si>
  <si>
    <t>Mini Allstar Elite Cheer 2</t>
  </si>
  <si>
    <t>Youth Allstar Elite Cheer 1</t>
  </si>
  <si>
    <t>Youth Allstar Elite Cheer 2</t>
  </si>
  <si>
    <t>Youth Allstar Elite Cheer 3</t>
  </si>
  <si>
    <t>Youth Allstar Elite Cheer 4</t>
  </si>
  <si>
    <t>Youth Allstar Elite Cheer 5</t>
  </si>
  <si>
    <t>Junior Allstar Elite Cheer 1</t>
  </si>
  <si>
    <t>Junior Allstar Elite Cheer 2</t>
  </si>
  <si>
    <t>Junior Allstar Elite Cheer 3</t>
  </si>
  <si>
    <t>Junior Allstar Elite Cheer 4</t>
  </si>
  <si>
    <t>Junior Allstar Elite Cheer 5</t>
  </si>
  <si>
    <t>Junior Allstar Elite Cheer 6</t>
  </si>
  <si>
    <t>Junior Coed Allstar Elite Cheer 6</t>
  </si>
  <si>
    <t>Senior Allstar Elite Cheer 1</t>
  </si>
  <si>
    <t>Senior Allstar Elite Cheer 2</t>
  </si>
  <si>
    <t>Senior Allstar Elite Cheer 4.2</t>
  </si>
  <si>
    <t>Senior Allstar Elite Cheer 3</t>
  </si>
  <si>
    <t>Senior Allstar Elite Cheer 4</t>
  </si>
  <si>
    <t>Senior Coed Allstar Elite Cheer 3</t>
  </si>
  <si>
    <t>Senior Coed Allstar Elite Cheer 4</t>
  </si>
  <si>
    <t>Senior Allstar Elite Cheer 5</t>
  </si>
  <si>
    <t>Senior Allstar Elite Cheer 6</t>
  </si>
  <si>
    <t>Senior Coed X-Small Allstar Elite Cheer 6</t>
  </si>
  <si>
    <t>Senior Coed Small Allstar Elite Cheer 6</t>
  </si>
  <si>
    <t>Senior Coed Medium Allstar Elite Cheer 6</t>
  </si>
  <si>
    <t>Senior Coed Large Allstar Elite Cheer 6</t>
  </si>
  <si>
    <t>Open Allstar Elite Cheer 1</t>
  </si>
  <si>
    <t>Open Allstar Elite Cheer 2</t>
  </si>
  <si>
    <t>Open Allstar Elite Cheer 3</t>
  </si>
  <si>
    <t>Open Allstar Elite Cheer 4</t>
  </si>
  <si>
    <t>Open Coed Allstar Elite Cheer 3</t>
  </si>
  <si>
    <t>Open Coed Allstar Elite Cheer 4</t>
  </si>
  <si>
    <t>Open Allstar Elite Cheer 5</t>
  </si>
  <si>
    <t>Youth Non-Tumbling IASF Cheer 2NT</t>
  </si>
  <si>
    <t>Youth Non-Tumbling IASF Cheer 3NT</t>
  </si>
  <si>
    <t>Youth Non-Tumbling IASF Cheer 4NT</t>
  </si>
  <si>
    <t>Youth Non-Tumbling IASF Cheer 5NT</t>
  </si>
  <si>
    <t>Junior Non-Tumbling IASF Cheer 2NT</t>
  </si>
  <si>
    <t>Junior Non-Tumbling IASF Cheer 3NT</t>
  </si>
  <si>
    <t>Junior Non-Tumbling IASF Cheer 4NT</t>
  </si>
  <si>
    <t>Junior Non-Tumbling IASF Cheer 5NT</t>
  </si>
  <si>
    <t>Junior Non-Tumbling IASF Cheer 6NT</t>
  </si>
  <si>
    <t>Senior Non-Tumbling IASF Cheer 3NT</t>
  </si>
  <si>
    <t>Senior Non-Tumbling IASF Cheer 4NT</t>
  </si>
  <si>
    <t>Senior Non-Tumbling IASF Cheer 5NT</t>
  </si>
  <si>
    <t>Senior Non-Tumbling IASF Cheer 6NT</t>
  </si>
  <si>
    <t>Open Non-Tumbling IASF Cheer 3NT</t>
  </si>
  <si>
    <t>Open Non-Tumbling IASF Cheer 4NT</t>
  </si>
  <si>
    <t>Open Non-Tumbling IASF Cheer 5NT</t>
  </si>
  <si>
    <t>Open Non-Tumbling IASF Cheer 6NT</t>
  </si>
  <si>
    <t>Open Coed Non-Tumbling IASF Cheer 5NT</t>
  </si>
  <si>
    <t>Open Coed Non-Tumbling IASF Cheer 6NT</t>
  </si>
  <si>
    <t>Open Non-Tumbling IASF Cheer 7NT</t>
  </si>
  <si>
    <t>Open Coed Non-Tumbling IASF Cheer 7NT</t>
  </si>
  <si>
    <t>Cheer Abilities</t>
  </si>
  <si>
    <t>Tiny Small Pom</t>
  </si>
  <si>
    <t>Tiny Large Pom</t>
  </si>
  <si>
    <t>Junior Small Pom</t>
  </si>
  <si>
    <t>Junior Large Pom</t>
  </si>
  <si>
    <t>Senior Small Pom</t>
  </si>
  <si>
    <t>Senior Large Pom</t>
  </si>
  <si>
    <t>Senior Small Coed Pom</t>
  </si>
  <si>
    <t>Senior Large Coed Pom</t>
  </si>
  <si>
    <t>Open Pom (17+)</t>
  </si>
  <si>
    <t>Dance Abilities Pom</t>
  </si>
  <si>
    <t>Tiny Small Jazz</t>
  </si>
  <si>
    <t>Tiny Large Jazz</t>
  </si>
  <si>
    <t>Junior Small Jazz</t>
  </si>
  <si>
    <t>Junior Large Jazz</t>
  </si>
  <si>
    <t>Senior Small Jazz</t>
  </si>
  <si>
    <t>Senior Large Jazz</t>
  </si>
  <si>
    <t>Senior Small Coed Jazz</t>
  </si>
  <si>
    <t>Senior Large Coed Jazz</t>
  </si>
  <si>
    <t>Open Jazz (17+)</t>
  </si>
  <si>
    <t>Dance Abilities Jazz</t>
  </si>
  <si>
    <t>Tiny Small Hip Hop</t>
  </si>
  <si>
    <t>Tiny Large Hip Hop</t>
  </si>
  <si>
    <t>Junior Small Hip Hop</t>
  </si>
  <si>
    <t>Junior Large Hip Hop</t>
  </si>
  <si>
    <t>Senior Small Hip Hop</t>
  </si>
  <si>
    <t>Senior Large Hip Hop</t>
  </si>
  <si>
    <t>Senior Small Coed Hip Hop</t>
  </si>
  <si>
    <t>Senior Large Coed Hip Hop</t>
  </si>
  <si>
    <t>Open Hip Hop (17+)</t>
  </si>
  <si>
    <t>Dance Abilities Hip Hop</t>
  </si>
  <si>
    <t>Tiny Small Lyrical/Contemporary</t>
  </si>
  <si>
    <t>Tiny Large Lyrical/Contemporary</t>
  </si>
  <si>
    <t>Mini Small Lyrical/Contemporary</t>
  </si>
  <si>
    <t>Mini Large Lyrical/Contemporary</t>
  </si>
  <si>
    <t>Youth Small Lyrical/Contemporary</t>
  </si>
  <si>
    <t>Youth Large Lyrical/Contemporary</t>
  </si>
  <si>
    <t>Junior Small Lyrical/Contemporary</t>
  </si>
  <si>
    <t>Junior Large Lyrical/Contemporary</t>
  </si>
  <si>
    <t>Junior Coed Lyrical/Contemporary</t>
  </si>
  <si>
    <t>Junior Male Lyrical/Contemporary</t>
  </si>
  <si>
    <t>Senior Small Lyrical/Contemporary</t>
  </si>
  <si>
    <t>Senior Large Lyrical/Contemporary</t>
  </si>
  <si>
    <t>Senior Small Coed Lyrical/Contemporary</t>
  </si>
  <si>
    <t>Senior Large Coed Lyrical/Contemporary</t>
  </si>
  <si>
    <t>Senior Male Lyrical/Contemporary</t>
  </si>
  <si>
    <t>Open Lyrical/Contemporary (17+)</t>
  </si>
  <si>
    <t>Masters Lyrical/Contemporary</t>
  </si>
  <si>
    <t>Dance Abilities Lyrical/Contemporary</t>
  </si>
  <si>
    <t>Tiny Stunt Group 0</t>
  </si>
  <si>
    <t>Tiny Stunt Group 1</t>
  </si>
  <si>
    <t>Mini Stunt Group 0</t>
  </si>
  <si>
    <t>Mini Stunt Group 1</t>
  </si>
  <si>
    <t>Mini Stunt Group 2</t>
  </si>
  <si>
    <t>Youth Stunt Group 0</t>
  </si>
  <si>
    <t>Youth Stunt Group 1</t>
  </si>
  <si>
    <t>Youth Stunt Group 2</t>
  </si>
  <si>
    <t>Youth Stunt Group 3</t>
  </si>
  <si>
    <t>Youth Stunt Group 4</t>
  </si>
  <si>
    <t>Youth Stunt Group 5</t>
  </si>
  <si>
    <t>Junior Stunt Group 0</t>
  </si>
  <si>
    <t>Junior Stunt Group 1</t>
  </si>
  <si>
    <t>Junior Stunt Group 2</t>
  </si>
  <si>
    <t>Junior Stunt Group 3</t>
  </si>
  <si>
    <t>Junior Stunt Group 4</t>
  </si>
  <si>
    <t>Junior Stunt Group 5</t>
  </si>
  <si>
    <t>Junior Stunt Group 6</t>
  </si>
  <si>
    <t>Junior Coed Stunt Group 6</t>
  </si>
  <si>
    <t>Senior Stunt Group 0</t>
  </si>
  <si>
    <t>Senior Stunt Group 1</t>
  </si>
  <si>
    <t>Senior Stunt Group 2</t>
  </si>
  <si>
    <t>Senior Stunt Group 3</t>
  </si>
  <si>
    <t>Senior Stunt Group 4</t>
  </si>
  <si>
    <t>Senior Stunt Group 5</t>
  </si>
  <si>
    <t>Senior Stunt Group 6</t>
  </si>
  <si>
    <t>Senior Coed Stunt Group 3</t>
  </si>
  <si>
    <t>Senior Coed Stunt Group 4</t>
  </si>
  <si>
    <t>Senior Coed Stunt Group 5</t>
  </si>
  <si>
    <t>Senior Coed Stunt Group 6</t>
  </si>
  <si>
    <t>Open Stunt Group 0</t>
  </si>
  <si>
    <t>Open Stunt Group 1</t>
  </si>
  <si>
    <t>Masters Stunt Group 0</t>
  </si>
  <si>
    <t>Masters Stunt Group 1</t>
  </si>
  <si>
    <t>Masters Stunt Group 2</t>
  </si>
  <si>
    <t>Adaptive Abilities</t>
  </si>
  <si>
    <t>Adaptive Abilities Pom</t>
  </si>
  <si>
    <t>Adaptive Abilities Hip Hop</t>
  </si>
  <si>
    <t>*** NOVICE CHEER DIVISIONS ***</t>
  </si>
  <si>
    <t>*** ALLSTAR PREP CHEER DIVISIONS ***</t>
  </si>
  <si>
    <t>*** LEVEL 0 DIVISIONS ***</t>
  </si>
  <si>
    <t>*** ALLSTAR ELITE CHEER DIVISIONS</t>
  </si>
  <si>
    <t>*** MASTERS CHEER DIVISIONS ***</t>
  </si>
  <si>
    <t>*** CHEER ABILITIES DIVISIONS ***</t>
  </si>
  <si>
    <t>*** POM DIVISIONS ***</t>
  </si>
  <si>
    <t>*** JAZZ DIVISIONS ***</t>
  </si>
  <si>
    <t>*** HIP HOP DIVISIONS ***</t>
  </si>
  <si>
    <t>*** LYRICAL/CONTEMPORARY DIVISIONS ***</t>
  </si>
  <si>
    <t>*** STUNT GROUP DIVISIONS ***</t>
  </si>
  <si>
    <r>
      <t xml:space="preserve">Division
</t>
    </r>
    <r>
      <rPr>
        <sz val="8"/>
        <rFont val="Open Sans"/>
        <family val="2"/>
      </rPr>
      <t>select from list (the drop-down list is in the order the divisions appear on the SCUK Age Grid, with level 0 slotted in after prep)</t>
    </r>
  </si>
  <si>
    <t>Solos</t>
  </si>
  <si>
    <t>Competitor</t>
  </si>
  <si>
    <t xml:space="preserve">The divisions available at this event are as per the drop-down list below, and are also on the website. Solos should be listed on the separate 'Solos' tab. </t>
  </si>
  <si>
    <t xml:space="preserve">(1) Please fill in the name, sex &amp; DOB columns.  The remaining columns will populate themselves.  </t>
  </si>
  <si>
    <t>Date of Birth</t>
  </si>
  <si>
    <t>Season Age</t>
  </si>
  <si>
    <t>dd/mm/yy</t>
  </si>
  <si>
    <t>(2) Indicate which performers are assigned to which team/s by entering an 'X' in the relevant columns.</t>
  </si>
  <si>
    <t>Team sizes &amp; age groupings are as per the latest Age Grid:</t>
  </si>
  <si>
    <t>Solo season ages are as per the SportCheer UK Age Grid and are on the website:</t>
  </si>
  <si>
    <r>
      <t xml:space="preserve">Choose how many </t>
    </r>
    <r>
      <rPr>
        <b/>
        <sz val="11"/>
        <color indexed="8"/>
        <rFont val="Open Sans"/>
        <family val="2"/>
      </rPr>
      <t>extra</t>
    </r>
    <r>
      <rPr>
        <sz val="11"/>
        <color indexed="8"/>
        <rFont val="Open Sans"/>
        <family val="2"/>
      </rPr>
      <t xml:space="preserve"> Coach Passes you need below:</t>
    </r>
  </si>
  <si>
    <r>
      <t xml:space="preserve">Choose </t>
    </r>
    <r>
      <rPr>
        <b/>
        <sz val="11"/>
        <color indexed="8"/>
        <rFont val="Open Sans"/>
        <family val="2"/>
      </rPr>
      <t>CHILD (4-11) Spectator Tickets:</t>
    </r>
  </si>
  <si>
    <t>https://incrediblycoolevents.co.uk/event-structure-sessions/</t>
  </si>
  <si>
    <t>Please see the website for which divisions are in which session:</t>
  </si>
  <si>
    <t>Adult Session 1 Spectators</t>
  </si>
  <si>
    <t>Adult Session 2 Spectators</t>
  </si>
  <si>
    <t>Adult Session 3 Spectators</t>
  </si>
  <si>
    <t>Adult Session 4 Spectators</t>
  </si>
  <si>
    <t>Child Session 1 Spectators</t>
  </si>
  <si>
    <t>Child Session 2 Spectators</t>
  </si>
  <si>
    <t>Child Session 3 Spectators</t>
  </si>
  <si>
    <t>Child Session 4 Spectators</t>
  </si>
  <si>
    <t>Child spectators aged 3 years and younger are FREE and do not need a ticket ordering!</t>
  </si>
  <si>
    <t>Adult Spectator Subtotal</t>
  </si>
  <si>
    <t>Child Spectator Subtotal</t>
  </si>
  <si>
    <t xml:space="preserve">If 'Yes' is selected, all tickets ordered before the date of posting will be posted to you before the event at a cost of £7.50. 
If you prefer to collect your tickets on arrival at the event (at no extra charge), please select 'No' here. </t>
  </si>
  <si>
    <r>
      <t xml:space="preserve">For up to every </t>
    </r>
    <r>
      <rPr>
        <b/>
        <sz val="12"/>
        <color indexed="8"/>
        <rFont val="Tahoma"/>
        <family val="2"/>
      </rPr>
      <t>FIFTEEN</t>
    </r>
    <r>
      <rPr>
        <sz val="12"/>
        <color indexed="8"/>
        <rFont val="Tahoma"/>
        <family val="2"/>
      </rPr>
      <t xml:space="preserve"> competitors, </t>
    </r>
    <r>
      <rPr>
        <b/>
        <sz val="12"/>
        <color indexed="8"/>
        <rFont val="Tahoma"/>
        <family val="2"/>
      </rPr>
      <t>ONE</t>
    </r>
    <r>
      <rPr>
        <sz val="12"/>
        <color indexed="8"/>
        <rFont val="Tahoma"/>
        <family val="2"/>
      </rPr>
      <t xml:space="preserve"> coach is allowed to attend without charge.</t>
    </r>
  </si>
  <si>
    <r>
      <t xml:space="preserve">Please email your completed form to </t>
    </r>
    <r>
      <rPr>
        <sz val="16"/>
        <rFont val="Open Sans"/>
        <family val="2"/>
      </rPr>
      <t>entry@incrediblycoolevents.co.uk</t>
    </r>
  </si>
  <si>
    <t xml:space="preserve">We recommend ordering all your spectator tickets at the time of registration, to avoid disappointment. </t>
  </si>
  <si>
    <t>*** IASF CHEER (NON-TUMBLING) DIVISIONS ***</t>
  </si>
  <si>
    <t>*** IASF CHEER DIVISIONS ***</t>
  </si>
  <si>
    <t>Tiny IASF Cheer 1</t>
  </si>
  <si>
    <t>Tiny Large IASF Cheer 1</t>
  </si>
  <si>
    <t>Mini IASF Cheer 1</t>
  </si>
  <si>
    <t>Mini IASF Cheer 2</t>
  </si>
  <si>
    <t>Mini Large IASF Cheer 2</t>
  </si>
  <si>
    <t>Youth IASF Cheer 1</t>
  </si>
  <si>
    <t>Youth IASF Cheer 2</t>
  </si>
  <si>
    <t>Youth IASF Cheer 3</t>
  </si>
  <si>
    <t>Youth IASF Cheer 4</t>
  </si>
  <si>
    <t>Youth IASF Cheer 5</t>
  </si>
  <si>
    <t>Youth Large IASF Cheer 1</t>
  </si>
  <si>
    <t>Youth Large IASF Cheer 2</t>
  </si>
  <si>
    <t>Youth Large IASF Cheer 3</t>
  </si>
  <si>
    <t>Youth Large IASF Cheer 4</t>
  </si>
  <si>
    <t>Youth Large IASF Cheer 5</t>
  </si>
  <si>
    <t>Junior IASF Cheer 1</t>
  </si>
  <si>
    <t>Junior IASF Cheer 2</t>
  </si>
  <si>
    <t>Junior IASF Cheer 3</t>
  </si>
  <si>
    <t>Junior Large IASF Cheer 1</t>
  </si>
  <si>
    <t>Junior Large IASF Cheer 2</t>
  </si>
  <si>
    <t>Junior Large IASF Cheer 3</t>
  </si>
  <si>
    <t>Junior IASF Cheer 4</t>
  </si>
  <si>
    <t>Junior IASF Cheer 5</t>
  </si>
  <si>
    <t>Junior IASF Cheer 6</t>
  </si>
  <si>
    <t>Junior Large IASF Cheer 4</t>
  </si>
  <si>
    <t>Junior Large IASF Cheer 5</t>
  </si>
  <si>
    <t>Junior Large IASF Cheer 6</t>
  </si>
  <si>
    <t>Junior Coed IASF Cheer 4</t>
  </si>
  <si>
    <t>Junior Coed IASF Cheer 5</t>
  </si>
  <si>
    <t>Junior Coed IASF Cheer 6</t>
  </si>
  <si>
    <t>Junior Coed Large IASF Cheer 4</t>
  </si>
  <si>
    <t>Junior Coed Large IASF Cheer 5</t>
  </si>
  <si>
    <t>Junior Coed Large IASF Cheer 6</t>
  </si>
  <si>
    <t>Senior IASF Cheer 1</t>
  </si>
  <si>
    <t>Senior IASF Cheer 2</t>
  </si>
  <si>
    <t>Senior Large IASF Cheer 1</t>
  </si>
  <si>
    <t>Senior Large IASF Cheer 2</t>
  </si>
  <si>
    <t>Senior IASF Cheer 3</t>
  </si>
  <si>
    <t>Senior IASF Cheer 4</t>
  </si>
  <si>
    <t>Senior IASF Cheer 5</t>
  </si>
  <si>
    <t>Senior IASF Cheer 6</t>
  </si>
  <si>
    <t>Senior Large IASF Cheer 3</t>
  </si>
  <si>
    <t>Senior Large IASF Cheer 4</t>
  </si>
  <si>
    <t>Senior Large IASF Cheer 5</t>
  </si>
  <si>
    <t>Senior Large IASF Cheer 6</t>
  </si>
  <si>
    <t>Senior Coed IASF Cheer 3</t>
  </si>
  <si>
    <t>Senior Coed IASF Cheer 4</t>
  </si>
  <si>
    <t>Senior Coed Large IASF Cheer 3</t>
  </si>
  <si>
    <t>Senior Coed Large IASF Cheer 4</t>
  </si>
  <si>
    <t>Senior Coed 5 IASF Cheer 5</t>
  </si>
  <si>
    <t>Senior Coed 5 IASF Cheer 6</t>
  </si>
  <si>
    <t>Senior Coed 5 Large IASF Cheer 5</t>
  </si>
  <si>
    <t>Senior Coed 5 Large IASF Cheer 6</t>
  </si>
  <si>
    <t>Senior Coed 8 IASF Cheer 5</t>
  </si>
  <si>
    <t>Senior Coed 8 IASF Cheer 6</t>
  </si>
  <si>
    <t>Senior Coed 8 Large IASF Cheer 5</t>
  </si>
  <si>
    <t>Senior Coed 8 Large IASF Cheer 6</t>
  </si>
  <si>
    <t>Senior Coed 20 IASF Cheer 5</t>
  </si>
  <si>
    <t>Senior Coed 20 IASF Cheer 6</t>
  </si>
  <si>
    <t>Open IASF Cheer 3</t>
  </si>
  <si>
    <t>Open IASF Cheer 4</t>
  </si>
  <si>
    <t>Open IASF Cheer 5</t>
  </si>
  <si>
    <t>Open IASF Cheer 6</t>
  </si>
  <si>
    <t>Open IASF Cheer 7</t>
  </si>
  <si>
    <t>Open Coed IASF Cheer 4</t>
  </si>
  <si>
    <t>Open Coed 4 IASF Cheer 5</t>
  </si>
  <si>
    <t>Open Coed 4 IASF Cheer 6</t>
  </si>
  <si>
    <t>Open Coed 4 IASF Cheer 7</t>
  </si>
  <si>
    <t>Open Coed 16 IASF Cheer 5</t>
  </si>
  <si>
    <t>Open Coed 16 IASF Cheer 6</t>
  </si>
  <si>
    <t>Open Coed 16 IASF Cheer 7</t>
  </si>
  <si>
    <t>Global IASF Cheer 6</t>
  </si>
  <si>
    <t>Global Coed IASF Cheer 6</t>
  </si>
  <si>
    <t>International Open Pom</t>
  </si>
  <si>
    <t>International Open Jazz</t>
  </si>
  <si>
    <t>International Open Hip Hop</t>
  </si>
  <si>
    <t>International Open Lyrical/Contemporary</t>
  </si>
  <si>
    <t>Open/University Stunt Group 2</t>
  </si>
  <si>
    <t>Open/University Stunt Group 3</t>
  </si>
  <si>
    <t>Open/University Stunt Group 4</t>
  </si>
  <si>
    <t>Open/University Stunt Group 5</t>
  </si>
  <si>
    <t>Open/University Stunt Group 6</t>
  </si>
  <si>
    <t>Open/University Stunt Group 7</t>
  </si>
  <si>
    <t>Open/University Coed Stunt Group 3</t>
  </si>
  <si>
    <t>Open/University Coed Stunt Group 4</t>
  </si>
  <si>
    <t>Open/University Coed Stunt Group 5</t>
  </si>
  <si>
    <t>Open/University Coed Stunt Group 6</t>
  </si>
  <si>
    <t>Open/University Coed Stunt Group 7</t>
  </si>
  <si>
    <r>
      <t xml:space="preserve">Max. &amp; Min. </t>
    </r>
    <r>
      <rPr>
        <u/>
        <sz val="8"/>
        <color indexed="9"/>
        <rFont val="Open Sans"/>
        <family val="2"/>
      </rPr>
      <t>IASF</t>
    </r>
    <r>
      <rPr>
        <sz val="8"/>
        <color indexed="9"/>
        <rFont val="Open Sans"/>
        <family val="2"/>
      </rPr>
      <t xml:space="preserve"> Season Ages </t>
    </r>
    <r>
      <rPr>
        <sz val="8"/>
        <color indexed="10"/>
        <rFont val="Open Sans"/>
        <family val="2"/>
      </rPr>
      <t xml:space="preserve">(for IASF divisions </t>
    </r>
    <r>
      <rPr>
        <u/>
        <sz val="8"/>
        <color indexed="10"/>
        <rFont val="Open Sans"/>
        <family val="2"/>
      </rPr>
      <t>ONLY</t>
    </r>
    <r>
      <rPr>
        <sz val="8"/>
        <color indexed="10"/>
        <rFont val="Open Sans"/>
        <family val="2"/>
      </rPr>
      <t>)</t>
    </r>
  </si>
  <si>
    <t>ICE Championships (27-28 Jun 2020 Stoke)</t>
  </si>
  <si>
    <t>27-28 Jun 2020</t>
  </si>
  <si>
    <t>https://incrediblycoolevents.co.uk/ice-championships/</t>
  </si>
  <si>
    <r>
      <t xml:space="preserve">Solo entry at ICE Championships is restricted to bid-winners only. Coaches of bid-winners will receive information by email. Entry is subject to availability (a limited number of slots are available in total, and solo registration may close early at any time). 
</t>
    </r>
    <r>
      <rPr>
        <sz val="11"/>
        <rFont val="Open Sans"/>
        <family val="2"/>
      </rPr>
      <t xml:space="preserve">(1) Complete the 'Performer Details' tab first then select your soloists.  </t>
    </r>
  </si>
  <si>
    <t>note if prices do not display above, it's because this form is being viewed after the on time deadline</t>
  </si>
  <si>
    <t>This form &amp; pricing ONLY applies to the ICE Championships 2020. For other events, other forms are available.</t>
  </si>
</sst>
</file>

<file path=xl/styles.xml><?xml version="1.0" encoding="utf-8"?>
<styleSheet xmlns="http://schemas.openxmlformats.org/spreadsheetml/2006/main">
  <numFmts count="6">
    <numFmt numFmtId="7" formatCode="&quot;£&quot;#,##0.00;\-&quot;£&quot;#,##0.00"/>
    <numFmt numFmtId="8" formatCode="&quot;£&quot;#,##0.00;[Red]\-&quot;£&quot;#,##0.00"/>
    <numFmt numFmtId="164" formatCode="00"/>
    <numFmt numFmtId="165" formatCode="dd/mm/yyyy;@"/>
    <numFmt numFmtId="166" formatCode="&quot;£&quot;#,##0.00"/>
    <numFmt numFmtId="167" formatCode="00000000000"/>
  </numFmts>
  <fonts count="71">
    <font>
      <sz val="11"/>
      <color theme="1"/>
      <name val="Calibri"/>
      <family val="2"/>
      <scheme val="minor"/>
    </font>
    <font>
      <sz val="11"/>
      <color indexed="8"/>
      <name val="Tahoma"/>
      <family val="2"/>
    </font>
    <font>
      <b/>
      <sz val="11"/>
      <color indexed="8"/>
      <name val="Tahoma"/>
      <family val="2"/>
    </font>
    <font>
      <b/>
      <sz val="11"/>
      <color indexed="9"/>
      <name val="Tahoma"/>
      <family val="2"/>
    </font>
    <font>
      <sz val="12"/>
      <color indexed="8"/>
      <name val="Tahoma"/>
      <family val="2"/>
    </font>
    <font>
      <sz val="11"/>
      <color indexed="9"/>
      <name val="Tahoma"/>
      <family val="2"/>
    </font>
    <font>
      <sz val="28"/>
      <color indexed="9"/>
      <name val="Tahoma"/>
      <family val="2"/>
    </font>
    <font>
      <sz val="36"/>
      <color indexed="9"/>
      <name val="Tahoma"/>
      <family val="2"/>
    </font>
    <font>
      <sz val="11"/>
      <color indexed="8"/>
      <name val="Arial"/>
      <family val="2"/>
    </font>
    <font>
      <sz val="16"/>
      <color indexed="9"/>
      <name val="Tahoma"/>
      <family val="2"/>
    </font>
    <font>
      <sz val="16"/>
      <color indexed="40"/>
      <name val="Tahoma"/>
      <family val="2"/>
    </font>
    <font>
      <b/>
      <sz val="12"/>
      <color indexed="8"/>
      <name val="Tahoma"/>
      <family val="2"/>
    </font>
    <font>
      <b/>
      <sz val="11"/>
      <color indexed="30"/>
      <name val="Tahoma"/>
      <family val="2"/>
    </font>
    <font>
      <sz val="11"/>
      <color indexed="10"/>
      <name val="Tahoma"/>
      <family val="2"/>
    </font>
    <font>
      <sz val="11"/>
      <color indexed="63"/>
      <name val="Courier New"/>
      <family val="3"/>
    </font>
    <font>
      <sz val="9"/>
      <color indexed="9"/>
      <name val="Tahoma"/>
      <family val="2"/>
    </font>
    <font>
      <sz val="8"/>
      <name val="Calibri"/>
      <family val="2"/>
    </font>
    <font>
      <b/>
      <sz val="9"/>
      <color indexed="81"/>
      <name val="Tahoma"/>
      <charset val="1"/>
    </font>
    <font>
      <sz val="10"/>
      <color indexed="8"/>
      <name val="Open Sans"/>
      <family val="2"/>
    </font>
    <font>
      <sz val="10"/>
      <name val="Open Sans"/>
      <family val="2"/>
    </font>
    <font>
      <i/>
      <sz val="9"/>
      <color indexed="63"/>
      <name val="Open Sans"/>
      <family val="2"/>
    </font>
    <font>
      <sz val="8"/>
      <name val="Open Sans"/>
      <family val="2"/>
    </font>
    <font>
      <u/>
      <sz val="11"/>
      <color indexed="30"/>
      <name val="Open Sans"/>
      <family val="2"/>
    </font>
    <font>
      <sz val="11"/>
      <color indexed="8"/>
      <name val="Open Sans"/>
      <family val="2"/>
    </font>
    <font>
      <sz val="8"/>
      <color indexed="8"/>
      <name val="Open Sans"/>
      <family val="2"/>
    </font>
    <font>
      <u/>
      <sz val="9"/>
      <color indexed="30"/>
      <name val="Open Sans"/>
      <family val="2"/>
    </font>
    <font>
      <sz val="9"/>
      <name val="Open Sans"/>
      <family val="2"/>
    </font>
    <font>
      <b/>
      <sz val="12"/>
      <color indexed="9"/>
      <name val="Open Sans"/>
      <family val="2"/>
    </font>
    <font>
      <sz val="12"/>
      <color indexed="8"/>
      <name val="Open Sans"/>
      <family val="2"/>
    </font>
    <font>
      <b/>
      <sz val="10"/>
      <color indexed="8"/>
      <name val="Open Sans"/>
      <family val="2"/>
    </font>
    <font>
      <b/>
      <sz val="9"/>
      <color indexed="9"/>
      <name val="Open Sans"/>
      <family val="2"/>
    </font>
    <font>
      <sz val="8"/>
      <color indexed="9"/>
      <name val="Open Sans"/>
      <family val="2"/>
    </font>
    <font>
      <sz val="8"/>
      <color indexed="10"/>
      <name val="Open Sans"/>
      <family val="2"/>
    </font>
    <font>
      <sz val="11"/>
      <color indexed="9"/>
      <name val="Open Sans"/>
      <family val="2"/>
    </font>
    <font>
      <sz val="28"/>
      <color indexed="9"/>
      <name val="Open Sans"/>
      <family val="2"/>
    </font>
    <font>
      <b/>
      <sz val="11"/>
      <color indexed="8"/>
      <name val="Open Sans"/>
      <family val="2"/>
    </font>
    <font>
      <b/>
      <sz val="11"/>
      <color indexed="9"/>
      <name val="Open Sans"/>
      <family val="2"/>
    </font>
    <font>
      <b/>
      <sz val="9"/>
      <name val="Open Sans"/>
      <family val="2"/>
    </font>
    <font>
      <sz val="11"/>
      <color indexed="40"/>
      <name val="Open Sans"/>
      <family val="2"/>
    </font>
    <font>
      <b/>
      <sz val="11"/>
      <color indexed="40"/>
      <name val="Open Sans"/>
      <family val="2"/>
    </font>
    <font>
      <sz val="11"/>
      <color indexed="10"/>
      <name val="Open Sans"/>
      <family val="2"/>
    </font>
    <font>
      <sz val="11"/>
      <name val="Open Sans"/>
      <family val="2"/>
    </font>
    <font>
      <u/>
      <sz val="8"/>
      <color indexed="9"/>
      <name val="Open Sans"/>
      <family val="2"/>
    </font>
    <font>
      <u/>
      <sz val="8"/>
      <color indexed="10"/>
      <name val="Open Sans"/>
      <family val="2"/>
    </font>
    <font>
      <sz val="36"/>
      <color indexed="9"/>
      <name val="Open Sans"/>
      <family val="2"/>
    </font>
    <font>
      <b/>
      <sz val="11"/>
      <name val="Open Sans"/>
      <family val="2"/>
    </font>
    <font>
      <b/>
      <sz val="11"/>
      <color indexed="10"/>
      <name val="Open Sans"/>
      <family val="2"/>
    </font>
    <font>
      <sz val="10"/>
      <color indexed="9"/>
      <name val="Open Sans"/>
      <family val="2"/>
    </font>
    <font>
      <sz val="20"/>
      <color indexed="8"/>
      <name val="Open Sans"/>
      <family val="2"/>
    </font>
    <font>
      <sz val="12"/>
      <color indexed="63"/>
      <name val="Open Sans"/>
      <family val="2"/>
    </font>
    <font>
      <sz val="11"/>
      <color indexed="55"/>
      <name val="Open Sans"/>
      <family val="2"/>
    </font>
    <font>
      <sz val="11"/>
      <color indexed="63"/>
      <name val="Open Sans"/>
      <family val="2"/>
    </font>
    <font>
      <u/>
      <sz val="9"/>
      <color indexed="30"/>
      <name val="Calibri"/>
      <family val="2"/>
    </font>
    <font>
      <sz val="16"/>
      <color indexed="9"/>
      <name val="Open Sans"/>
      <family val="2"/>
    </font>
    <font>
      <sz val="16"/>
      <color indexed="40"/>
      <name val="Open Sans"/>
      <family val="2"/>
    </font>
    <font>
      <b/>
      <sz val="10"/>
      <color indexed="10"/>
      <name val="Open Sans"/>
      <family val="2"/>
    </font>
    <font>
      <i/>
      <sz val="10"/>
      <color indexed="8"/>
      <name val="Open Sans"/>
      <family val="2"/>
    </font>
    <font>
      <sz val="10"/>
      <color indexed="10"/>
      <name val="Open Sans"/>
      <family val="2"/>
    </font>
    <font>
      <sz val="14"/>
      <color indexed="9"/>
      <name val="Open Sans"/>
      <family val="2"/>
    </font>
    <font>
      <b/>
      <u/>
      <sz val="10"/>
      <color indexed="30"/>
      <name val="Open Sans"/>
      <family val="2"/>
    </font>
    <font>
      <sz val="11"/>
      <color indexed="49"/>
      <name val="Open Sans"/>
      <family val="2"/>
    </font>
    <font>
      <sz val="36"/>
      <color indexed="8"/>
      <name val="Open Sans"/>
      <family val="2"/>
    </font>
    <font>
      <sz val="20"/>
      <color indexed="9"/>
      <name val="Open Sans"/>
      <family val="2"/>
    </font>
    <font>
      <sz val="16"/>
      <color indexed="8"/>
      <name val="Open Sans"/>
      <family val="2"/>
    </font>
    <font>
      <sz val="16"/>
      <color indexed="30"/>
      <name val="Open Sans"/>
      <family val="2"/>
    </font>
    <font>
      <sz val="16"/>
      <color indexed="49"/>
      <name val="Open Sans"/>
      <family val="2"/>
    </font>
    <font>
      <sz val="16"/>
      <color indexed="10"/>
      <name val="Open Sans"/>
      <family val="2"/>
    </font>
    <font>
      <sz val="16"/>
      <name val="Open Sans"/>
      <family val="2"/>
    </font>
    <font>
      <i/>
      <sz val="9"/>
      <color indexed="8"/>
      <name val="Open Sans"/>
      <family val="2"/>
    </font>
    <font>
      <u/>
      <sz val="11"/>
      <color theme="10"/>
      <name val="Calibri"/>
      <family val="2"/>
      <scheme val="minor"/>
    </font>
    <font>
      <sz val="11"/>
      <color rgb="FF9C6500"/>
      <name val="Calibri"/>
      <family val="2"/>
      <scheme val="minor"/>
    </font>
  </fonts>
  <fills count="10">
    <fill>
      <patternFill patternType="none"/>
    </fill>
    <fill>
      <patternFill patternType="gray125"/>
    </fill>
    <fill>
      <patternFill patternType="solid">
        <fgColor indexed="40"/>
        <bgColor indexed="64"/>
      </patternFill>
    </fill>
    <fill>
      <patternFill patternType="solid">
        <fgColor indexed="9"/>
        <bgColor indexed="64"/>
      </patternFill>
    </fill>
    <fill>
      <patternFill patternType="solid">
        <fgColor indexed="27"/>
        <bgColor indexed="64"/>
      </patternFill>
    </fill>
    <fill>
      <patternFill patternType="solid">
        <fgColor indexed="13"/>
        <bgColor indexed="64"/>
      </patternFill>
    </fill>
    <fill>
      <patternFill patternType="solid">
        <fgColor indexed="46"/>
        <bgColor indexed="64"/>
      </patternFill>
    </fill>
    <fill>
      <patternFill patternType="solid">
        <fgColor indexed="30"/>
        <bgColor indexed="64"/>
      </patternFill>
    </fill>
    <fill>
      <patternFill patternType="solid">
        <fgColor indexed="22"/>
        <bgColor indexed="64"/>
      </patternFill>
    </fill>
    <fill>
      <patternFill patternType="solid">
        <fgColor rgb="FFFFEB9C"/>
      </patternFill>
    </fill>
  </fills>
  <borders count="16">
    <border>
      <left/>
      <right/>
      <top/>
      <bottom/>
      <diagonal/>
    </border>
    <border>
      <left style="thin">
        <color indexed="23"/>
      </left>
      <right style="thin">
        <color indexed="23"/>
      </right>
      <top style="thin">
        <color indexed="23"/>
      </top>
      <bottom style="thin">
        <color indexed="23"/>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style="thin">
        <color indexed="64"/>
      </left>
      <right/>
      <top/>
      <bottom/>
      <diagonal/>
    </border>
  </borders>
  <cellStyleXfs count="3">
    <xf numFmtId="0" fontId="0" fillId="0" borderId="0"/>
    <xf numFmtId="0" fontId="69" fillId="0" borderId="0" applyNumberFormat="0" applyFill="0" applyBorder="0" applyAlignment="0" applyProtection="0"/>
    <xf numFmtId="0" fontId="70" fillId="9" borderId="0" applyNumberFormat="0" applyBorder="0" applyAlignment="0" applyProtection="0"/>
  </cellStyleXfs>
  <cellXfs count="268">
    <xf numFmtId="0" fontId="0" fillId="0" borderId="0" xfId="0"/>
    <xf numFmtId="0" fontId="3" fillId="2" borderId="0" xfId="0" applyFont="1" applyFill="1" applyAlignment="1">
      <alignment horizontal="right"/>
    </xf>
    <xf numFmtId="0" fontId="1" fillId="0" borderId="0" xfId="0" applyFont="1" applyAlignment="1">
      <alignment horizontal="right"/>
    </xf>
    <xf numFmtId="0" fontId="1" fillId="0" borderId="0" xfId="0" applyFont="1"/>
    <xf numFmtId="0" fontId="1" fillId="0" borderId="0" xfId="0" applyFont="1" applyAlignment="1">
      <alignment horizontal="center"/>
    </xf>
    <xf numFmtId="0" fontId="3" fillId="2" borderId="0" xfId="0" applyFont="1" applyFill="1" applyAlignment="1">
      <alignment horizontal="center"/>
    </xf>
    <xf numFmtId="0" fontId="1" fillId="2" borderId="0" xfId="0" applyFont="1" applyFill="1"/>
    <xf numFmtId="0" fontId="1" fillId="3" borderId="0" xfId="0" applyFont="1" applyFill="1"/>
    <xf numFmtId="0" fontId="5" fillId="2" borderId="0" xfId="0" applyFont="1" applyFill="1"/>
    <xf numFmtId="165" fontId="1" fillId="0" borderId="0" xfId="0" applyNumberFormat="1" applyFont="1" applyAlignment="1">
      <alignment horizontal="center" vertical="center"/>
    </xf>
    <xf numFmtId="0" fontId="1" fillId="3" borderId="0" xfId="0" applyFont="1" applyFill="1" applyAlignment="1">
      <alignment vertical="center"/>
    </xf>
    <xf numFmtId="165" fontId="1" fillId="0" borderId="0" xfId="0" applyNumberFormat="1" applyFont="1" applyAlignment="1">
      <alignment horizontal="center"/>
    </xf>
    <xf numFmtId="0" fontId="3" fillId="2" borderId="0" xfId="0" applyFont="1" applyFill="1" applyAlignment="1">
      <alignment horizontal="center" vertical="center"/>
    </xf>
    <xf numFmtId="14" fontId="1" fillId="0" borderId="0" xfId="0" applyNumberFormat="1" applyFont="1" applyAlignment="1">
      <alignment horizontal="center"/>
    </xf>
    <xf numFmtId="0" fontId="9" fillId="2" borderId="0" xfId="0" applyFont="1" applyFill="1" applyAlignment="1">
      <alignment horizontal="center" vertical="center"/>
    </xf>
    <xf numFmtId="0" fontId="3" fillId="2" borderId="0" xfId="0" applyFont="1" applyFill="1" applyAlignment="1">
      <alignment horizontal="right" vertical="center"/>
    </xf>
    <xf numFmtId="166" fontId="1" fillId="0" borderId="0" xfId="0" applyNumberFormat="1" applyFont="1" applyAlignment="1">
      <alignment horizontal="center" vertical="center"/>
    </xf>
    <xf numFmtId="0" fontId="7" fillId="2" borderId="0" xfId="0" applyFont="1" applyFill="1" applyAlignment="1">
      <alignment horizontal="center"/>
    </xf>
    <xf numFmtId="0" fontId="9" fillId="2" borderId="0" xfId="0" applyFont="1" applyFill="1" applyAlignment="1">
      <alignment horizontal="right" vertical="center"/>
    </xf>
    <xf numFmtId="0" fontId="10" fillId="4" borderId="0" xfId="0" applyNumberFormat="1" applyFont="1" applyFill="1" applyAlignment="1">
      <alignment horizontal="center" vertical="center"/>
    </xf>
    <xf numFmtId="166" fontId="1" fillId="2" borderId="0" xfId="0" applyNumberFormat="1" applyFont="1" applyFill="1" applyAlignment="1">
      <alignment horizontal="center" vertical="center"/>
    </xf>
    <xf numFmtId="0" fontId="1" fillId="0" borderId="0" xfId="0" applyNumberFormat="1" applyFont="1" applyAlignment="1">
      <alignment horizontal="center" vertical="center"/>
    </xf>
    <xf numFmtId="0" fontId="1" fillId="0" borderId="0" xfId="0" applyNumberFormat="1" applyFont="1" applyAlignment="1">
      <alignment horizontal="center"/>
    </xf>
    <xf numFmtId="0" fontId="8" fillId="0" borderId="0" xfId="0" applyFont="1" applyAlignment="1">
      <alignment horizontal="center"/>
    </xf>
    <xf numFmtId="164" fontId="1" fillId="0" borderId="0" xfId="0" applyNumberFormat="1" applyFont="1" applyAlignment="1">
      <alignment horizontal="center"/>
    </xf>
    <xf numFmtId="166" fontId="1" fillId="0" borderId="0" xfId="0" applyNumberFormat="1" applyFont="1" applyAlignment="1">
      <alignment horizontal="center"/>
    </xf>
    <xf numFmtId="0" fontId="70" fillId="9" borderId="0" xfId="2" applyAlignment="1">
      <alignment horizontal="right"/>
    </xf>
    <xf numFmtId="0" fontId="2" fillId="4" borderId="0" xfId="0" applyFont="1" applyFill="1" applyAlignment="1">
      <alignment horizontal="center" vertical="center"/>
    </xf>
    <xf numFmtId="0" fontId="6" fillId="2" borderId="0" xfId="0" applyFont="1" applyFill="1" applyAlignment="1">
      <alignment horizontal="left" vertical="center" indent="1"/>
    </xf>
    <xf numFmtId="0" fontId="1" fillId="3" borderId="0" xfId="0" applyFont="1" applyFill="1" applyAlignment="1">
      <alignment vertical="top"/>
    </xf>
    <xf numFmtId="14" fontId="2" fillId="4" borderId="0" xfId="0" applyNumberFormat="1" applyFont="1" applyFill="1" applyAlignment="1">
      <alignment horizontal="center" vertical="center"/>
    </xf>
    <xf numFmtId="166" fontId="2" fillId="4" borderId="0" xfId="0" applyNumberFormat="1" applyFont="1" applyFill="1" applyAlignment="1">
      <alignment horizontal="center" vertical="center"/>
    </xf>
    <xf numFmtId="0" fontId="1" fillId="3" borderId="0" xfId="0" applyFont="1" applyFill="1" applyAlignment="1">
      <alignment horizontal="center" vertical="top"/>
    </xf>
    <xf numFmtId="0" fontId="12" fillId="3" borderId="0" xfId="0" applyFont="1" applyFill="1" applyAlignment="1">
      <alignment horizontal="center" vertical="top"/>
    </xf>
    <xf numFmtId="0" fontId="70" fillId="9" borderId="1" xfId="2" applyBorder="1" applyAlignment="1">
      <alignment horizontal="right"/>
    </xf>
    <xf numFmtId="0" fontId="4" fillId="3" borderId="0" xfId="0" applyFont="1" applyFill="1" applyAlignment="1">
      <alignment horizontal="center" vertical="center"/>
    </xf>
    <xf numFmtId="165" fontId="1" fillId="0" borderId="0" xfId="0" applyNumberFormat="1" applyFont="1" applyAlignment="1" applyProtection="1">
      <alignment horizontal="center" vertical="center"/>
      <protection locked="0"/>
    </xf>
    <xf numFmtId="14" fontId="1" fillId="0" borderId="0" xfId="0" applyNumberFormat="1" applyFont="1" applyAlignment="1" applyProtection="1">
      <alignment horizontal="center"/>
      <protection locked="0"/>
    </xf>
    <xf numFmtId="0" fontId="1" fillId="0" borderId="0" xfId="0" applyFont="1" applyAlignment="1" applyProtection="1">
      <alignment horizontal="center"/>
      <protection locked="0"/>
    </xf>
    <xf numFmtId="166" fontId="1" fillId="0" borderId="0" xfId="0" applyNumberFormat="1" applyFont="1" applyAlignment="1" applyProtection="1">
      <alignment horizontal="center" vertical="center"/>
      <protection locked="0"/>
    </xf>
    <xf numFmtId="14" fontId="2" fillId="4" borderId="0" xfId="0" applyNumberFormat="1" applyFont="1" applyFill="1" applyAlignment="1" applyProtection="1">
      <alignment horizontal="center" vertical="center"/>
      <protection locked="0"/>
    </xf>
    <xf numFmtId="0" fontId="69" fillId="0" borderId="0" xfId="1" applyNumberFormat="1" applyAlignment="1">
      <alignment horizontal="center"/>
    </xf>
    <xf numFmtId="0" fontId="1" fillId="0" borderId="0" xfId="0" quotePrefix="1" applyFont="1"/>
    <xf numFmtId="7" fontId="1" fillId="0" borderId="0" xfId="0" applyNumberFormat="1" applyFont="1" applyAlignment="1">
      <alignment horizontal="center" vertical="center"/>
    </xf>
    <xf numFmtId="0" fontId="1" fillId="3" borderId="0" xfId="0" applyFont="1" applyFill="1" applyProtection="1">
      <protection hidden="1"/>
    </xf>
    <xf numFmtId="0" fontId="1" fillId="0" borderId="0" xfId="0" applyFont="1" applyAlignment="1" applyProtection="1">
      <alignment horizontal="center" vertical="center"/>
      <protection hidden="1"/>
    </xf>
    <xf numFmtId="0" fontId="70" fillId="9" borderId="0" xfId="2" applyBorder="1" applyAlignment="1">
      <alignment horizontal="right"/>
    </xf>
    <xf numFmtId="0" fontId="3" fillId="2" borderId="0" xfId="0" applyFont="1" applyFill="1" applyAlignment="1" applyProtection="1">
      <alignment horizontal="center" vertical="center"/>
      <protection hidden="1"/>
    </xf>
    <xf numFmtId="0" fontId="1" fillId="2" borderId="0" xfId="0" applyFont="1" applyFill="1" applyProtection="1">
      <protection hidden="1"/>
    </xf>
    <xf numFmtId="0" fontId="1" fillId="2" borderId="0" xfId="0" applyFont="1" applyFill="1" applyAlignment="1" applyProtection="1">
      <alignment horizontal="center" vertical="center"/>
      <protection hidden="1"/>
    </xf>
    <xf numFmtId="0" fontId="1" fillId="0" borderId="0" xfId="0" applyFont="1" applyFill="1" applyProtection="1">
      <protection hidden="1"/>
    </xf>
    <xf numFmtId="0" fontId="1" fillId="0" borderId="0" xfId="0" applyFont="1" applyFill="1" applyAlignment="1" applyProtection="1">
      <alignment horizontal="center" vertical="center"/>
      <protection hidden="1"/>
    </xf>
    <xf numFmtId="0" fontId="1" fillId="0" borderId="0" xfId="0" applyFont="1" applyProtection="1">
      <protection hidden="1"/>
    </xf>
    <xf numFmtId="0" fontId="6" fillId="2" borderId="0" xfId="0" applyFont="1" applyFill="1" applyProtection="1">
      <protection hidden="1"/>
    </xf>
    <xf numFmtId="0" fontId="14" fillId="0" borderId="0" xfId="0" applyFont="1" applyAlignment="1">
      <alignment horizontal="center"/>
    </xf>
    <xf numFmtId="14" fontId="1" fillId="0" borderId="0" xfId="0" quotePrefix="1" applyNumberFormat="1" applyFont="1" applyAlignment="1">
      <alignment horizontal="center"/>
    </xf>
    <xf numFmtId="0" fontId="1" fillId="0" borderId="0" xfId="0" quotePrefix="1" applyFont="1" applyAlignment="1">
      <alignment horizontal="center"/>
    </xf>
    <xf numFmtId="0" fontId="69" fillId="0" borderId="0" xfId="1" applyAlignment="1">
      <alignment horizontal="center"/>
    </xf>
    <xf numFmtId="1" fontId="2" fillId="4" borderId="0" xfId="0" applyNumberFormat="1" applyFont="1" applyFill="1" applyAlignment="1">
      <alignment horizontal="center" vertical="center"/>
    </xf>
    <xf numFmtId="166" fontId="1" fillId="3" borderId="0" xfId="0" applyNumberFormat="1" applyFont="1" applyFill="1"/>
    <xf numFmtId="0" fontId="9" fillId="2" borderId="0" xfId="0" applyFont="1" applyFill="1" applyAlignment="1">
      <alignment horizontal="left" vertical="center" indent="1"/>
    </xf>
    <xf numFmtId="14" fontId="1" fillId="0" borderId="0" xfId="0" applyNumberFormat="1" applyFont="1"/>
    <xf numFmtId="0" fontId="69" fillId="5" borderId="0" xfId="1" applyFill="1" applyAlignment="1" applyProtection="1">
      <alignment horizontal="center"/>
      <protection locked="0"/>
    </xf>
    <xf numFmtId="14" fontId="1" fillId="5" borderId="0" xfId="0" applyNumberFormat="1" applyFont="1" applyFill="1" applyAlignment="1" applyProtection="1">
      <alignment horizontal="center"/>
      <protection locked="0"/>
    </xf>
    <xf numFmtId="14" fontId="13" fillId="0" borderId="0" xfId="0" applyNumberFormat="1" applyFont="1" applyAlignment="1" applyProtection="1">
      <alignment horizontal="center"/>
      <protection locked="0"/>
    </xf>
    <xf numFmtId="0" fontId="19" fillId="3" borderId="0" xfId="0" applyFont="1" applyFill="1" applyBorder="1" applyAlignment="1">
      <alignment horizontal="left" vertical="center"/>
    </xf>
    <xf numFmtId="0" fontId="19" fillId="3" borderId="0" xfId="0" applyFont="1" applyFill="1" applyBorder="1" applyAlignment="1">
      <alignment horizontal="center" vertical="center" wrapText="1"/>
    </xf>
    <xf numFmtId="0" fontId="21" fillId="3" borderId="0" xfId="0" applyFont="1" applyFill="1" applyBorder="1" applyAlignment="1">
      <alignment horizontal="right" vertical="center"/>
    </xf>
    <xf numFmtId="0" fontId="19" fillId="3" borderId="0" xfId="0" applyFont="1" applyFill="1" applyBorder="1" applyAlignment="1">
      <alignment vertical="center"/>
    </xf>
    <xf numFmtId="0" fontId="26" fillId="3" borderId="0" xfId="0" applyFont="1" applyFill="1" applyBorder="1" applyAlignment="1">
      <alignment horizontal="left" vertical="center" wrapText="1"/>
    </xf>
    <xf numFmtId="0" fontId="26" fillId="3" borderId="0" xfId="0" applyFont="1" applyFill="1" applyBorder="1" applyAlignment="1">
      <alignment horizontal="left" vertical="center"/>
    </xf>
    <xf numFmtId="0" fontId="25" fillId="3" borderId="0" xfId="1" applyFont="1" applyFill="1" applyBorder="1" applyAlignment="1" applyProtection="1">
      <alignment horizontal="left" vertical="center" wrapText="1"/>
      <protection locked="0"/>
    </xf>
    <xf numFmtId="0" fontId="25" fillId="3" borderId="0" xfId="1" applyFont="1" applyFill="1" applyBorder="1" applyAlignment="1" applyProtection="1">
      <alignment horizontal="left" vertical="center"/>
      <protection locked="0"/>
    </xf>
    <xf numFmtId="0" fontId="19" fillId="0" borderId="0" xfId="0" applyFont="1" applyFill="1" applyBorder="1" applyAlignment="1">
      <alignment vertical="center" wrapText="1"/>
    </xf>
    <xf numFmtId="0" fontId="27" fillId="6" borderId="0" xfId="0" applyFont="1" applyFill="1" applyAlignment="1">
      <alignment horizontal="center" vertical="center"/>
    </xf>
    <xf numFmtId="0" fontId="26" fillId="6" borderId="0" xfId="0" applyFont="1" applyFill="1" applyAlignment="1">
      <alignment horizontal="center" vertical="center"/>
    </xf>
    <xf numFmtId="0" fontId="33" fillId="2" borderId="0" xfId="0" applyFont="1" applyFill="1"/>
    <xf numFmtId="0" fontId="33" fillId="2" borderId="0" xfId="0" applyFont="1" applyFill="1" applyAlignment="1">
      <alignment horizontal="center"/>
    </xf>
    <xf numFmtId="0" fontId="33" fillId="2" borderId="0" xfId="0" applyFont="1" applyFill="1" applyAlignment="1">
      <alignment horizontal="center" vertical="center"/>
    </xf>
    <xf numFmtId="0" fontId="33" fillId="2" borderId="0" xfId="0" applyFont="1" applyFill="1" applyAlignment="1">
      <alignment horizontal="left" vertical="center" indent="1"/>
    </xf>
    <xf numFmtId="0" fontId="34" fillId="2" borderId="0" xfId="0" applyFont="1" applyFill="1" applyAlignment="1">
      <alignment horizontal="center" vertical="center"/>
    </xf>
    <xf numFmtId="165" fontId="33" fillId="2" borderId="0" xfId="0" applyNumberFormat="1" applyFont="1" applyFill="1" applyAlignment="1">
      <alignment horizontal="center"/>
    </xf>
    <xf numFmtId="0" fontId="34" fillId="2" borderId="0" xfId="0" applyFont="1" applyFill="1" applyAlignment="1">
      <alignment horizontal="center" vertical="top"/>
    </xf>
    <xf numFmtId="0" fontId="19" fillId="2" borderId="0" xfId="0" applyFont="1" applyFill="1" applyAlignment="1">
      <alignment horizontal="center" vertical="center" wrapText="1"/>
    </xf>
    <xf numFmtId="0" fontId="35" fillId="3" borderId="0" xfId="0" applyFont="1" applyFill="1"/>
    <xf numFmtId="0" fontId="36" fillId="3" borderId="0" xfId="0" applyFont="1" applyFill="1" applyAlignment="1">
      <alignment horizontal="left" vertical="center"/>
    </xf>
    <xf numFmtId="0" fontId="35" fillId="3" borderId="0" xfId="0" applyFont="1" applyFill="1" applyAlignment="1">
      <alignment horizontal="left" vertical="center"/>
    </xf>
    <xf numFmtId="0" fontId="35" fillId="3" borderId="0" xfId="0" applyFont="1" applyFill="1" applyAlignment="1">
      <alignment horizontal="center" vertical="center"/>
    </xf>
    <xf numFmtId="0" fontId="23" fillId="3" borderId="0" xfId="0" applyFont="1" applyFill="1"/>
    <xf numFmtId="0" fontId="36" fillId="2" borderId="0" xfId="0" applyFont="1" applyFill="1" applyAlignment="1">
      <alignment horizontal="center"/>
    </xf>
    <xf numFmtId="0" fontId="23" fillId="2" borderId="0" xfId="0" applyFont="1" applyFill="1" applyAlignment="1">
      <alignment horizontal="center"/>
    </xf>
    <xf numFmtId="0" fontId="36" fillId="2" borderId="0" xfId="0" applyFont="1" applyFill="1" applyAlignment="1">
      <alignment horizontal="center" vertical="center"/>
    </xf>
    <xf numFmtId="0" fontId="23" fillId="0" borderId="0" xfId="0" applyFont="1" applyAlignment="1">
      <alignment horizontal="center" vertical="center"/>
    </xf>
    <xf numFmtId="0" fontId="23" fillId="0" borderId="0" xfId="0" applyFont="1"/>
    <xf numFmtId="0" fontId="23" fillId="0" borderId="0" xfId="0" applyFont="1" applyAlignment="1" applyProtection="1">
      <alignment horizontal="center" vertical="center"/>
      <protection locked="0"/>
    </xf>
    <xf numFmtId="14" fontId="23" fillId="0" borderId="0" xfId="0" applyNumberFormat="1" applyFont="1" applyAlignment="1" applyProtection="1">
      <alignment horizontal="center" vertical="center"/>
      <protection locked="0"/>
    </xf>
    <xf numFmtId="0" fontId="23" fillId="0" borderId="0" xfId="0" applyFont="1" applyAlignment="1" applyProtection="1">
      <alignment horizontal="center" vertical="center"/>
    </xf>
    <xf numFmtId="3" fontId="23" fillId="0" borderId="0" xfId="0" applyNumberFormat="1" applyFont="1" applyAlignment="1" applyProtection="1">
      <alignment horizontal="center" vertical="center"/>
    </xf>
    <xf numFmtId="166" fontId="23" fillId="0" borderId="0" xfId="0" applyNumberFormat="1" applyFont="1" applyAlignment="1" applyProtection="1">
      <alignment horizontal="center" vertical="center"/>
    </xf>
    <xf numFmtId="0" fontId="23" fillId="2" borderId="0" xfId="0" applyFont="1" applyFill="1" applyAlignment="1">
      <alignment horizontal="center" vertical="center"/>
    </xf>
    <xf numFmtId="0" fontId="38" fillId="2" borderId="0" xfId="0" applyFont="1" applyFill="1"/>
    <xf numFmtId="0" fontId="39" fillId="2" borderId="0" xfId="0" applyFont="1" applyFill="1" applyAlignment="1">
      <alignment horizontal="center"/>
    </xf>
    <xf numFmtId="0" fontId="38" fillId="2" borderId="0" xfId="0" applyFont="1" applyFill="1" applyAlignment="1">
      <alignment horizontal="center" vertical="center"/>
    </xf>
    <xf numFmtId="3" fontId="38" fillId="2" borderId="0" xfId="0" applyNumberFormat="1" applyFont="1" applyFill="1" applyAlignment="1">
      <alignment horizontal="center" vertical="center"/>
    </xf>
    <xf numFmtId="0" fontId="40" fillId="3" borderId="0" xfId="0" applyFont="1" applyFill="1"/>
    <xf numFmtId="0" fontId="40" fillId="3" borderId="0" xfId="0" applyFont="1" applyFill="1" applyAlignment="1">
      <alignment horizontal="center"/>
    </xf>
    <xf numFmtId="0" fontId="40" fillId="3" borderId="0" xfId="0" applyFont="1" applyFill="1" applyAlignment="1">
      <alignment horizontal="center" vertical="center"/>
    </xf>
    <xf numFmtId="166" fontId="40" fillId="3" borderId="0" xfId="0" applyNumberFormat="1" applyFont="1" applyFill="1" applyAlignment="1">
      <alignment horizontal="center" vertical="center"/>
    </xf>
    <xf numFmtId="0" fontId="33" fillId="0" borderId="0" xfId="0" applyFont="1" applyAlignment="1">
      <alignment horizontal="center"/>
    </xf>
    <xf numFmtId="0" fontId="33" fillId="0" borderId="0" xfId="0" applyFont="1" applyAlignment="1">
      <alignment horizontal="center" vertical="center"/>
    </xf>
    <xf numFmtId="0" fontId="23" fillId="0" borderId="0" xfId="0" applyFont="1" applyAlignment="1">
      <alignment horizontal="center"/>
    </xf>
    <xf numFmtId="0" fontId="41" fillId="0" borderId="0" xfId="0" applyFont="1" applyAlignment="1">
      <alignment horizontal="center" vertical="center"/>
    </xf>
    <xf numFmtId="0" fontId="23" fillId="0" borderId="0" xfId="0" applyFont="1" applyAlignment="1">
      <alignment horizontal="left" vertical="center" indent="1"/>
    </xf>
    <xf numFmtId="0" fontId="23" fillId="2" borderId="0" xfId="0" applyFont="1" applyFill="1" applyBorder="1"/>
    <xf numFmtId="0" fontId="23" fillId="3" borderId="0" xfId="0" applyFont="1" applyFill="1" applyBorder="1"/>
    <xf numFmtId="0" fontId="44" fillId="2" borderId="0" xfId="0" applyFont="1" applyFill="1" applyBorder="1" applyAlignment="1">
      <alignment horizontal="left" indent="2"/>
    </xf>
    <xf numFmtId="0" fontId="36" fillId="2" borderId="0" xfId="0" applyFont="1" applyFill="1" applyBorder="1" applyAlignment="1">
      <alignment horizontal="right" vertical="center"/>
    </xf>
    <xf numFmtId="0" fontId="35" fillId="4" borderId="0" xfId="0" applyFont="1" applyFill="1" applyBorder="1" applyAlignment="1">
      <alignment horizontal="center" vertical="center"/>
    </xf>
    <xf numFmtId="0" fontId="35" fillId="4" borderId="2" xfId="0" applyFont="1" applyFill="1" applyBorder="1" applyAlignment="1" applyProtection="1">
      <alignment horizontal="center" vertical="center"/>
      <protection locked="0"/>
    </xf>
    <xf numFmtId="0" fontId="23" fillId="3" borderId="0" xfId="0" applyFont="1" applyFill="1" applyBorder="1" applyAlignment="1">
      <alignment horizontal="center" vertical="center"/>
    </xf>
    <xf numFmtId="0" fontId="36" fillId="2" borderId="0" xfId="0" applyFont="1" applyFill="1" applyBorder="1" applyAlignment="1">
      <alignment horizontal="center" vertical="center"/>
    </xf>
    <xf numFmtId="165" fontId="36" fillId="2" borderId="0" xfId="0" applyNumberFormat="1" applyFont="1" applyFill="1" applyBorder="1" applyAlignment="1">
      <alignment horizontal="right" vertical="center"/>
    </xf>
    <xf numFmtId="165" fontId="41" fillId="3" borderId="0" xfId="0" applyNumberFormat="1" applyFont="1" applyFill="1" applyBorder="1" applyAlignment="1">
      <alignment vertical="center"/>
    </xf>
    <xf numFmtId="165" fontId="45" fillId="3" borderId="0" xfId="0" applyNumberFormat="1" applyFont="1" applyFill="1" applyBorder="1" applyAlignment="1">
      <alignment horizontal="left" vertical="center"/>
    </xf>
    <xf numFmtId="0" fontId="41" fillId="3" borderId="0" xfId="0" applyFont="1" applyFill="1" applyBorder="1" applyAlignment="1">
      <alignment horizontal="center" vertical="center"/>
    </xf>
    <xf numFmtId="0" fontId="35" fillId="3" borderId="0" xfId="0" applyFont="1" applyFill="1" applyBorder="1" applyAlignment="1">
      <alignment horizontal="left"/>
    </xf>
    <xf numFmtId="49" fontId="35" fillId="4" borderId="0" xfId="0" applyNumberFormat="1" applyFont="1" applyFill="1" applyBorder="1" applyAlignment="1">
      <alignment horizontal="center" vertical="center"/>
    </xf>
    <xf numFmtId="49" fontId="35" fillId="4" borderId="3" xfId="0" applyNumberFormat="1" applyFont="1" applyFill="1" applyBorder="1" applyAlignment="1" applyProtection="1">
      <alignment horizontal="center" vertical="center"/>
      <protection locked="0"/>
    </xf>
    <xf numFmtId="0" fontId="46" fillId="3" borderId="0" xfId="0" applyFont="1" applyFill="1" applyBorder="1" applyAlignment="1">
      <alignment horizontal="center" vertical="center"/>
    </xf>
    <xf numFmtId="166" fontId="45" fillId="3" borderId="0" xfId="0" applyNumberFormat="1" applyFont="1" applyFill="1" applyBorder="1" applyAlignment="1">
      <alignment horizontal="left" vertical="center"/>
    </xf>
    <xf numFmtId="49" fontId="35" fillId="4" borderId="4" xfId="0" applyNumberFormat="1" applyFont="1" applyFill="1" applyBorder="1" applyAlignment="1" applyProtection="1">
      <alignment horizontal="center" vertical="center"/>
      <protection locked="0"/>
    </xf>
    <xf numFmtId="167" fontId="35" fillId="4" borderId="0" xfId="0" applyNumberFormat="1" applyFont="1" applyFill="1" applyBorder="1" applyAlignment="1">
      <alignment horizontal="center" vertical="center"/>
    </xf>
    <xf numFmtId="49" fontId="22" fillId="4" borderId="0" xfId="1" applyNumberFormat="1" applyFont="1" applyFill="1" applyBorder="1" applyAlignment="1">
      <alignment horizontal="center" vertical="center"/>
    </xf>
    <xf numFmtId="49" fontId="22" fillId="4" borderId="4" xfId="1" applyNumberFormat="1" applyFont="1" applyFill="1" applyBorder="1" applyAlignment="1" applyProtection="1">
      <alignment horizontal="center" vertical="center"/>
      <protection locked="0"/>
    </xf>
    <xf numFmtId="0" fontId="35" fillId="4" borderId="4" xfId="0" applyFont="1" applyFill="1" applyBorder="1" applyAlignment="1" applyProtection="1">
      <alignment horizontal="center" vertical="center"/>
      <protection locked="0"/>
    </xf>
    <xf numFmtId="8" fontId="35" fillId="3" borderId="0" xfId="0" applyNumberFormat="1" applyFont="1" applyFill="1" applyBorder="1" applyAlignment="1">
      <alignment horizontal="left" vertical="center"/>
    </xf>
    <xf numFmtId="0" fontId="18" fillId="3" borderId="0" xfId="0" applyFont="1" applyFill="1" applyBorder="1"/>
    <xf numFmtId="0" fontId="33" fillId="3" borderId="0" xfId="0" applyFont="1" applyFill="1" applyBorder="1"/>
    <xf numFmtId="0" fontId="35" fillId="4" borderId="5" xfId="0" applyFont="1" applyFill="1" applyBorder="1" applyAlignment="1" applyProtection="1">
      <alignment horizontal="center" vertical="center"/>
      <protection locked="0"/>
    </xf>
    <xf numFmtId="0" fontId="23" fillId="3" borderId="0" xfId="0" applyFont="1" applyFill="1" applyBorder="1" applyAlignment="1">
      <alignment horizontal="center"/>
    </xf>
    <xf numFmtId="0" fontId="47" fillId="0" borderId="0" xfId="0" applyFont="1" applyAlignment="1">
      <alignment horizontal="left" vertical="center"/>
    </xf>
    <xf numFmtId="0" fontId="33" fillId="3" borderId="0" xfId="0" applyNumberFormat="1" applyFont="1" applyFill="1" applyBorder="1"/>
    <xf numFmtId="0" fontId="23" fillId="3" borderId="0" xfId="0" applyNumberFormat="1" applyFont="1" applyFill="1" applyBorder="1"/>
    <xf numFmtId="0" fontId="23" fillId="2" borderId="0" xfId="0" applyFont="1" applyFill="1"/>
    <xf numFmtId="164" fontId="23" fillId="2" borderId="0" xfId="0" applyNumberFormat="1" applyFont="1" applyFill="1" applyAlignment="1">
      <alignment horizontal="left"/>
    </xf>
    <xf numFmtId="0" fontId="34" fillId="2" borderId="0" xfId="0" applyFont="1" applyFill="1" applyAlignment="1">
      <alignment horizontal="left" vertical="center" indent="15"/>
    </xf>
    <xf numFmtId="0" fontId="48" fillId="2" borderId="0" xfId="0" applyFont="1" applyFill="1" applyAlignment="1">
      <alignment horizontal="center"/>
    </xf>
    <xf numFmtId="164" fontId="23" fillId="3" borderId="0" xfId="0" applyNumberFormat="1" applyFont="1" applyFill="1" applyAlignment="1">
      <alignment horizontal="left"/>
    </xf>
    <xf numFmtId="164" fontId="36" fillId="2" borderId="0" xfId="0" applyNumberFormat="1" applyFont="1" applyFill="1" applyAlignment="1">
      <alignment horizontal="center"/>
    </xf>
    <xf numFmtId="0" fontId="27" fillId="2" borderId="3" xfId="0" applyFont="1" applyFill="1" applyBorder="1" applyAlignment="1">
      <alignment horizontal="center" vertical="center"/>
    </xf>
    <xf numFmtId="0" fontId="27" fillId="2" borderId="0" xfId="0" applyFont="1" applyFill="1" applyAlignment="1">
      <alignment horizontal="center" vertical="center"/>
    </xf>
    <xf numFmtId="0" fontId="21" fillId="2" borderId="5" xfId="0" applyFont="1" applyFill="1" applyBorder="1" applyAlignment="1">
      <alignment horizontal="center" vertical="center"/>
    </xf>
    <xf numFmtId="0" fontId="23" fillId="0" borderId="0" xfId="0" applyFont="1" applyFill="1" applyAlignment="1" applyProtection="1">
      <alignment horizontal="center"/>
      <protection locked="0"/>
    </xf>
    <xf numFmtId="0" fontId="49" fillId="0" borderId="0" xfId="0" applyFont="1" applyFill="1" applyAlignment="1">
      <alignment horizontal="center"/>
    </xf>
    <xf numFmtId="0" fontId="49" fillId="2" borderId="0" xfId="0" applyFont="1" applyFill="1" applyAlignment="1">
      <alignment horizontal="center"/>
    </xf>
    <xf numFmtId="0" fontId="23" fillId="3" borderId="0" xfId="0" applyFont="1" applyFill="1" applyAlignment="1">
      <alignment horizontal="center" vertical="center"/>
    </xf>
    <xf numFmtId="164" fontId="40" fillId="3" borderId="0" xfId="0" applyNumberFormat="1" applyFont="1" applyFill="1" applyAlignment="1">
      <alignment horizontal="left"/>
    </xf>
    <xf numFmtId="0" fontId="33" fillId="3" borderId="0" xfId="0" applyFont="1" applyFill="1"/>
    <xf numFmtId="0" fontId="33" fillId="3" borderId="0" xfId="0" applyFont="1" applyFill="1" applyAlignment="1">
      <alignment horizontal="center"/>
    </xf>
    <xf numFmtId="164" fontId="41" fillId="3" borderId="0" xfId="0" applyNumberFormat="1" applyFont="1" applyFill="1" applyAlignment="1">
      <alignment horizontal="left"/>
    </xf>
    <xf numFmtId="164" fontId="23" fillId="0" borderId="0" xfId="0" applyNumberFormat="1" applyFont="1" applyAlignment="1">
      <alignment horizontal="left"/>
    </xf>
    <xf numFmtId="0" fontId="50" fillId="0" borderId="0" xfId="0" applyFont="1" applyAlignment="1" applyProtection="1">
      <alignment horizontal="center" vertical="center"/>
    </xf>
    <xf numFmtId="0" fontId="36" fillId="3" borderId="0" xfId="0" applyFont="1" applyFill="1" applyAlignment="1">
      <alignment horizontal="center" vertical="center"/>
    </xf>
    <xf numFmtId="0" fontId="23" fillId="3" borderId="0" xfId="0" applyFont="1" applyFill="1" applyAlignment="1" applyProtection="1">
      <alignment horizontal="center" vertical="center"/>
      <protection locked="0"/>
    </xf>
    <xf numFmtId="166" fontId="23" fillId="3" borderId="0" xfId="0" applyNumberFormat="1" applyFont="1" applyFill="1" applyAlignment="1">
      <alignment horizontal="center" vertical="center"/>
    </xf>
    <xf numFmtId="0" fontId="33" fillId="3" borderId="0" xfId="0" applyFont="1" applyFill="1" applyAlignment="1">
      <alignment horizontal="center" vertical="center"/>
    </xf>
    <xf numFmtId="166" fontId="41" fillId="3" borderId="0" xfId="0" applyNumberFormat="1" applyFont="1" applyFill="1" applyAlignment="1">
      <alignment horizontal="center" vertical="center"/>
    </xf>
    <xf numFmtId="0" fontId="51" fillId="3" borderId="0" xfId="0" applyFont="1" applyFill="1" applyAlignment="1">
      <alignment horizontal="center" vertical="center"/>
    </xf>
    <xf numFmtId="0" fontId="34" fillId="2" borderId="0" xfId="0" applyFont="1" applyFill="1" applyAlignment="1">
      <alignment vertical="center"/>
    </xf>
    <xf numFmtId="0" fontId="53" fillId="2" borderId="0" xfId="0" applyFont="1" applyFill="1" applyAlignment="1">
      <alignment horizontal="center" vertical="center"/>
    </xf>
    <xf numFmtId="0" fontId="23" fillId="3" borderId="0" xfId="0" applyFont="1" applyFill="1" applyAlignment="1">
      <alignment vertical="center"/>
    </xf>
    <xf numFmtId="0" fontId="53" fillId="2" borderId="0" xfId="0" applyFont="1" applyFill="1" applyAlignment="1">
      <alignment horizontal="right" vertical="center"/>
    </xf>
    <xf numFmtId="0" fontId="54" fillId="4" borderId="0" xfId="0" applyNumberFormat="1" applyFont="1" applyFill="1" applyAlignment="1">
      <alignment horizontal="center" vertical="center"/>
    </xf>
    <xf numFmtId="0" fontId="35" fillId="3" borderId="0" xfId="0" applyFont="1" applyFill="1" applyAlignment="1">
      <alignment vertical="center"/>
    </xf>
    <xf numFmtId="0" fontId="53" fillId="7" borderId="0" xfId="0" applyFont="1" applyFill="1" applyAlignment="1">
      <alignment horizontal="right" vertical="center"/>
    </xf>
    <xf numFmtId="0" fontId="23" fillId="7" borderId="0" xfId="0" applyFont="1" applyFill="1"/>
    <xf numFmtId="166" fontId="54" fillId="4" borderId="0" xfId="0" applyNumberFormat="1" applyFont="1" applyFill="1" applyAlignment="1">
      <alignment horizontal="center" vertical="center"/>
    </xf>
    <xf numFmtId="0" fontId="53" fillId="3" borderId="0" xfId="0" applyFont="1" applyFill="1" applyAlignment="1">
      <alignment horizontal="right" vertical="center"/>
    </xf>
    <xf numFmtId="0" fontId="56" fillId="3" borderId="0" xfId="0" applyFont="1" applyFill="1" applyAlignment="1">
      <alignment vertical="center" wrapText="1"/>
    </xf>
    <xf numFmtId="0" fontId="18" fillId="3" borderId="0" xfId="0" applyFont="1" applyFill="1"/>
    <xf numFmtId="0" fontId="35" fillId="0" borderId="0" xfId="0" applyFont="1" applyFill="1"/>
    <xf numFmtId="0" fontId="58" fillId="2" borderId="0" xfId="0" applyFont="1" applyFill="1" applyAlignment="1">
      <alignment horizontal="right" vertical="center"/>
    </xf>
    <xf numFmtId="0" fontId="10" fillId="4" borderId="2" xfId="0" applyNumberFormat="1" applyFont="1" applyFill="1" applyBorder="1" applyAlignment="1" applyProtection="1">
      <alignment horizontal="center" vertical="center"/>
      <protection locked="0"/>
    </xf>
    <xf numFmtId="0" fontId="54" fillId="4" borderId="2" xfId="0" applyNumberFormat="1" applyFont="1" applyFill="1" applyBorder="1" applyAlignment="1" applyProtection="1">
      <alignment horizontal="center" vertical="center"/>
      <protection locked="0"/>
    </xf>
    <xf numFmtId="0" fontId="54" fillId="4" borderId="3" xfId="0" applyNumberFormat="1" applyFont="1" applyFill="1" applyBorder="1" applyAlignment="1" applyProtection="1">
      <alignment horizontal="center" vertical="center"/>
      <protection locked="0"/>
    </xf>
    <xf numFmtId="0" fontId="54" fillId="4" borderId="4" xfId="0" applyNumberFormat="1" applyFont="1" applyFill="1" applyBorder="1" applyAlignment="1" applyProtection="1">
      <alignment horizontal="center" vertical="center"/>
      <protection locked="0"/>
    </xf>
    <xf numFmtId="0" fontId="54" fillId="4" borderId="5" xfId="0" applyNumberFormat="1" applyFont="1" applyFill="1" applyBorder="1" applyAlignment="1" applyProtection="1">
      <alignment horizontal="center" vertical="center"/>
      <protection locked="0"/>
    </xf>
    <xf numFmtId="0" fontId="60" fillId="2" borderId="0" xfId="0" applyFont="1" applyFill="1"/>
    <xf numFmtId="0" fontId="60" fillId="3" borderId="0" xfId="0" applyFont="1" applyFill="1"/>
    <xf numFmtId="0" fontId="53" fillId="7" borderId="0" xfId="0" applyFont="1" applyFill="1" applyAlignment="1">
      <alignment horizontal="center" vertical="center"/>
    </xf>
    <xf numFmtId="0" fontId="63" fillId="3" borderId="0" xfId="0" applyFont="1" applyFill="1" applyAlignment="1">
      <alignment horizontal="center" vertical="center"/>
    </xf>
    <xf numFmtId="0" fontId="64" fillId="3" borderId="0" xfId="0" applyFont="1" applyFill="1" applyAlignment="1">
      <alignment horizontal="center" vertical="center"/>
    </xf>
    <xf numFmtId="0" fontId="65" fillId="3" borderId="0" xfId="0" applyFont="1" applyFill="1" applyAlignment="1">
      <alignment horizontal="center" vertical="center"/>
    </xf>
    <xf numFmtId="0" fontId="54" fillId="3" borderId="0" xfId="0" applyFont="1" applyFill="1" applyAlignment="1">
      <alignment horizontal="center" vertical="center"/>
    </xf>
    <xf numFmtId="0" fontId="35" fillId="3" borderId="0" xfId="0" applyFont="1" applyFill="1" applyAlignment="1">
      <alignment horizontal="left" vertical="top"/>
    </xf>
    <xf numFmtId="0" fontId="63" fillId="3" borderId="0" xfId="0" applyFont="1" applyFill="1"/>
    <xf numFmtId="166" fontId="64" fillId="3" borderId="0" xfId="0" applyNumberFormat="1" applyFont="1" applyFill="1" applyAlignment="1" applyProtection="1">
      <alignment horizontal="center" vertical="center"/>
      <protection hidden="1"/>
    </xf>
    <xf numFmtId="0" fontId="23" fillId="3" borderId="0" xfId="0" applyFont="1" applyFill="1" applyProtection="1">
      <protection hidden="1"/>
    </xf>
    <xf numFmtId="0" fontId="65" fillId="3" borderId="0" xfId="0" applyFont="1" applyFill="1" applyProtection="1">
      <protection hidden="1"/>
    </xf>
    <xf numFmtId="0" fontId="60" fillId="3" borderId="0" xfId="0" applyFont="1" applyFill="1" applyProtection="1">
      <protection hidden="1"/>
    </xf>
    <xf numFmtId="166" fontId="65" fillId="3" borderId="0" xfId="0" applyNumberFormat="1" applyFont="1" applyFill="1" applyAlignment="1" applyProtection="1">
      <alignment horizontal="center"/>
      <protection hidden="1"/>
    </xf>
    <xf numFmtId="0" fontId="23" fillId="3" borderId="0" xfId="0" applyFont="1" applyFill="1" applyAlignment="1" applyProtection="1">
      <alignment horizontal="center" vertical="top"/>
      <protection hidden="1"/>
    </xf>
    <xf numFmtId="0" fontId="66" fillId="3" borderId="0" xfId="0" applyFont="1" applyFill="1" applyAlignment="1" applyProtection="1">
      <alignment horizontal="center"/>
      <protection hidden="1"/>
    </xf>
    <xf numFmtId="0" fontId="65" fillId="3" borderId="0" xfId="0" applyFont="1" applyFill="1"/>
    <xf numFmtId="0" fontId="22" fillId="0" borderId="0" xfId="1" applyFont="1" applyAlignment="1">
      <alignment horizontal="center" vertical="center"/>
    </xf>
    <xf numFmtId="0" fontId="32" fillId="3" borderId="0" xfId="0" applyFont="1" applyFill="1" applyBorder="1" applyAlignment="1">
      <alignment wrapText="1"/>
    </xf>
    <xf numFmtId="0" fontId="68" fillId="3" borderId="0" xfId="0" applyFont="1" applyFill="1" applyAlignment="1">
      <alignment vertical="center" wrapText="1"/>
    </xf>
    <xf numFmtId="0" fontId="57" fillId="3" borderId="0" xfId="0" applyFont="1" applyFill="1" applyAlignment="1">
      <alignment vertical="center" wrapText="1"/>
    </xf>
    <xf numFmtId="0" fontId="29" fillId="0" borderId="0" xfId="0" applyFont="1"/>
    <xf numFmtId="0" fontId="18" fillId="0" borderId="0" xfId="0" applyFont="1"/>
    <xf numFmtId="0" fontId="35" fillId="4" borderId="2" xfId="0" applyFont="1" applyFill="1" applyBorder="1" applyAlignment="1" applyProtection="1">
      <alignment horizontal="center" vertical="center"/>
    </xf>
    <xf numFmtId="0" fontId="23" fillId="3" borderId="0" xfId="0" applyFont="1" applyFill="1" applyAlignment="1">
      <alignment wrapText="1"/>
    </xf>
    <xf numFmtId="0" fontId="36" fillId="2" borderId="0" xfId="0" applyFont="1" applyFill="1" applyAlignment="1">
      <alignment horizontal="center" wrapText="1"/>
    </xf>
    <xf numFmtId="0" fontId="30" fillId="2" borderId="3" xfId="0" applyFont="1" applyFill="1" applyBorder="1" applyAlignment="1">
      <alignment horizontal="center" wrapText="1"/>
    </xf>
    <xf numFmtId="0" fontId="30" fillId="2" borderId="6" xfId="0" applyFont="1" applyFill="1" applyBorder="1" applyAlignment="1">
      <alignment horizontal="center" wrapText="1"/>
    </xf>
    <xf numFmtId="0" fontId="30" fillId="6" borderId="0" xfId="0" applyFont="1" applyFill="1" applyAlignment="1">
      <alignment horizontal="center" vertical="center" wrapText="1"/>
    </xf>
    <xf numFmtId="0" fontId="23" fillId="2" borderId="0" xfId="0" applyFont="1" applyFill="1" applyAlignment="1">
      <alignment horizontal="center" wrapText="1"/>
    </xf>
    <xf numFmtId="0" fontId="36" fillId="2" borderId="0" xfId="0" applyFont="1" applyFill="1" applyAlignment="1">
      <alignment horizontal="center" vertical="center" wrapText="1"/>
    </xf>
    <xf numFmtId="0" fontId="23" fillId="0" borderId="0" xfId="0" applyFont="1" applyAlignment="1">
      <alignment horizontal="center" vertical="center" wrapText="1"/>
    </xf>
    <xf numFmtId="0" fontId="23" fillId="0" borderId="0" xfId="0" applyFont="1" applyAlignment="1">
      <alignment wrapText="1"/>
    </xf>
    <xf numFmtId="0" fontId="30" fillId="2" borderId="5" xfId="0" applyFont="1" applyFill="1" applyBorder="1" applyAlignment="1">
      <alignment horizontal="center" vertical="top" wrapText="1"/>
    </xf>
    <xf numFmtId="0" fontId="37" fillId="2" borderId="14" xfId="0" applyFont="1" applyFill="1" applyBorder="1" applyAlignment="1">
      <alignment horizontal="center" vertical="center" wrapText="1"/>
    </xf>
    <xf numFmtId="0" fontId="20" fillId="3" borderId="0" xfId="0" applyFont="1" applyFill="1" applyBorder="1" applyAlignment="1">
      <alignment horizontal="center" vertical="center" wrapText="1"/>
    </xf>
    <xf numFmtId="0" fontId="18" fillId="3" borderId="0" xfId="0" applyFont="1" applyFill="1" applyBorder="1" applyAlignment="1">
      <alignment horizontal="left"/>
    </xf>
    <xf numFmtId="0" fontId="36" fillId="2" borderId="0" xfId="0" applyFont="1" applyFill="1" applyBorder="1" applyAlignment="1">
      <alignment horizontal="center" vertical="center"/>
    </xf>
    <xf numFmtId="0" fontId="23" fillId="0" borderId="0" xfId="0" applyFont="1" applyAlignment="1"/>
    <xf numFmtId="0" fontId="19" fillId="3" borderId="0" xfId="0" applyFont="1" applyFill="1" applyBorder="1" applyAlignment="1">
      <alignment horizontal="center" vertical="center"/>
    </xf>
    <xf numFmtId="0" fontId="19" fillId="3" borderId="0" xfId="0" applyFont="1" applyFill="1" applyBorder="1" applyAlignment="1">
      <alignment horizontal="left" vertical="center"/>
    </xf>
    <xf numFmtId="0" fontId="27" fillId="2" borderId="3" xfId="0" applyFont="1" applyFill="1" applyBorder="1" applyAlignment="1">
      <alignment horizontal="center" vertical="center" wrapText="1"/>
    </xf>
    <xf numFmtId="0" fontId="28" fillId="0" borderId="5" xfId="0" applyFont="1" applyBorder="1" applyAlignment="1">
      <alignment horizontal="center"/>
    </xf>
    <xf numFmtId="0" fontId="27" fillId="2" borderId="0" xfId="0" applyFont="1" applyFill="1" applyAlignment="1">
      <alignment horizontal="center" vertical="center"/>
    </xf>
    <xf numFmtId="0" fontId="28" fillId="0" borderId="0" xfId="0" applyFont="1" applyAlignment="1">
      <alignment horizontal="center"/>
    </xf>
    <xf numFmtId="0" fontId="19" fillId="3" borderId="0" xfId="0" applyFont="1" applyFill="1" applyBorder="1" applyAlignment="1">
      <alignment horizontal="center" vertical="center" wrapText="1"/>
    </xf>
    <xf numFmtId="0" fontId="21" fillId="3" borderId="0" xfId="0" applyFont="1" applyFill="1" applyBorder="1" applyAlignment="1">
      <alignment horizontal="right" vertical="center"/>
    </xf>
    <xf numFmtId="164" fontId="24" fillId="3" borderId="0" xfId="0" applyNumberFormat="1" applyFont="1" applyFill="1" applyAlignment="1">
      <alignment horizontal="right" wrapText="1"/>
    </xf>
    <xf numFmtId="0" fontId="19" fillId="8" borderId="6" xfId="0" applyFont="1" applyFill="1" applyBorder="1" applyAlignment="1">
      <alignment horizontal="center" vertical="center" wrapText="1"/>
    </xf>
    <xf numFmtId="0" fontId="19" fillId="8" borderId="7" xfId="0" applyFont="1" applyFill="1" applyBorder="1" applyAlignment="1">
      <alignment horizontal="center" vertical="center" wrapText="1"/>
    </xf>
    <xf numFmtId="0" fontId="36" fillId="2" borderId="0" xfId="0" applyFont="1" applyFill="1" applyAlignment="1">
      <alignment horizontal="center" vertical="center" wrapText="1"/>
    </xf>
    <xf numFmtId="0" fontId="30" fillId="6" borderId="12" xfId="0" applyFont="1" applyFill="1" applyBorder="1" applyAlignment="1">
      <alignment horizontal="center" vertical="center" wrapText="1"/>
    </xf>
    <xf numFmtId="0" fontId="30" fillId="6" borderId="13" xfId="0" applyFont="1" applyFill="1" applyBorder="1" applyAlignment="1">
      <alignment horizontal="center" vertical="center" wrapText="1"/>
    </xf>
    <xf numFmtId="0" fontId="21" fillId="6" borderId="15" xfId="0" applyFont="1" applyFill="1" applyBorder="1" applyAlignment="1">
      <alignment horizontal="center" vertical="center" wrapText="1"/>
    </xf>
    <xf numFmtId="0" fontId="21" fillId="6" borderId="0" xfId="0" applyFont="1" applyFill="1" applyAlignment="1">
      <alignment horizontal="center" vertical="center" wrapText="1"/>
    </xf>
    <xf numFmtId="0" fontId="31" fillId="6" borderId="8" xfId="0" applyFont="1" applyFill="1" applyBorder="1" applyAlignment="1">
      <alignment horizontal="center" vertical="center" wrapText="1"/>
    </xf>
    <xf numFmtId="0" fontId="31" fillId="6" borderId="9" xfId="0" applyFont="1" applyFill="1" applyBorder="1" applyAlignment="1">
      <alignment horizontal="center" vertical="center" wrapText="1"/>
    </xf>
    <xf numFmtId="0" fontId="31" fillId="6" borderId="10" xfId="0" applyFont="1" applyFill="1" applyBorder="1" applyAlignment="1">
      <alignment horizontal="center" vertical="center" wrapText="1"/>
    </xf>
    <xf numFmtId="0" fontId="31" fillId="6" borderId="11" xfId="0" applyFont="1" applyFill="1" applyBorder="1" applyAlignment="1">
      <alignment horizontal="center" vertical="center" wrapText="1"/>
    </xf>
    <xf numFmtId="0" fontId="30" fillId="2" borderId="3" xfId="0" applyFont="1" applyFill="1" applyBorder="1" applyAlignment="1">
      <alignment horizontal="center" vertical="center" wrapText="1"/>
    </xf>
    <xf numFmtId="0" fontId="30" fillId="2" borderId="5" xfId="0" applyFont="1" applyFill="1" applyBorder="1" applyAlignment="1">
      <alignment horizontal="center" vertical="center" wrapText="1"/>
    </xf>
    <xf numFmtId="0" fontId="21" fillId="3" borderId="0" xfId="0" applyFont="1" applyFill="1" applyAlignment="1" applyProtection="1">
      <alignment horizontal="right" vertical="center" wrapText="1"/>
      <protection hidden="1"/>
    </xf>
    <xf numFmtId="0" fontId="52" fillId="3" borderId="0" xfId="1" applyFont="1" applyFill="1" applyAlignment="1" applyProtection="1">
      <alignment horizontal="left" vertical="center" wrapText="1"/>
      <protection locked="0" hidden="1"/>
    </xf>
    <xf numFmtId="0" fontId="34" fillId="2" borderId="0" xfId="0" applyFont="1" applyFill="1" applyAlignment="1">
      <alignment horizontal="left" vertical="center" indent="15"/>
    </xf>
    <xf numFmtId="0" fontId="23" fillId="0" borderId="0" xfId="0" applyFont="1" applyAlignment="1">
      <alignment horizontal="left" vertical="center" indent="15"/>
    </xf>
    <xf numFmtId="0" fontId="45" fillId="3" borderId="0" xfId="0" applyFont="1" applyFill="1" applyAlignment="1" applyProtection="1">
      <alignment horizontal="center" vertical="center" wrapText="1"/>
      <protection hidden="1"/>
    </xf>
    <xf numFmtId="0" fontId="46" fillId="3" borderId="0" xfId="0" applyFont="1" applyFill="1" applyAlignment="1" applyProtection="1">
      <alignment horizontal="center" vertical="center" wrapText="1"/>
      <protection hidden="1"/>
    </xf>
    <xf numFmtId="0" fontId="53" fillId="2" borderId="0" xfId="0" applyFont="1" applyFill="1" applyAlignment="1">
      <alignment horizontal="center" vertical="center"/>
    </xf>
    <xf numFmtId="0" fontId="56" fillId="3" borderId="0" xfId="0" applyFont="1" applyFill="1" applyAlignment="1">
      <alignment horizontal="left" vertical="center" wrapText="1"/>
    </xf>
    <xf numFmtId="0" fontId="57" fillId="3" borderId="0" xfId="0" applyFont="1" applyFill="1" applyAlignment="1">
      <alignment horizontal="center" vertical="center" wrapText="1"/>
    </xf>
    <xf numFmtId="0" fontId="59" fillId="3" borderId="0" xfId="1" applyFont="1" applyFill="1" applyAlignment="1" applyProtection="1">
      <alignment horizontal="left" vertical="center" wrapText="1"/>
      <protection locked="0"/>
    </xf>
    <xf numFmtId="0" fontId="55" fillId="3" borderId="0" xfId="0" applyFont="1" applyFill="1" applyAlignment="1">
      <alignment horizontal="right" vertical="center"/>
    </xf>
    <xf numFmtId="0" fontId="1" fillId="3" borderId="0" xfId="0" applyFont="1" applyFill="1" applyAlignment="1">
      <alignment horizontal="center" vertical="center" wrapText="1"/>
    </xf>
    <xf numFmtId="0" fontId="57" fillId="3" borderId="0" xfId="0" applyFont="1" applyFill="1" applyAlignment="1">
      <alignment horizontal="left" vertical="center"/>
    </xf>
    <xf numFmtId="0" fontId="57" fillId="3" borderId="0" xfId="0" applyFont="1" applyFill="1" applyAlignment="1">
      <alignment horizontal="left" vertical="center" wrapText="1"/>
    </xf>
    <xf numFmtId="0" fontId="53" fillId="7" borderId="0" xfId="0" applyFont="1" applyFill="1" applyAlignment="1">
      <alignment horizontal="center" vertical="center"/>
    </xf>
    <xf numFmtId="0" fontId="23" fillId="7" borderId="0" xfId="0" applyFont="1" applyFill="1" applyAlignment="1">
      <alignment horizontal="center" vertical="center"/>
    </xf>
    <xf numFmtId="0" fontId="44" fillId="2" borderId="0" xfId="0" applyFont="1" applyFill="1" applyAlignment="1">
      <alignment horizontal="center"/>
    </xf>
    <xf numFmtId="0" fontId="61" fillId="0" borderId="0" xfId="0" applyFont="1" applyAlignment="1">
      <alignment horizontal="center"/>
    </xf>
    <xf numFmtId="0" fontId="62" fillId="2" borderId="0" xfId="0" applyFont="1" applyFill="1" applyAlignment="1">
      <alignment horizontal="center" vertical="top"/>
    </xf>
    <xf numFmtId="0" fontId="48" fillId="0" borderId="0" xfId="0" applyFont="1" applyAlignment="1">
      <alignment horizontal="center" vertical="top"/>
    </xf>
  </cellXfs>
  <cellStyles count="3">
    <cellStyle name="Hyperlink" xfId="1" builtinId="8"/>
    <cellStyle name="Neutral" xfId="2" builtinId="28"/>
    <cellStyle name="Normal" xfId="0" builtinId="0"/>
  </cellStyles>
  <dxfs count="8">
    <dxf>
      <fill>
        <patternFill>
          <bgColor theme="4" tint="0.79998168889431442"/>
        </patternFill>
      </fill>
    </dxf>
    <dxf>
      <font>
        <color theme="0"/>
      </font>
    </dxf>
    <dxf>
      <font>
        <color theme="0"/>
      </font>
    </dxf>
    <dxf>
      <font>
        <color theme="0"/>
      </font>
    </dxf>
    <dxf>
      <font>
        <color theme="0"/>
      </font>
    </dxf>
    <dxf>
      <font>
        <color theme="0"/>
      </font>
    </dxf>
    <dxf>
      <font>
        <color theme="0"/>
      </font>
    </dxf>
    <dxf>
      <fill>
        <patternFill>
          <bgColor theme="4" tint="0.79998168889431442"/>
        </patternFill>
      </fill>
    </dxf>
  </dxfs>
  <tableStyles count="0" defaultTableStyle="TableStyleMedium2"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476250</xdr:colOff>
      <xdr:row>0</xdr:row>
      <xdr:rowOff>0</xdr:rowOff>
    </xdr:from>
    <xdr:to>
      <xdr:col>1</xdr:col>
      <xdr:colOff>1390650</xdr:colOff>
      <xdr:row>3</xdr:row>
      <xdr:rowOff>57150</xdr:rowOff>
    </xdr:to>
    <xdr:pic>
      <xdr:nvPicPr>
        <xdr:cNvPr id="6145" name="Picture 3" descr="CHEER &amp; DANCE LOGO TRANSPARENT"/>
        <xdr:cNvPicPr>
          <a:picLocks noChangeAspect="1" noChangeArrowheads="1"/>
        </xdr:cNvPicPr>
      </xdr:nvPicPr>
      <xdr:blipFill>
        <a:blip xmlns:r="http://schemas.openxmlformats.org/officeDocument/2006/relationships" r:embed="rId1" cstate="print"/>
        <a:srcRect/>
        <a:stretch>
          <a:fillRect/>
        </a:stretch>
      </xdr:blipFill>
      <xdr:spPr bwMode="auto">
        <a:xfrm>
          <a:off x="476250" y="0"/>
          <a:ext cx="1400175" cy="140017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790575</xdr:colOff>
      <xdr:row>3</xdr:row>
      <xdr:rowOff>76200</xdr:rowOff>
    </xdr:to>
    <xdr:pic>
      <xdr:nvPicPr>
        <xdr:cNvPr id="7169" name="Picture 2" descr="CHEER &amp; DANCE LOGO TRANSPARENT"/>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228725" cy="122872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733425</xdr:colOff>
      <xdr:row>3</xdr:row>
      <xdr:rowOff>38100</xdr:rowOff>
    </xdr:to>
    <xdr:pic>
      <xdr:nvPicPr>
        <xdr:cNvPr id="8193" name="Picture 2" descr="CHEER &amp; DANCE LOGO TRANSPARENT"/>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200150" cy="120015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1</xdr:col>
      <xdr:colOff>933450</xdr:colOff>
      <xdr:row>0</xdr:row>
      <xdr:rowOff>0</xdr:rowOff>
    </xdr:from>
    <xdr:to>
      <xdr:col>1</xdr:col>
      <xdr:colOff>2400300</xdr:colOff>
      <xdr:row>3</xdr:row>
      <xdr:rowOff>9525</xdr:rowOff>
    </xdr:to>
    <xdr:pic>
      <xdr:nvPicPr>
        <xdr:cNvPr id="9217" name="Picture 1"/>
        <xdr:cNvPicPr>
          <a:picLocks noChangeAspect="1"/>
        </xdr:cNvPicPr>
      </xdr:nvPicPr>
      <xdr:blipFill>
        <a:blip xmlns:r="http://schemas.openxmlformats.org/officeDocument/2006/relationships" r:embed="rId1" cstate="print"/>
        <a:srcRect b="8424"/>
        <a:stretch>
          <a:fillRect/>
        </a:stretch>
      </xdr:blipFill>
      <xdr:spPr bwMode="auto">
        <a:xfrm>
          <a:off x="1238250" y="0"/>
          <a:ext cx="1466850" cy="1295400"/>
        </a:xfrm>
        <a:prstGeom prst="rect">
          <a:avLst/>
        </a:prstGeom>
        <a:noFill/>
        <a:ln w="9525">
          <a:noFill/>
          <a:miter lim="800000"/>
          <a:headEnd/>
          <a:tailEnd/>
        </a:ln>
      </xdr:spPr>
    </xdr:pic>
    <xdr:clientData fPrintsWithSheet="0"/>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2</xdr:col>
      <xdr:colOff>657225</xdr:colOff>
      <xdr:row>3</xdr:row>
      <xdr:rowOff>66675</xdr:rowOff>
    </xdr:to>
    <xdr:pic>
      <xdr:nvPicPr>
        <xdr:cNvPr id="5140" name="Picture 14" descr="CHEER &amp; DANCE LOGO TRANSPARENT"/>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1247775" cy="1247775"/>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1</xdr:col>
      <xdr:colOff>1009650</xdr:colOff>
      <xdr:row>3</xdr:row>
      <xdr:rowOff>47625</xdr:rowOff>
    </xdr:to>
    <xdr:pic>
      <xdr:nvPicPr>
        <xdr:cNvPr id="10241" name="Picture 3" descr="CHEER &amp; DANCE LOGO TRANSPARENT"/>
        <xdr:cNvPicPr>
          <a:picLocks noChangeAspect="1" noChangeArrowheads="1"/>
        </xdr:cNvPicPr>
      </xdr:nvPicPr>
      <xdr:blipFill>
        <a:blip xmlns:r="http://schemas.openxmlformats.org/officeDocument/2006/relationships" r:embed="rId1" cstate="print"/>
        <a:srcRect/>
        <a:stretch>
          <a:fillRect/>
        </a:stretch>
      </xdr:blipFill>
      <xdr:spPr bwMode="auto">
        <a:xfrm>
          <a:off x="0" y="19050"/>
          <a:ext cx="1266825" cy="126682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1</xdr:col>
      <xdr:colOff>1085850</xdr:colOff>
      <xdr:row>3</xdr:row>
      <xdr:rowOff>9525</xdr:rowOff>
    </xdr:to>
    <xdr:pic>
      <xdr:nvPicPr>
        <xdr:cNvPr id="11265" name="Picture 2" descr="CHEER &amp; DANCE LOGO TRANSPARENT"/>
        <xdr:cNvPicPr>
          <a:picLocks noChangeAspect="1" noChangeArrowheads="1"/>
        </xdr:cNvPicPr>
      </xdr:nvPicPr>
      <xdr:blipFill>
        <a:blip xmlns:r="http://schemas.openxmlformats.org/officeDocument/2006/relationships" r:embed="rId1" cstate="print"/>
        <a:srcRect/>
        <a:stretch>
          <a:fillRect/>
        </a:stretch>
      </xdr:blipFill>
      <xdr:spPr bwMode="auto">
        <a:xfrm>
          <a:off x="19050" y="0"/>
          <a:ext cx="1400175" cy="1400175"/>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1</xdr:col>
      <xdr:colOff>409575</xdr:colOff>
      <xdr:row>0</xdr:row>
      <xdr:rowOff>0</xdr:rowOff>
    </xdr:from>
    <xdr:to>
      <xdr:col>1</xdr:col>
      <xdr:colOff>1771650</xdr:colOff>
      <xdr:row>2</xdr:row>
      <xdr:rowOff>171450</xdr:rowOff>
    </xdr:to>
    <xdr:pic>
      <xdr:nvPicPr>
        <xdr:cNvPr id="12289" name="Picture 1"/>
        <xdr:cNvPicPr>
          <a:picLocks noChangeAspect="1"/>
        </xdr:cNvPicPr>
      </xdr:nvPicPr>
      <xdr:blipFill>
        <a:blip xmlns:r="http://schemas.openxmlformats.org/officeDocument/2006/relationships" r:embed="rId1" cstate="print"/>
        <a:srcRect b="8424"/>
        <a:stretch>
          <a:fillRect/>
        </a:stretch>
      </xdr:blipFill>
      <xdr:spPr bwMode="auto">
        <a:xfrm>
          <a:off x="733425" y="0"/>
          <a:ext cx="1362075" cy="1209675"/>
        </a:xfrm>
        <a:prstGeom prst="rect">
          <a:avLst/>
        </a:prstGeom>
        <a:noFill/>
        <a:ln w="9525">
          <a:noFill/>
          <a:miter lim="800000"/>
          <a:headEnd/>
          <a:tailEnd/>
        </a:ln>
      </xdr:spPr>
    </xdr:pic>
    <xdr:clientData fPrintsWithSheet="0"/>
  </xdr:twoCellAnchor>
</xdr:wsDr>
</file>

<file path=xl/drawings/drawing9.xml><?xml version="1.0" encoding="utf-8"?>
<xdr:wsDr xmlns:xdr="http://schemas.openxmlformats.org/drawingml/2006/spreadsheetDrawing" xmlns:a="http://schemas.openxmlformats.org/drawingml/2006/main">
  <xdr:twoCellAnchor editAs="absolute">
    <xdr:from>
      <xdr:col>1</xdr:col>
      <xdr:colOff>419100</xdr:colOff>
      <xdr:row>0</xdr:row>
      <xdr:rowOff>0</xdr:rowOff>
    </xdr:from>
    <xdr:to>
      <xdr:col>1</xdr:col>
      <xdr:colOff>1781175</xdr:colOff>
      <xdr:row>3</xdr:row>
      <xdr:rowOff>0</xdr:rowOff>
    </xdr:to>
    <xdr:pic>
      <xdr:nvPicPr>
        <xdr:cNvPr id="13313" name="Picture 1"/>
        <xdr:cNvPicPr>
          <a:picLocks noChangeAspect="1"/>
        </xdr:cNvPicPr>
      </xdr:nvPicPr>
      <xdr:blipFill>
        <a:blip xmlns:r="http://schemas.openxmlformats.org/officeDocument/2006/relationships" r:embed="rId1" cstate="print"/>
        <a:srcRect b="8424"/>
        <a:stretch>
          <a:fillRect/>
        </a:stretch>
      </xdr:blipFill>
      <xdr:spPr bwMode="auto">
        <a:xfrm>
          <a:off x="676275" y="0"/>
          <a:ext cx="1362075" cy="1209675"/>
        </a:xfrm>
        <a:prstGeom prst="rect">
          <a:avLst/>
        </a:prstGeom>
        <a:noFill/>
        <a:ln w="9525">
          <a:noFill/>
          <a:miter lim="800000"/>
          <a:headEnd/>
          <a:tailEnd/>
        </a:ln>
      </xdr:spPr>
    </xdr:pic>
    <xdr:clientData fPrintsWithSheet="0"/>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incrediblycoolevents.co.uk/cheer-dance-events/" TargetMode="External"/><Relationship Id="rId1" Type="http://schemas.openxmlformats.org/officeDocument/2006/relationships/hyperlink" Target="https://incrediblycoolevents.co.uk/sportcheer-uk-age-grid/"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incrediblycoolevents.co.uk/cheer-dance-events/"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incrediblycoolevents.co.uk/event-structure-sessions/"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1"/>
  <dimension ref="A1:W94"/>
  <sheetViews>
    <sheetView tabSelected="1" workbookViewId="0">
      <selection activeCell="E12" sqref="E12"/>
    </sheetView>
  </sheetViews>
  <sheetFormatPr defaultRowHeight="16.5"/>
  <cols>
    <col min="1" max="1" width="7.28515625" style="114" customWidth="1"/>
    <col min="2" max="2" width="25.140625" style="114" customWidth="1"/>
    <col min="3" max="4" width="1.28515625" style="114" customWidth="1"/>
    <col min="5" max="5" width="59.140625" style="114" customWidth="1"/>
    <col min="6" max="6" width="10.5703125" style="114" customWidth="1"/>
    <col min="7" max="7" width="38.7109375" style="114" customWidth="1"/>
    <col min="8" max="8" width="1.42578125" style="114" customWidth="1"/>
    <col min="9" max="9" width="24.140625" style="114" customWidth="1"/>
    <col min="10" max="10" width="17.7109375" style="114" customWidth="1"/>
    <col min="11" max="16384" width="9.140625" style="114"/>
  </cols>
  <sheetData>
    <row r="1" spans="1:23">
      <c r="A1" s="113"/>
      <c r="B1" s="113"/>
      <c r="C1" s="113"/>
      <c r="D1" s="113"/>
      <c r="E1" s="113"/>
      <c r="F1" s="113"/>
      <c r="G1" s="113"/>
      <c r="H1" s="113"/>
      <c r="I1" s="113"/>
      <c r="J1" s="113"/>
      <c r="K1" s="113"/>
      <c r="L1" s="113"/>
      <c r="M1" s="113"/>
      <c r="N1" s="113"/>
      <c r="O1" s="113"/>
      <c r="P1" s="113"/>
      <c r="Q1" s="113"/>
      <c r="R1" s="113"/>
      <c r="S1" s="113"/>
      <c r="T1" s="113"/>
      <c r="U1" s="113"/>
      <c r="V1" s="113"/>
      <c r="W1" s="113"/>
    </row>
    <row r="2" spans="1:23" ht="66.75" customHeight="1">
      <c r="A2" s="113"/>
      <c r="B2" s="113"/>
      <c r="C2" s="113"/>
      <c r="D2" s="113"/>
      <c r="E2" s="115" t="s">
        <v>39</v>
      </c>
      <c r="F2" s="113"/>
      <c r="G2" s="113"/>
      <c r="H2" s="113"/>
      <c r="I2" s="113"/>
      <c r="J2" s="113"/>
      <c r="K2" s="113"/>
      <c r="L2" s="113"/>
      <c r="M2" s="113"/>
      <c r="N2" s="113"/>
      <c r="O2" s="113"/>
      <c r="P2" s="113"/>
      <c r="Q2" s="113"/>
      <c r="R2" s="113"/>
      <c r="S2" s="113"/>
      <c r="T2" s="113"/>
      <c r="U2" s="113"/>
      <c r="V2" s="113"/>
      <c r="W2" s="113"/>
    </row>
    <row r="3" spans="1:23" ht="22.5" customHeight="1">
      <c r="A3" s="113"/>
      <c r="B3" s="113"/>
      <c r="C3" s="113"/>
      <c r="D3" s="113"/>
      <c r="E3" s="113"/>
      <c r="F3" s="113"/>
      <c r="G3" s="113"/>
      <c r="H3" s="113"/>
      <c r="I3" s="113"/>
      <c r="J3" s="113"/>
      <c r="K3" s="113"/>
      <c r="L3" s="113"/>
      <c r="M3" s="113"/>
      <c r="N3" s="113"/>
      <c r="O3" s="113"/>
      <c r="P3" s="113"/>
      <c r="Q3" s="113"/>
      <c r="R3" s="113"/>
      <c r="S3" s="113"/>
      <c r="T3" s="113"/>
      <c r="U3" s="113"/>
      <c r="V3" s="113"/>
      <c r="W3" s="113"/>
    </row>
    <row r="4" spans="1:23" ht="17.25" thickBot="1">
      <c r="B4" s="223" t="s">
        <v>285</v>
      </c>
      <c r="C4" s="223"/>
      <c r="D4" s="223"/>
      <c r="E4" s="223"/>
      <c r="F4" s="223"/>
    </row>
    <row r="5" spans="1:23" ht="24.95" customHeight="1" thickBot="1">
      <c r="B5" s="116" t="s">
        <v>4</v>
      </c>
      <c r="C5" s="116"/>
      <c r="D5" s="117"/>
      <c r="E5" s="118"/>
      <c r="F5" s="119"/>
      <c r="G5" s="224" t="str">
        <f>IF(E8&lt;&gt;"",E8&amp;" Details","- Event Details -")</f>
        <v>ICE Championships (27-28 Jun 2020 Stoke) Details</v>
      </c>
      <c r="H5" s="225"/>
      <c r="I5" s="225"/>
    </row>
    <row r="6" spans="1:23" ht="24.95" customHeight="1">
      <c r="B6" s="226"/>
      <c r="C6" s="226"/>
      <c r="D6" s="226"/>
      <c r="E6" s="226"/>
      <c r="F6" s="226"/>
      <c r="G6" s="121" t="s">
        <v>88</v>
      </c>
      <c r="H6" s="122"/>
      <c r="I6" s="123">
        <f ca="1">IF(E8&lt;&gt;"",HLOOKUP(RegistrationDetails!E8,Settings!C6:E41,Settings!C$77,FALSE)-1,"-")</f>
        <v>43963</v>
      </c>
    </row>
    <row r="7" spans="1:23" ht="24.95" customHeight="1" thickBot="1">
      <c r="B7" s="227"/>
      <c r="C7" s="227"/>
      <c r="D7" s="227"/>
      <c r="E7" s="227"/>
      <c r="F7" s="227"/>
      <c r="G7" s="121" t="s">
        <v>87</v>
      </c>
      <c r="H7" s="122"/>
      <c r="I7" s="123">
        <f ca="1">IF(E8&lt;&gt;"",HLOOKUP(RegistrationDetails!E8,Settings!C6:E41,Settings!C$78,FALSE)-1,"-")</f>
        <v>43978</v>
      </c>
    </row>
    <row r="8" spans="1:23" ht="24.95" customHeight="1" thickBot="1">
      <c r="B8" s="116" t="s">
        <v>40</v>
      </c>
      <c r="C8" s="116"/>
      <c r="D8" s="117"/>
      <c r="E8" s="210" t="s">
        <v>599</v>
      </c>
      <c r="F8" s="124"/>
      <c r="G8" s="121"/>
      <c r="H8" s="122"/>
      <c r="I8" s="123"/>
    </row>
    <row r="9" spans="1:23" ht="24.95" customHeight="1">
      <c r="B9" s="222" t="s">
        <v>604</v>
      </c>
      <c r="C9" s="222"/>
      <c r="D9" s="222"/>
      <c r="E9" s="222"/>
      <c r="F9" s="222"/>
      <c r="G9" s="121"/>
      <c r="H9" s="122"/>
      <c r="I9" s="123"/>
    </row>
    <row r="10" spans="1:23" ht="24.95" customHeight="1">
      <c r="B10" s="223" t="s">
        <v>286</v>
      </c>
      <c r="C10" s="223"/>
      <c r="D10" s="223"/>
      <c r="E10" s="223"/>
      <c r="F10" s="223"/>
      <c r="G10" s="65" t="s">
        <v>282</v>
      </c>
      <c r="I10" s="125"/>
    </row>
    <row r="11" spans="1:23" ht="24.95" customHeight="1" thickBot="1">
      <c r="B11" s="116"/>
      <c r="C11" s="116"/>
      <c r="D11" s="120"/>
      <c r="E11" s="120" t="s">
        <v>5</v>
      </c>
      <c r="F11" s="122"/>
      <c r="G11" s="121" t="s">
        <v>60</v>
      </c>
      <c r="H11" s="122"/>
      <c r="I11" s="123" t="str">
        <f ca="1">IF(E8&lt;&gt;"",IF(TODAY()&lt;Settings!C52,Settings!B15,IF(TODAY()&lt;Settings!C53,Settings!B24,IF(TODAY()&lt;Settings!C105,Settings!B33,"No Dates Set"))),"-")</f>
        <v>Early Bird Pricing</v>
      </c>
    </row>
    <row r="12" spans="1:23" ht="24.95" customHeight="1">
      <c r="B12" s="116" t="s">
        <v>6</v>
      </c>
      <c r="C12" s="116"/>
      <c r="D12" s="126"/>
      <c r="E12" s="127"/>
      <c r="F12" s="128"/>
      <c r="G12" s="116" t="s">
        <v>288</v>
      </c>
      <c r="H12" s="122"/>
      <c r="I12" s="129" t="str">
        <f ca="1">IF(I11="Early Bird Pricing","£25.00","£30.00")</f>
        <v>£25.00</v>
      </c>
      <c r="J12" s="129"/>
    </row>
    <row r="13" spans="1:23" ht="24.95" customHeight="1">
      <c r="B13" s="116" t="s">
        <v>7</v>
      </c>
      <c r="C13" s="116"/>
      <c r="D13" s="126"/>
      <c r="E13" s="130"/>
      <c r="F13" s="119"/>
      <c r="G13" s="121" t="s">
        <v>289</v>
      </c>
      <c r="H13" s="122"/>
      <c r="I13" s="129" t="str">
        <f ca="1">IF(I11="Early Bird Pricing","£15.00","£17.50")</f>
        <v>£15.00</v>
      </c>
    </row>
    <row r="14" spans="1:23" ht="24.95" customHeight="1">
      <c r="B14" s="116" t="s">
        <v>13</v>
      </c>
      <c r="C14" s="116"/>
      <c r="D14" s="131"/>
      <c r="E14" s="130"/>
      <c r="F14" s="119"/>
      <c r="G14" s="121" t="s">
        <v>290</v>
      </c>
      <c r="I14" s="129" t="str">
        <f ca="1">IF(I11="Early Bird Pricing","£10.00","£12.50")</f>
        <v>£10.00</v>
      </c>
    </row>
    <row r="15" spans="1:23" ht="24.95" customHeight="1">
      <c r="B15" s="116" t="s">
        <v>14</v>
      </c>
      <c r="C15" s="116"/>
      <c r="D15" s="132"/>
      <c r="E15" s="133"/>
      <c r="F15" s="119"/>
      <c r="G15" s="121" t="s">
        <v>291</v>
      </c>
      <c r="H15" s="122"/>
      <c r="I15" s="129" t="str">
        <f ca="1">IF(I11="Early Bird Pricing","£5.00","£7.50")</f>
        <v>£5.00</v>
      </c>
    </row>
    <row r="16" spans="1:23" ht="24.95" customHeight="1">
      <c r="B16" s="116" t="s">
        <v>8</v>
      </c>
      <c r="C16" s="116"/>
      <c r="D16" s="117"/>
      <c r="E16" s="134"/>
      <c r="F16" s="119"/>
      <c r="G16" s="121" t="s">
        <v>246</v>
      </c>
      <c r="I16" s="135">
        <v>15</v>
      </c>
    </row>
    <row r="17" spans="1:11" ht="24.95" customHeight="1">
      <c r="B17" s="116" t="s">
        <v>9</v>
      </c>
      <c r="C17" s="116"/>
      <c r="D17" s="117"/>
      <c r="E17" s="134"/>
      <c r="F17" s="119"/>
      <c r="G17" s="121" t="s">
        <v>287</v>
      </c>
      <c r="I17" s="129" t="str">
        <f ca="1">IF(I11="Early Bird Pricing","£35.00","£37.50")</f>
        <v>£35.00</v>
      </c>
      <c r="J17" s="205"/>
    </row>
    <row r="18" spans="1:11" ht="24.95" customHeight="1">
      <c r="B18" s="116" t="s">
        <v>10</v>
      </c>
      <c r="C18" s="116"/>
      <c r="D18" s="117"/>
      <c r="E18" s="134"/>
      <c r="F18" s="119"/>
      <c r="G18" s="136" t="s">
        <v>603</v>
      </c>
    </row>
    <row r="19" spans="1:11" ht="24.95" customHeight="1">
      <c r="B19" s="116" t="s">
        <v>11</v>
      </c>
      <c r="C19" s="116"/>
      <c r="D19" s="117"/>
      <c r="E19" s="134"/>
    </row>
    <row r="20" spans="1:11" ht="24.95" customHeight="1" thickBot="1">
      <c r="A20" s="137"/>
      <c r="B20" s="116" t="s">
        <v>12</v>
      </c>
      <c r="C20" s="116"/>
      <c r="D20" s="117"/>
      <c r="E20" s="138"/>
      <c r="G20" s="139"/>
      <c r="H20" s="139"/>
      <c r="I20" s="139"/>
    </row>
    <row r="21" spans="1:11" ht="15" customHeight="1">
      <c r="A21" s="137"/>
      <c r="B21" s="137" t="str">
        <f ca="1">IF(Settings!C6="","",Settings!C6)</f>
        <v>ICE Championships (27-28 Jun 2020 Stoke)</v>
      </c>
      <c r="C21" s="137"/>
      <c r="D21" s="137"/>
      <c r="E21" s="137"/>
      <c r="G21" s="139"/>
      <c r="H21" s="139"/>
      <c r="I21" s="139"/>
    </row>
    <row r="22" spans="1:11" ht="15" customHeight="1">
      <c r="A22" s="137"/>
      <c r="B22" s="137" t="e">
        <f ca="1">IF(Settings!#REF!="","",Settings!#REF!)</f>
        <v>#REF!</v>
      </c>
      <c r="C22" s="137"/>
      <c r="D22" s="137"/>
      <c r="E22" s="140"/>
      <c r="G22" s="139"/>
      <c r="H22" s="139"/>
      <c r="I22" s="139"/>
    </row>
    <row r="23" spans="1:11" ht="15" customHeight="1">
      <c r="A23" s="137"/>
      <c r="B23" s="137" t="e">
        <f ca="1">IF(Settings!#REF!="","",Settings!#REF!)</f>
        <v>#REF!</v>
      </c>
      <c r="C23" s="137"/>
      <c r="D23" s="137"/>
      <c r="E23" s="137"/>
      <c r="F23" s="139"/>
      <c r="G23" s="139"/>
      <c r="H23" s="139"/>
      <c r="I23" s="139"/>
      <c r="J23" s="139"/>
      <c r="K23" s="139"/>
    </row>
    <row r="24" spans="1:11" ht="15" customHeight="1">
      <c r="A24" s="137"/>
      <c r="B24" s="137" t="str">
        <f ca="1">IF(Settings!D6="","",Settings!D6)</f>
        <v/>
      </c>
      <c r="C24" s="137"/>
      <c r="D24" s="137"/>
      <c r="E24" s="137"/>
      <c r="F24" s="139"/>
      <c r="G24" s="139"/>
      <c r="H24" s="139"/>
      <c r="I24" s="139"/>
      <c r="J24" s="139"/>
      <c r="K24" s="139"/>
    </row>
    <row r="25" spans="1:11" ht="15" customHeight="1">
      <c r="A25" s="137"/>
      <c r="B25" s="137" t="str">
        <f ca="1">IF(Settings!E6="","",Settings!E6)</f>
        <v/>
      </c>
      <c r="C25" s="137"/>
      <c r="D25" s="137"/>
      <c r="E25" s="137"/>
      <c r="F25" s="139"/>
      <c r="G25" s="139"/>
      <c r="H25" s="139"/>
      <c r="I25" s="139"/>
      <c r="J25" s="139"/>
      <c r="K25" s="139"/>
    </row>
    <row r="26" spans="1:11" ht="15" customHeight="1">
      <c r="A26" s="137"/>
      <c r="B26" s="137" t="e">
        <f ca="1">IF(Settings!#REF!="","",Settings!#REF!)</f>
        <v>#REF!</v>
      </c>
      <c r="C26" s="137"/>
      <c r="D26" s="137"/>
      <c r="E26" s="137"/>
      <c r="F26" s="139"/>
      <c r="J26" s="139"/>
      <c r="K26" s="139"/>
    </row>
    <row r="27" spans="1:11" ht="15" customHeight="1">
      <c r="A27" s="137"/>
      <c r="B27" s="137" t="e">
        <f ca="1">IF(Settings!#REF!="","",Settings!#REF!)</f>
        <v>#REF!</v>
      </c>
      <c r="C27" s="137"/>
      <c r="D27" s="137"/>
      <c r="E27" s="137"/>
      <c r="F27" s="139"/>
      <c r="J27" s="139"/>
      <c r="K27" s="139"/>
    </row>
    <row r="28" spans="1:11" ht="15" customHeight="1">
      <c r="A28" s="137"/>
      <c r="B28" s="137" t="e">
        <f ca="1">IF(Settings!#REF!="","",Settings!#REF!)</f>
        <v>#REF!</v>
      </c>
      <c r="C28" s="137"/>
      <c r="D28" s="137"/>
      <c r="E28" s="137"/>
      <c r="F28" s="139"/>
      <c r="J28" s="139"/>
      <c r="K28" s="139"/>
    </row>
    <row r="29" spans="1:11" ht="15" customHeight="1">
      <c r="A29" s="137"/>
      <c r="B29" s="137" t="e">
        <f ca="1">IF(Settings!#REF!="","",Settings!#REF!)</f>
        <v>#REF!</v>
      </c>
      <c r="C29" s="137"/>
      <c r="D29" s="137"/>
      <c r="E29" s="137"/>
    </row>
    <row r="30" spans="1:11" ht="15" customHeight="1">
      <c r="A30" s="137"/>
      <c r="B30" s="137" t="e">
        <f ca="1">IF(Settings!#REF!="","",Settings!#REF!)</f>
        <v>#REF!</v>
      </c>
      <c r="C30" s="137"/>
      <c r="D30" s="137"/>
      <c r="E30" s="137"/>
    </row>
    <row r="31" spans="1:11" ht="15" customHeight="1">
      <c r="A31" s="137"/>
      <c r="B31" s="137" t="e">
        <f ca="1">IF(Settings!#REF!="","",Settings!#REF!)</f>
        <v>#REF!</v>
      </c>
      <c r="C31" s="137"/>
      <c r="D31" s="137"/>
      <c r="E31" s="137"/>
    </row>
    <row r="32" spans="1:11" ht="15" customHeight="1">
      <c r="A32" s="137"/>
      <c r="B32" s="137" t="e">
        <f ca="1">IF(Settings!#REF!="","",Settings!#REF!)</f>
        <v>#REF!</v>
      </c>
      <c r="C32" s="137"/>
      <c r="D32" s="137"/>
      <c r="E32" s="137"/>
    </row>
    <row r="33" spans="1:5" ht="15" customHeight="1">
      <c r="A33" s="137"/>
      <c r="B33" s="137" t="e">
        <f ca="1">IF(Settings!#REF!="","",Settings!#REF!)</f>
        <v>#REF!</v>
      </c>
      <c r="C33" s="137"/>
      <c r="D33" s="137"/>
      <c r="E33" s="137"/>
    </row>
    <row r="34" spans="1:5" ht="15" customHeight="1">
      <c r="A34" s="137"/>
      <c r="B34" s="137" t="e">
        <f ca="1">IF(Settings!#REF!="","",Settings!#REF!)</f>
        <v>#REF!</v>
      </c>
      <c r="C34" s="137"/>
      <c r="D34" s="137"/>
      <c r="E34" s="137"/>
    </row>
    <row r="35" spans="1:5" ht="15" customHeight="1">
      <c r="A35" s="137"/>
      <c r="B35" s="137" t="e">
        <f ca="1">IF(Settings!#REF!="","",Settings!#REF!)</f>
        <v>#REF!</v>
      </c>
      <c r="C35" s="137"/>
      <c r="D35" s="137"/>
      <c r="E35" s="137"/>
    </row>
    <row r="36" spans="1:5" ht="15" customHeight="1">
      <c r="A36" s="137"/>
      <c r="B36" s="137" t="e">
        <f ca="1">IF(Settings!#REF!="","",Settings!#REF!)</f>
        <v>#REF!</v>
      </c>
      <c r="C36" s="137"/>
      <c r="D36" s="137"/>
      <c r="E36" s="137"/>
    </row>
    <row r="37" spans="1:5" ht="15" customHeight="1">
      <c r="A37" s="137"/>
      <c r="B37" s="137" t="e">
        <f ca="1">IF(Settings!#REF!="","",Settings!#REF!)</f>
        <v>#REF!</v>
      </c>
      <c r="C37" s="137"/>
      <c r="D37" s="137"/>
      <c r="E37" s="137"/>
    </row>
    <row r="38" spans="1:5" ht="15" customHeight="1">
      <c r="A38" s="137"/>
      <c r="B38" s="137" t="e">
        <f ca="1">IF(Settings!#REF!="","",Settings!#REF!)</f>
        <v>#REF!</v>
      </c>
      <c r="C38" s="137"/>
      <c r="D38" s="137"/>
      <c r="E38" s="137"/>
    </row>
    <row r="39" spans="1:5" ht="15" customHeight="1">
      <c r="A39" s="137"/>
      <c r="B39" s="141" t="e">
        <f ca="1">IF(Settings!#REF!="","",Settings!#REF!)</f>
        <v>#REF!</v>
      </c>
      <c r="C39" s="137"/>
      <c r="D39" s="137"/>
      <c r="E39" s="137"/>
    </row>
    <row r="40" spans="1:5" ht="15" customHeight="1">
      <c r="A40" s="137"/>
      <c r="B40" s="141" t="e">
        <f ca="1">IF(Settings!#REF!="","",Settings!#REF!)</f>
        <v>#REF!</v>
      </c>
      <c r="C40" s="137"/>
      <c r="D40" s="137"/>
      <c r="E40" s="137"/>
    </row>
    <row r="41" spans="1:5" ht="15" customHeight="1">
      <c r="A41" s="137"/>
      <c r="B41" s="141" t="e">
        <f ca="1">IF(Settings!#REF!="","",Settings!#REF!)</f>
        <v>#REF!</v>
      </c>
      <c r="C41" s="137"/>
      <c r="D41" s="137"/>
      <c r="E41" s="137"/>
    </row>
    <row r="42" spans="1:5" ht="15" customHeight="1">
      <c r="A42" s="137"/>
      <c r="B42" s="141" t="e">
        <f ca="1">IF(Settings!#REF!="","",Settings!#REF!)</f>
        <v>#REF!</v>
      </c>
      <c r="C42" s="137"/>
      <c r="D42" s="137"/>
      <c r="E42" s="137"/>
    </row>
    <row r="43" spans="1:5" ht="15" customHeight="1">
      <c r="A43" s="137"/>
      <c r="B43" s="141" t="e">
        <f ca="1">IF(Settings!#REF!="","",Settings!#REF!)</f>
        <v>#REF!</v>
      </c>
      <c r="C43" s="137"/>
      <c r="D43" s="137"/>
      <c r="E43" s="137"/>
    </row>
    <row r="44" spans="1:5" ht="15" customHeight="1">
      <c r="A44" s="137"/>
      <c r="B44" s="141" t="e">
        <f ca="1">IF(Settings!#REF!="","",Settings!#REF!)</f>
        <v>#REF!</v>
      </c>
      <c r="C44" s="137"/>
      <c r="D44" s="137"/>
      <c r="E44" s="137"/>
    </row>
    <row r="45" spans="1:5" ht="15" customHeight="1">
      <c r="A45" s="137"/>
      <c r="B45" s="141" t="e">
        <f ca="1">IF(Settings!#REF!="","",Settings!#REF!)</f>
        <v>#REF!</v>
      </c>
      <c r="C45" s="137"/>
      <c r="D45" s="137"/>
      <c r="E45" s="137"/>
    </row>
    <row r="46" spans="1:5">
      <c r="A46" s="137"/>
      <c r="B46" s="141"/>
      <c r="C46" s="137"/>
      <c r="D46" s="137"/>
      <c r="E46" s="137"/>
    </row>
    <row r="47" spans="1:5">
      <c r="A47" s="137"/>
      <c r="B47" s="141"/>
      <c r="C47" s="137"/>
      <c r="D47" s="137"/>
      <c r="E47" s="137"/>
    </row>
    <row r="48" spans="1:5">
      <c r="A48" s="137"/>
      <c r="B48" s="141"/>
      <c r="C48" s="137"/>
      <c r="D48" s="137"/>
      <c r="E48" s="137"/>
    </row>
    <row r="49" spans="1:5">
      <c r="A49" s="137"/>
      <c r="B49" s="141"/>
      <c r="C49" s="137"/>
      <c r="D49" s="137"/>
      <c r="E49" s="137"/>
    </row>
    <row r="50" spans="1:5">
      <c r="A50" s="137"/>
      <c r="B50" s="141"/>
      <c r="C50" s="137"/>
      <c r="D50" s="137"/>
      <c r="E50" s="137"/>
    </row>
    <row r="51" spans="1:5">
      <c r="A51" s="137"/>
      <c r="B51" s="141"/>
      <c r="C51" s="137"/>
      <c r="D51" s="137"/>
      <c r="E51" s="137"/>
    </row>
    <row r="52" spans="1:5">
      <c r="A52" s="137"/>
      <c r="B52" s="141"/>
      <c r="C52" s="137"/>
      <c r="D52" s="137"/>
      <c r="E52" s="137"/>
    </row>
    <row r="53" spans="1:5">
      <c r="A53" s="137"/>
      <c r="B53" s="141"/>
      <c r="C53" s="137"/>
      <c r="D53" s="137"/>
      <c r="E53" s="137"/>
    </row>
    <row r="54" spans="1:5">
      <c r="A54" s="137"/>
      <c r="B54" s="141"/>
      <c r="C54" s="137"/>
      <c r="D54" s="137"/>
      <c r="E54" s="137"/>
    </row>
    <row r="55" spans="1:5">
      <c r="A55" s="137"/>
      <c r="B55" s="141"/>
      <c r="C55" s="137"/>
      <c r="D55" s="137"/>
      <c r="E55" s="137"/>
    </row>
    <row r="56" spans="1:5">
      <c r="A56" s="137"/>
      <c r="B56" s="141"/>
      <c r="C56" s="137"/>
      <c r="D56" s="137"/>
      <c r="E56" s="137"/>
    </row>
    <row r="57" spans="1:5">
      <c r="A57" s="137"/>
      <c r="B57" s="141"/>
      <c r="C57" s="137"/>
      <c r="D57" s="137"/>
      <c r="E57" s="137"/>
    </row>
    <row r="58" spans="1:5">
      <c r="A58" s="137"/>
      <c r="B58" s="141"/>
      <c r="C58" s="137"/>
      <c r="D58" s="137"/>
      <c r="E58" s="137"/>
    </row>
    <row r="59" spans="1:5">
      <c r="A59" s="137"/>
      <c r="B59" s="141"/>
      <c r="C59" s="137"/>
      <c r="D59" s="137"/>
      <c r="E59" s="137"/>
    </row>
    <row r="60" spans="1:5">
      <c r="A60" s="137"/>
      <c r="B60" s="141"/>
      <c r="C60" s="137"/>
      <c r="D60" s="137"/>
      <c r="E60" s="137"/>
    </row>
    <row r="61" spans="1:5">
      <c r="A61" s="137"/>
      <c r="B61" s="141"/>
      <c r="C61" s="137"/>
      <c r="D61" s="137"/>
      <c r="E61" s="137"/>
    </row>
    <row r="62" spans="1:5">
      <c r="A62" s="137"/>
      <c r="B62" s="141"/>
      <c r="C62" s="137"/>
      <c r="D62" s="137"/>
      <c r="E62" s="137"/>
    </row>
    <row r="63" spans="1:5">
      <c r="A63" s="137"/>
      <c r="B63" s="141"/>
      <c r="C63" s="137"/>
      <c r="D63" s="137"/>
      <c r="E63" s="137"/>
    </row>
    <row r="64" spans="1:5">
      <c r="A64" s="137"/>
      <c r="B64" s="141"/>
      <c r="C64" s="137"/>
      <c r="D64" s="137"/>
      <c r="E64" s="137"/>
    </row>
    <row r="65" spans="1:5">
      <c r="A65" s="137"/>
      <c r="B65" s="141"/>
      <c r="C65" s="137"/>
      <c r="D65" s="137"/>
      <c r="E65" s="137"/>
    </row>
    <row r="66" spans="1:5">
      <c r="B66" s="142"/>
    </row>
    <row r="67" spans="1:5">
      <c r="B67" s="142"/>
    </row>
    <row r="68" spans="1:5">
      <c r="B68" s="142"/>
    </row>
    <row r="69" spans="1:5">
      <c r="B69" s="142"/>
    </row>
    <row r="70" spans="1:5">
      <c r="B70" s="142"/>
    </row>
    <row r="71" spans="1:5">
      <c r="B71" s="142"/>
    </row>
    <row r="72" spans="1:5">
      <c r="B72" s="142"/>
    </row>
    <row r="73" spans="1:5">
      <c r="B73" s="142"/>
    </row>
    <row r="74" spans="1:5">
      <c r="B74" s="142"/>
    </row>
    <row r="75" spans="1:5">
      <c r="B75" s="142"/>
    </row>
    <row r="76" spans="1:5">
      <c r="B76" s="142"/>
    </row>
    <row r="77" spans="1:5">
      <c r="B77" s="142"/>
    </row>
    <row r="78" spans="1:5">
      <c r="B78" s="142"/>
    </row>
    <row r="79" spans="1:5">
      <c r="B79" s="142"/>
    </row>
    <row r="80" spans="1:5">
      <c r="B80" s="142"/>
    </row>
    <row r="81" spans="2:2">
      <c r="B81" s="142"/>
    </row>
    <row r="82" spans="2:2">
      <c r="B82" s="142"/>
    </row>
    <row r="83" spans="2:2">
      <c r="B83" s="142"/>
    </row>
    <row r="84" spans="2:2">
      <c r="B84" s="142"/>
    </row>
    <row r="85" spans="2:2">
      <c r="B85" s="142"/>
    </row>
    <row r="86" spans="2:2">
      <c r="B86" s="142"/>
    </row>
    <row r="87" spans="2:2">
      <c r="B87" s="142"/>
    </row>
    <row r="88" spans="2:2">
      <c r="B88" s="142"/>
    </row>
    <row r="89" spans="2:2">
      <c r="B89" s="142"/>
    </row>
    <row r="90" spans="2:2">
      <c r="B90" s="142"/>
    </row>
    <row r="91" spans="2:2">
      <c r="B91" s="142"/>
    </row>
    <row r="92" spans="2:2">
      <c r="B92" s="142"/>
    </row>
    <row r="93" spans="2:2">
      <c r="B93" s="142"/>
    </row>
    <row r="94" spans="2:2">
      <c r="B94" s="142"/>
    </row>
  </sheetData>
  <sheetProtection sheet="1" objects="1" scenarios="1" selectLockedCells="1"/>
  <mergeCells count="6">
    <mergeCell ref="B9:F9"/>
    <mergeCell ref="B10:F10"/>
    <mergeCell ref="G5:I5"/>
    <mergeCell ref="B4:F4"/>
    <mergeCell ref="B6:F6"/>
    <mergeCell ref="B7:F7"/>
  </mergeCells>
  <phoneticPr fontId="16" type="noConversion"/>
  <dataValidations count="2">
    <dataValidation type="list" allowBlank="1" showErrorMessage="1" promptTitle="Select Event" prompt="whats thi_x000a_" sqref="E8">
      <formula1>Events</formula1>
    </dataValidation>
    <dataValidation allowBlank="1" showInputMessage="1" showErrorMessage="1" prompt="Type the name of your programme / school / gym in this box - this is what you'll be called on the running order." sqref="E5"/>
  </dataValidations>
  <pageMargins left="0.7" right="0.7" top="0.75" bottom="0.75" header="0.3" footer="0.3"/>
  <pageSetup paperSize="123" orientation="portrait" r:id="rId1"/>
  <drawing r:id="rId2"/>
</worksheet>
</file>

<file path=xl/worksheets/sheet2.xml><?xml version="1.0" encoding="utf-8"?>
<worksheet xmlns="http://schemas.openxmlformats.org/spreadsheetml/2006/main" xmlns:r="http://schemas.openxmlformats.org/officeDocument/2006/relationships">
  <sheetPr codeName="Sheet2"/>
  <dimension ref="A1:AN415"/>
  <sheetViews>
    <sheetView workbookViewId="0">
      <pane ySplit="9" topLeftCell="A10" activePane="bottomLeft" state="frozen"/>
      <selection pane="bottomLeft" activeCell="C10" sqref="C10"/>
    </sheetView>
  </sheetViews>
  <sheetFormatPr defaultRowHeight="16.5"/>
  <cols>
    <col min="1" max="1" width="1.85546875" style="88" customWidth="1"/>
    <col min="2" max="2" width="4.7109375" style="160" customWidth="1"/>
    <col min="3" max="3" width="55.42578125" style="93" customWidth="1"/>
    <col min="4" max="4" width="56.5703125" style="93" customWidth="1"/>
    <col min="5" max="5" width="12" style="93" customWidth="1"/>
    <col min="6" max="6" width="4.7109375" style="93" customWidth="1"/>
    <col min="7" max="7" width="23.28515625" style="88" hidden="1" customWidth="1"/>
    <col min="8" max="8" width="39.140625" style="88" hidden="1" customWidth="1"/>
    <col min="9" max="9" width="49.28515625" style="88" hidden="1" customWidth="1"/>
    <col min="10" max="10" width="10.5703125" style="88" customWidth="1"/>
    <col min="11" max="11" width="9.140625" style="88"/>
    <col min="12" max="12" width="15.28515625" style="88" customWidth="1"/>
    <col min="13" max="13" width="9.140625" style="88"/>
    <col min="14" max="14" width="14" style="88" hidden="1" customWidth="1"/>
    <col min="15" max="15" width="39.85546875" style="88" hidden="1" customWidth="1"/>
    <col min="16" max="16" width="0" style="88" hidden="1" customWidth="1"/>
    <col min="17" max="40" width="9.140625" style="88"/>
    <col min="41" max="16384" width="9.140625" style="93"/>
  </cols>
  <sheetData>
    <row r="1" spans="2:15" s="143" customFormat="1" ht="21.75" customHeight="1">
      <c r="B1" s="144"/>
      <c r="O1" s="88"/>
    </row>
    <row r="2" spans="2:15" s="143" customFormat="1" ht="49.5" customHeight="1">
      <c r="B2" s="144"/>
      <c r="C2" s="145" t="s">
        <v>292</v>
      </c>
      <c r="D2" s="145"/>
      <c r="E2" s="145"/>
      <c r="F2" s="146"/>
      <c r="O2" s="88"/>
    </row>
    <row r="3" spans="2:15" s="143" customFormat="1" ht="19.5" customHeight="1">
      <c r="B3" s="144"/>
      <c r="C3" s="90"/>
      <c r="D3" s="90"/>
      <c r="E3" s="90"/>
      <c r="F3" s="90"/>
      <c r="O3" s="88"/>
    </row>
    <row r="4" spans="2:15" ht="38.25" customHeight="1">
      <c r="B4" s="147"/>
      <c r="C4" s="232" t="s">
        <v>295</v>
      </c>
      <c r="D4" s="232"/>
      <c r="E4" s="232"/>
      <c r="F4" s="232"/>
      <c r="G4" s="232"/>
      <c r="H4" s="232"/>
    </row>
    <row r="5" spans="2:15" ht="28.5" customHeight="1">
      <c r="B5" s="234" t="s">
        <v>481</v>
      </c>
      <c r="C5" s="234"/>
      <c r="D5" s="71" t="s">
        <v>294</v>
      </c>
      <c r="E5" s="69"/>
      <c r="F5" s="66"/>
      <c r="G5" s="66"/>
      <c r="H5" s="66"/>
    </row>
    <row r="6" spans="2:15" ht="21.75" customHeight="1" thickBot="1">
      <c r="B6" s="233" t="s">
        <v>487</v>
      </c>
      <c r="C6" s="233"/>
      <c r="D6" s="72" t="s">
        <v>293</v>
      </c>
      <c r="E6" s="70"/>
      <c r="F6" s="68"/>
    </row>
    <row r="7" spans="2:15" ht="15" customHeight="1" thickBot="1">
      <c r="B7" s="67"/>
      <c r="C7" s="235" t="s">
        <v>296</v>
      </c>
      <c r="D7" s="236"/>
      <c r="E7" s="73"/>
      <c r="F7" s="68"/>
    </row>
    <row r="8" spans="2:15" ht="20.100000000000001" customHeight="1">
      <c r="B8" s="148"/>
      <c r="C8" s="149" t="s">
        <v>283</v>
      </c>
      <c r="D8" s="228" t="s">
        <v>478</v>
      </c>
      <c r="E8" s="74" t="s">
        <v>90</v>
      </c>
      <c r="F8" s="150"/>
      <c r="G8" s="150"/>
      <c r="H8" s="230"/>
      <c r="I8" s="150"/>
    </row>
    <row r="9" spans="2:15" ht="24.75" customHeight="1" thickBot="1">
      <c r="B9" s="148"/>
      <c r="C9" s="151" t="s">
        <v>284</v>
      </c>
      <c r="D9" s="229"/>
      <c r="E9" s="75" t="s">
        <v>221</v>
      </c>
      <c r="F9" s="150"/>
      <c r="G9" s="150"/>
      <c r="H9" s="231"/>
      <c r="I9" s="150"/>
    </row>
    <row r="10" spans="2:15" ht="18">
      <c r="B10" s="148">
        <v>1</v>
      </c>
      <c r="C10" s="152"/>
      <c r="D10" s="152"/>
      <c r="E10" s="153" t="str">
        <f ca="1">IF(D10="","",COUNTA(PerformerDetails!O7:O506))</f>
        <v/>
      </c>
      <c r="F10" s="154"/>
      <c r="G10" s="155" t="str">
        <f>IF(C10="","",C10)</f>
        <v/>
      </c>
      <c r="H10" s="155" t="str">
        <f>IF(D10="","",D10)</f>
        <v/>
      </c>
      <c r="I10" s="155" t="str">
        <f>IF(H10="",G10,CONCATENATE(G10, " - ", H10))</f>
        <v/>
      </c>
    </row>
    <row r="11" spans="2:15" ht="18">
      <c r="B11" s="148">
        <v>2</v>
      </c>
      <c r="C11" s="152"/>
      <c r="D11" s="152"/>
      <c r="E11" s="153" t="str">
        <f ca="1">IF(D11="","",COUNTA(PerformerDetails!Q7:Q506))</f>
        <v/>
      </c>
      <c r="F11" s="154"/>
      <c r="G11" s="155" t="str">
        <f t="shared" ref="G11:G34" si="0">IF(C11="","",C11)</f>
        <v/>
      </c>
      <c r="H11" s="155" t="str">
        <f t="shared" ref="H11:H34" si="1">IF(D11="","",D11)</f>
        <v/>
      </c>
      <c r="I11" s="155" t="str">
        <f t="shared" ref="I11:I34" si="2">IF(H11="",G11,CONCATENATE(G11, " - ", H11))</f>
        <v/>
      </c>
    </row>
    <row r="12" spans="2:15" ht="18">
      <c r="B12" s="148">
        <v>3</v>
      </c>
      <c r="C12" s="152"/>
      <c r="D12" s="152"/>
      <c r="E12" s="153" t="str">
        <f ca="1">IF(D12="","",COUNTA(PerformerDetails!S7:S506))</f>
        <v/>
      </c>
      <c r="F12" s="154"/>
      <c r="G12" s="155" t="str">
        <f t="shared" si="0"/>
        <v/>
      </c>
      <c r="H12" s="155" t="str">
        <f t="shared" si="1"/>
        <v/>
      </c>
      <c r="I12" s="155" t="str">
        <f t="shared" si="2"/>
        <v/>
      </c>
    </row>
    <row r="13" spans="2:15" ht="18">
      <c r="B13" s="148">
        <v>4</v>
      </c>
      <c r="C13" s="152"/>
      <c r="D13" s="152"/>
      <c r="E13" s="153" t="str">
        <f ca="1">IF(D13="","",COUNTA(PerformerDetails!U7:U506))</f>
        <v/>
      </c>
      <c r="F13" s="154"/>
      <c r="G13" s="155" t="str">
        <f t="shared" si="0"/>
        <v/>
      </c>
      <c r="H13" s="155" t="str">
        <f t="shared" si="1"/>
        <v/>
      </c>
      <c r="I13" s="155" t="str">
        <f t="shared" si="2"/>
        <v/>
      </c>
    </row>
    <row r="14" spans="2:15" ht="18">
      <c r="B14" s="148">
        <v>5</v>
      </c>
      <c r="C14" s="152"/>
      <c r="D14" s="152"/>
      <c r="E14" s="153" t="str">
        <f ca="1">IF(D14="","",COUNTA(PerformerDetails!W7:W506))</f>
        <v/>
      </c>
      <c r="F14" s="154"/>
      <c r="G14" s="155" t="str">
        <f t="shared" si="0"/>
        <v/>
      </c>
      <c r="H14" s="155" t="str">
        <f t="shared" si="1"/>
        <v/>
      </c>
      <c r="I14" s="155" t="str">
        <f t="shared" si="2"/>
        <v/>
      </c>
    </row>
    <row r="15" spans="2:15" ht="18">
      <c r="B15" s="148">
        <v>6</v>
      </c>
      <c r="C15" s="152"/>
      <c r="D15" s="152"/>
      <c r="E15" s="153" t="str">
        <f ca="1">IF(D15="","",COUNTA(PerformerDetails!Y7:Y506))</f>
        <v/>
      </c>
      <c r="F15" s="154"/>
      <c r="G15" s="155" t="str">
        <f t="shared" si="0"/>
        <v/>
      </c>
      <c r="H15" s="155" t="str">
        <f t="shared" si="1"/>
        <v/>
      </c>
      <c r="I15" s="155" t="str">
        <f t="shared" si="2"/>
        <v/>
      </c>
    </row>
    <row r="16" spans="2:15" ht="18">
      <c r="B16" s="148">
        <v>7</v>
      </c>
      <c r="C16" s="152"/>
      <c r="D16" s="152"/>
      <c r="E16" s="153" t="str">
        <f ca="1">IF(D16="","",COUNTA(PerformerDetails!AA7:AA506))</f>
        <v/>
      </c>
      <c r="F16" s="154"/>
      <c r="G16" s="155" t="str">
        <f t="shared" si="0"/>
        <v/>
      </c>
      <c r="H16" s="155" t="str">
        <f t="shared" si="1"/>
        <v/>
      </c>
      <c r="I16" s="155" t="str">
        <f t="shared" si="2"/>
        <v/>
      </c>
    </row>
    <row r="17" spans="2:9" ht="18">
      <c r="B17" s="148">
        <v>8</v>
      </c>
      <c r="C17" s="152"/>
      <c r="D17" s="152"/>
      <c r="E17" s="153" t="str">
        <f ca="1">IF(D17="","",COUNTA(PerformerDetails!AC7:AC506))</f>
        <v/>
      </c>
      <c r="F17" s="154"/>
      <c r="G17" s="155" t="str">
        <f t="shared" si="0"/>
        <v/>
      </c>
      <c r="H17" s="155" t="str">
        <f t="shared" si="1"/>
        <v/>
      </c>
      <c r="I17" s="155" t="str">
        <f t="shared" si="2"/>
        <v/>
      </c>
    </row>
    <row r="18" spans="2:9" ht="18">
      <c r="B18" s="148">
        <v>9</v>
      </c>
      <c r="C18" s="152"/>
      <c r="D18" s="152"/>
      <c r="E18" s="153" t="str">
        <f ca="1">IF(D18="","",COUNTA(PerformerDetails!AE7:AE506))</f>
        <v/>
      </c>
      <c r="F18" s="154"/>
      <c r="G18" s="155" t="str">
        <f t="shared" si="0"/>
        <v/>
      </c>
      <c r="H18" s="155" t="str">
        <f t="shared" si="1"/>
        <v/>
      </c>
      <c r="I18" s="155" t="str">
        <f t="shared" si="2"/>
        <v/>
      </c>
    </row>
    <row r="19" spans="2:9" ht="18">
      <c r="B19" s="148">
        <v>10</v>
      </c>
      <c r="C19" s="152"/>
      <c r="D19" s="152"/>
      <c r="E19" s="153" t="str">
        <f ca="1">IF(D19="","",COUNTA(PerformerDetails!AG7:AG506))</f>
        <v/>
      </c>
      <c r="F19" s="154"/>
      <c r="G19" s="155" t="str">
        <f t="shared" si="0"/>
        <v/>
      </c>
      <c r="H19" s="155" t="str">
        <f t="shared" si="1"/>
        <v/>
      </c>
      <c r="I19" s="155" t="str">
        <f t="shared" si="2"/>
        <v/>
      </c>
    </row>
    <row r="20" spans="2:9" ht="18">
      <c r="B20" s="148">
        <v>11</v>
      </c>
      <c r="C20" s="152"/>
      <c r="D20" s="152"/>
      <c r="E20" s="153" t="str">
        <f ca="1">IF(D20="","",COUNTA(PerformerDetails!AI7:AI506))</f>
        <v/>
      </c>
      <c r="F20" s="154"/>
      <c r="G20" s="155" t="str">
        <f t="shared" si="0"/>
        <v/>
      </c>
      <c r="H20" s="155" t="str">
        <f t="shared" si="1"/>
        <v/>
      </c>
      <c r="I20" s="155" t="str">
        <f t="shared" si="2"/>
        <v/>
      </c>
    </row>
    <row r="21" spans="2:9" ht="18">
      <c r="B21" s="148">
        <v>12</v>
      </c>
      <c r="C21" s="152"/>
      <c r="D21" s="152"/>
      <c r="E21" s="153" t="str">
        <f ca="1">IF(D21="","",COUNTA(PerformerDetails!AK7:AK506))</f>
        <v/>
      </c>
      <c r="F21" s="154"/>
      <c r="G21" s="155" t="str">
        <f t="shared" si="0"/>
        <v/>
      </c>
      <c r="H21" s="155" t="str">
        <f t="shared" si="1"/>
        <v/>
      </c>
      <c r="I21" s="155" t="str">
        <f t="shared" si="2"/>
        <v/>
      </c>
    </row>
    <row r="22" spans="2:9" ht="18">
      <c r="B22" s="148">
        <v>13</v>
      </c>
      <c r="C22" s="152"/>
      <c r="D22" s="152"/>
      <c r="E22" s="153" t="str">
        <f ca="1">IF(D22="","",COUNTA(PerformerDetails!AM7:AM506))</f>
        <v/>
      </c>
      <c r="F22" s="154"/>
      <c r="G22" s="155" t="str">
        <f t="shared" si="0"/>
        <v/>
      </c>
      <c r="H22" s="155" t="str">
        <f t="shared" si="1"/>
        <v/>
      </c>
      <c r="I22" s="155" t="str">
        <f t="shared" si="2"/>
        <v/>
      </c>
    </row>
    <row r="23" spans="2:9" ht="18">
      <c r="B23" s="148">
        <v>14</v>
      </c>
      <c r="C23" s="152"/>
      <c r="D23" s="152"/>
      <c r="E23" s="153" t="str">
        <f ca="1">IF(D23="","",COUNTA(PerformerDetails!AO7:AO506))</f>
        <v/>
      </c>
      <c r="F23" s="154"/>
      <c r="G23" s="155" t="str">
        <f t="shared" si="0"/>
        <v/>
      </c>
      <c r="H23" s="155" t="str">
        <f t="shared" si="1"/>
        <v/>
      </c>
      <c r="I23" s="155" t="str">
        <f t="shared" si="2"/>
        <v/>
      </c>
    </row>
    <row r="24" spans="2:9" ht="18">
      <c r="B24" s="148">
        <v>15</v>
      </c>
      <c r="C24" s="152"/>
      <c r="D24" s="152"/>
      <c r="E24" s="153" t="str">
        <f ca="1">IF(D24="","",COUNTA(PerformerDetails!AQ7:AQ506))</f>
        <v/>
      </c>
      <c r="F24" s="154"/>
      <c r="G24" s="155" t="str">
        <f t="shared" si="0"/>
        <v/>
      </c>
      <c r="H24" s="155" t="str">
        <f t="shared" si="1"/>
        <v/>
      </c>
      <c r="I24" s="155" t="str">
        <f t="shared" si="2"/>
        <v/>
      </c>
    </row>
    <row r="25" spans="2:9" ht="18">
      <c r="B25" s="148">
        <v>16</v>
      </c>
      <c r="C25" s="152"/>
      <c r="D25" s="152"/>
      <c r="E25" s="153" t="str">
        <f ca="1">IF(D25="","",COUNTA(PerformerDetails!AS7:AS506))</f>
        <v/>
      </c>
      <c r="F25" s="154"/>
      <c r="G25" s="155" t="str">
        <f t="shared" si="0"/>
        <v/>
      </c>
      <c r="H25" s="155" t="str">
        <f t="shared" si="1"/>
        <v/>
      </c>
      <c r="I25" s="155" t="str">
        <f t="shared" si="2"/>
        <v/>
      </c>
    </row>
    <row r="26" spans="2:9" ht="18">
      <c r="B26" s="148">
        <v>17</v>
      </c>
      <c r="C26" s="152"/>
      <c r="D26" s="152"/>
      <c r="E26" s="153" t="str">
        <f ca="1">IF(D26="","",COUNTA(PerformerDetails!AU7:AU506))</f>
        <v/>
      </c>
      <c r="F26" s="154"/>
      <c r="G26" s="155" t="str">
        <f t="shared" si="0"/>
        <v/>
      </c>
      <c r="H26" s="155" t="str">
        <f t="shared" si="1"/>
        <v/>
      </c>
      <c r="I26" s="155" t="str">
        <f t="shared" si="2"/>
        <v/>
      </c>
    </row>
    <row r="27" spans="2:9" ht="18">
      <c r="B27" s="148">
        <v>18</v>
      </c>
      <c r="C27" s="152"/>
      <c r="D27" s="152"/>
      <c r="E27" s="153" t="str">
        <f ca="1">IF(D27="","",COUNTA(PerformerDetails!AW7:AW506))</f>
        <v/>
      </c>
      <c r="F27" s="154"/>
      <c r="G27" s="155" t="str">
        <f t="shared" si="0"/>
        <v/>
      </c>
      <c r="H27" s="155" t="str">
        <f t="shared" si="1"/>
        <v/>
      </c>
      <c r="I27" s="155" t="str">
        <f t="shared" si="2"/>
        <v/>
      </c>
    </row>
    <row r="28" spans="2:9" ht="18">
      <c r="B28" s="148">
        <v>19</v>
      </c>
      <c r="C28" s="152"/>
      <c r="D28" s="152"/>
      <c r="E28" s="153" t="str">
        <f ca="1">IF(D28="","",COUNTA(PerformerDetails!AY7:AY506))</f>
        <v/>
      </c>
      <c r="F28" s="154"/>
      <c r="G28" s="155" t="str">
        <f t="shared" si="0"/>
        <v/>
      </c>
      <c r="H28" s="155" t="str">
        <f t="shared" si="1"/>
        <v/>
      </c>
      <c r="I28" s="155" t="str">
        <f t="shared" si="2"/>
        <v/>
      </c>
    </row>
    <row r="29" spans="2:9" ht="18">
      <c r="B29" s="148">
        <v>20</v>
      </c>
      <c r="C29" s="152"/>
      <c r="D29" s="152"/>
      <c r="E29" s="153" t="str">
        <f ca="1">IF(D29="","",COUNTA(PerformerDetails!BA7:BA506))</f>
        <v/>
      </c>
      <c r="F29" s="154"/>
      <c r="G29" s="155" t="str">
        <f t="shared" si="0"/>
        <v/>
      </c>
      <c r="H29" s="155" t="str">
        <f t="shared" si="1"/>
        <v/>
      </c>
      <c r="I29" s="155" t="str">
        <f t="shared" si="2"/>
        <v/>
      </c>
    </row>
    <row r="30" spans="2:9" ht="18">
      <c r="B30" s="148">
        <v>21</v>
      </c>
      <c r="C30" s="152"/>
      <c r="D30" s="152"/>
      <c r="E30" s="153" t="str">
        <f ca="1">IF(D30="","",COUNTA(PerformerDetails!BC7:BC506))</f>
        <v/>
      </c>
      <c r="F30" s="154"/>
      <c r="G30" s="155" t="str">
        <f t="shared" si="0"/>
        <v/>
      </c>
      <c r="H30" s="155" t="str">
        <f t="shared" si="1"/>
        <v/>
      </c>
      <c r="I30" s="155" t="str">
        <f t="shared" si="2"/>
        <v/>
      </c>
    </row>
    <row r="31" spans="2:9" ht="18">
      <c r="B31" s="148">
        <v>22</v>
      </c>
      <c r="C31" s="152"/>
      <c r="D31" s="152"/>
      <c r="E31" s="153" t="str">
        <f ca="1">IF(D31="","",COUNTA(PerformerDetails!BE7:BE506))</f>
        <v/>
      </c>
      <c r="F31" s="154"/>
      <c r="G31" s="155" t="str">
        <f t="shared" si="0"/>
        <v/>
      </c>
      <c r="H31" s="155" t="str">
        <f t="shared" si="1"/>
        <v/>
      </c>
      <c r="I31" s="155" t="str">
        <f t="shared" si="2"/>
        <v/>
      </c>
    </row>
    <row r="32" spans="2:9" ht="18">
      <c r="B32" s="148">
        <v>23</v>
      </c>
      <c r="C32" s="152"/>
      <c r="D32" s="152"/>
      <c r="E32" s="153" t="str">
        <f ca="1">IF(D32="","",COUNTA(PerformerDetails!BG7:BG506))</f>
        <v/>
      </c>
      <c r="F32" s="154"/>
      <c r="G32" s="155" t="str">
        <f t="shared" si="0"/>
        <v/>
      </c>
      <c r="H32" s="155" t="str">
        <f t="shared" si="1"/>
        <v/>
      </c>
      <c r="I32" s="155" t="str">
        <f t="shared" si="2"/>
        <v/>
      </c>
    </row>
    <row r="33" spans="2:30" ht="18">
      <c r="B33" s="148">
        <v>24</v>
      </c>
      <c r="C33" s="152"/>
      <c r="D33" s="152"/>
      <c r="E33" s="153" t="str">
        <f ca="1">IF(D33="","",COUNTA(PerformerDetails!BI7:BI506))</f>
        <v/>
      </c>
      <c r="F33" s="154"/>
      <c r="G33" s="155" t="str">
        <f t="shared" si="0"/>
        <v/>
      </c>
      <c r="H33" s="155" t="str">
        <f t="shared" si="1"/>
        <v/>
      </c>
      <c r="I33" s="155" t="str">
        <f t="shared" si="2"/>
        <v/>
      </c>
      <c r="S33" s="104"/>
      <c r="T33" s="104"/>
    </row>
    <row r="34" spans="2:30" ht="18">
      <c r="B34" s="148">
        <v>25</v>
      </c>
      <c r="C34" s="152"/>
      <c r="D34" s="152"/>
      <c r="E34" s="153" t="str">
        <f ca="1">IF(D34="","",COUNTA(PerformerDetails!BK7:BK506))</f>
        <v/>
      </c>
      <c r="F34" s="154"/>
      <c r="G34" s="155" t="str">
        <f t="shared" si="0"/>
        <v/>
      </c>
      <c r="H34" s="155" t="str">
        <f t="shared" si="1"/>
        <v/>
      </c>
      <c r="I34" s="155" t="str">
        <f t="shared" si="2"/>
        <v/>
      </c>
      <c r="S34" s="104"/>
      <c r="T34" s="104"/>
    </row>
    <row r="35" spans="2:30" ht="18">
      <c r="B35" s="148"/>
      <c r="C35" s="90"/>
      <c r="D35" s="90"/>
      <c r="E35" s="154"/>
      <c r="F35" s="154"/>
      <c r="G35" s="155"/>
      <c r="H35" s="155"/>
      <c r="I35" s="155"/>
      <c r="S35" s="104"/>
      <c r="T35" s="104"/>
    </row>
    <row r="36" spans="2:30">
      <c r="B36" s="156"/>
      <c r="C36" s="157"/>
      <c r="D36" s="158">
        <f>COUNTA(D10:D34)</f>
        <v>0</v>
      </c>
      <c r="E36" s="157"/>
      <c r="F36" s="157"/>
      <c r="G36" s="104"/>
      <c r="H36" s="104"/>
      <c r="I36" s="104"/>
      <c r="J36" s="104"/>
      <c r="K36" s="104"/>
      <c r="L36" s="104"/>
      <c r="M36" s="104"/>
      <c r="N36" s="104"/>
      <c r="S36" s="104"/>
      <c r="T36" s="104"/>
    </row>
    <row r="37" spans="2:30">
      <c r="B37" s="156"/>
      <c r="C37" s="157"/>
      <c r="D37" s="157"/>
      <c r="E37" s="157"/>
      <c r="F37" s="157"/>
      <c r="G37" s="104"/>
      <c r="H37" s="104"/>
      <c r="I37" s="104"/>
      <c r="J37" s="104"/>
      <c r="K37" s="104"/>
      <c r="L37" s="104"/>
      <c r="M37" s="104"/>
      <c r="N37" s="104"/>
      <c r="S37" s="104"/>
      <c r="T37" s="104"/>
    </row>
    <row r="38" spans="2:30">
      <c r="B38" s="156"/>
      <c r="C38" s="104"/>
      <c r="D38" s="104"/>
      <c r="E38" s="104"/>
      <c r="F38" s="104"/>
      <c r="G38" s="104"/>
      <c r="H38" s="104"/>
      <c r="I38" s="104"/>
      <c r="J38" s="104"/>
      <c r="K38" s="104"/>
      <c r="L38" s="104"/>
      <c r="M38" s="104"/>
      <c r="N38" s="104"/>
      <c r="S38" s="104"/>
      <c r="T38" s="104"/>
    </row>
    <row r="39" spans="2:30">
      <c r="B39" s="156"/>
      <c r="C39" s="104"/>
      <c r="D39" s="104"/>
      <c r="E39" s="104"/>
      <c r="F39" s="104"/>
      <c r="G39" s="104"/>
      <c r="H39" s="104"/>
      <c r="I39" s="104"/>
      <c r="J39" s="104"/>
      <c r="K39" s="104"/>
      <c r="L39" s="104"/>
      <c r="M39" s="104"/>
      <c r="N39" s="104"/>
      <c r="S39" s="104"/>
      <c r="T39" s="104"/>
    </row>
    <row r="40" spans="2:30">
      <c r="B40" s="156"/>
      <c r="C40" s="104"/>
      <c r="D40" s="104"/>
      <c r="E40" s="104"/>
      <c r="F40" s="104"/>
      <c r="G40" s="104"/>
      <c r="H40" s="104"/>
      <c r="I40" s="104"/>
      <c r="J40" s="104"/>
      <c r="K40" s="104"/>
      <c r="L40" s="104"/>
      <c r="M40" s="104"/>
      <c r="N40" s="104"/>
      <c r="P40" s="104"/>
      <c r="Q40" s="104"/>
      <c r="R40" s="104"/>
      <c r="S40" s="104"/>
      <c r="T40" s="104"/>
      <c r="U40" s="104"/>
      <c r="V40" s="104"/>
      <c r="W40" s="104"/>
      <c r="X40" s="104"/>
      <c r="Y40" s="104"/>
      <c r="Z40" s="104"/>
      <c r="AA40" s="104"/>
      <c r="AB40" s="104"/>
      <c r="AC40" s="104"/>
      <c r="AD40" s="104"/>
    </row>
    <row r="41" spans="2:30">
      <c r="B41" s="156"/>
      <c r="C41" s="104"/>
      <c r="D41" s="104"/>
      <c r="E41" s="104"/>
      <c r="F41" s="104"/>
      <c r="G41" s="104"/>
      <c r="H41" s="104"/>
      <c r="I41" s="104"/>
      <c r="J41" s="104"/>
      <c r="K41" s="104"/>
      <c r="L41" s="104"/>
      <c r="M41" s="104"/>
      <c r="N41" s="104"/>
      <c r="P41" s="104"/>
      <c r="Q41" s="104"/>
      <c r="R41" s="104"/>
      <c r="S41" s="104"/>
      <c r="T41" s="104"/>
      <c r="U41" s="104"/>
      <c r="V41" s="104"/>
      <c r="W41" s="104"/>
      <c r="X41" s="104"/>
      <c r="Y41" s="104"/>
      <c r="Z41" s="104"/>
      <c r="AA41" s="104"/>
      <c r="AB41" s="104"/>
      <c r="AC41" s="104"/>
      <c r="AD41" s="104"/>
    </row>
    <row r="42" spans="2:30">
      <c r="B42" s="156"/>
      <c r="C42" s="104"/>
      <c r="D42" s="104"/>
      <c r="E42" s="104"/>
      <c r="F42" s="104"/>
      <c r="G42" s="104"/>
      <c r="H42" s="104"/>
      <c r="I42" s="104"/>
      <c r="J42" s="104"/>
      <c r="K42" s="104"/>
      <c r="L42" s="104"/>
      <c r="M42" s="104"/>
      <c r="N42" s="104"/>
      <c r="P42" s="104"/>
      <c r="Q42" s="104"/>
      <c r="R42" s="104"/>
      <c r="S42" s="104"/>
      <c r="T42" s="104"/>
      <c r="U42" s="104"/>
      <c r="V42" s="104"/>
      <c r="W42" s="104"/>
      <c r="X42" s="104"/>
      <c r="Y42" s="104"/>
      <c r="Z42" s="104"/>
      <c r="AA42" s="104"/>
      <c r="AB42" s="104"/>
      <c r="AC42" s="104"/>
      <c r="AD42" s="104"/>
    </row>
    <row r="43" spans="2:30">
      <c r="B43" s="156"/>
      <c r="C43" s="104"/>
      <c r="D43" s="104"/>
      <c r="E43" s="104"/>
      <c r="F43" s="104"/>
      <c r="G43" s="104"/>
      <c r="H43" s="104"/>
      <c r="I43" s="104"/>
      <c r="J43" s="104"/>
      <c r="K43" s="104"/>
      <c r="L43" s="104"/>
      <c r="M43" s="104"/>
      <c r="N43" s="104"/>
      <c r="P43" s="104"/>
      <c r="Q43" s="104"/>
      <c r="R43" s="104"/>
      <c r="S43" s="104"/>
      <c r="T43" s="104"/>
      <c r="U43" s="104"/>
      <c r="V43" s="104"/>
      <c r="W43" s="104"/>
      <c r="X43" s="104"/>
      <c r="Y43" s="104"/>
      <c r="Z43" s="104"/>
      <c r="AA43" s="104"/>
      <c r="AB43" s="104"/>
      <c r="AC43" s="104"/>
      <c r="AD43" s="104"/>
    </row>
    <row r="44" spans="2:30">
      <c r="B44" s="156"/>
      <c r="C44" s="104"/>
      <c r="D44" s="104"/>
      <c r="E44" s="104"/>
      <c r="F44" s="104"/>
      <c r="G44" s="104"/>
      <c r="H44" s="104"/>
      <c r="I44" s="104"/>
      <c r="J44" s="104"/>
      <c r="K44" s="104"/>
      <c r="L44" s="104"/>
      <c r="M44" s="104"/>
      <c r="N44" s="104"/>
      <c r="P44" s="104"/>
      <c r="Q44" s="104"/>
      <c r="R44" s="104"/>
      <c r="S44" s="104"/>
      <c r="T44" s="104"/>
      <c r="U44" s="104"/>
      <c r="V44" s="104"/>
      <c r="W44" s="104"/>
      <c r="X44" s="104"/>
      <c r="Y44" s="104"/>
      <c r="Z44" s="104"/>
      <c r="AA44" s="104"/>
      <c r="AB44" s="104"/>
      <c r="AC44" s="104"/>
      <c r="AD44" s="104"/>
    </row>
    <row r="45" spans="2:30">
      <c r="B45" s="156"/>
      <c r="C45" s="104"/>
      <c r="D45" s="104"/>
      <c r="E45" s="104"/>
      <c r="F45" s="104"/>
      <c r="G45" s="104"/>
      <c r="H45" s="104"/>
      <c r="I45" s="104"/>
      <c r="J45" s="104"/>
      <c r="K45" s="104"/>
      <c r="L45" s="104"/>
      <c r="M45" s="104"/>
      <c r="N45" s="104"/>
      <c r="P45" s="104"/>
      <c r="Q45" s="104"/>
      <c r="R45" s="104"/>
      <c r="S45" s="104"/>
      <c r="T45" s="104"/>
      <c r="U45" s="104"/>
      <c r="V45" s="104"/>
      <c r="W45" s="104"/>
      <c r="X45" s="104"/>
      <c r="Y45" s="104"/>
      <c r="Z45" s="104"/>
      <c r="AA45" s="104"/>
      <c r="AB45" s="104"/>
      <c r="AC45" s="104"/>
      <c r="AD45" s="104"/>
    </row>
    <row r="46" spans="2:30">
      <c r="B46" s="156"/>
      <c r="C46" s="104"/>
      <c r="D46" s="104"/>
      <c r="E46" s="104"/>
      <c r="F46" s="104"/>
      <c r="G46" s="104"/>
      <c r="H46" s="104"/>
      <c r="I46" s="104"/>
      <c r="J46" s="104"/>
      <c r="K46" s="104"/>
      <c r="L46" s="104"/>
      <c r="M46" s="104"/>
      <c r="N46" s="104"/>
      <c r="P46" s="104"/>
      <c r="Q46" s="104"/>
      <c r="R46" s="104"/>
      <c r="S46" s="104"/>
      <c r="T46" s="104"/>
      <c r="U46" s="104"/>
      <c r="V46" s="104"/>
      <c r="W46" s="104"/>
      <c r="X46" s="104"/>
      <c r="Y46" s="104"/>
      <c r="Z46" s="104"/>
      <c r="AA46" s="104"/>
      <c r="AB46" s="104"/>
      <c r="AC46" s="104"/>
      <c r="AD46" s="104"/>
    </row>
    <row r="47" spans="2:30">
      <c r="B47" s="156"/>
      <c r="C47" s="104"/>
      <c r="D47" s="104"/>
      <c r="E47" s="104"/>
      <c r="F47" s="104"/>
      <c r="G47" s="104"/>
      <c r="H47" s="104"/>
      <c r="I47" s="104"/>
      <c r="J47" s="104"/>
      <c r="K47" s="104"/>
      <c r="L47" s="104"/>
      <c r="M47" s="104"/>
      <c r="N47" s="104"/>
      <c r="P47" s="104"/>
      <c r="Q47" s="104"/>
      <c r="R47" s="104"/>
      <c r="S47" s="104"/>
      <c r="T47" s="104"/>
      <c r="U47" s="104"/>
      <c r="V47" s="104"/>
      <c r="W47" s="104"/>
      <c r="X47" s="104"/>
      <c r="Y47" s="104"/>
      <c r="Z47" s="104"/>
      <c r="AA47" s="104"/>
      <c r="AB47" s="104"/>
      <c r="AC47" s="104"/>
      <c r="AD47" s="104"/>
    </row>
    <row r="48" spans="2:30">
      <c r="B48" s="156"/>
      <c r="C48" s="104"/>
      <c r="D48" s="104"/>
      <c r="E48" s="104"/>
      <c r="F48" s="104"/>
      <c r="G48" s="104"/>
      <c r="H48" s="104"/>
      <c r="I48" s="104"/>
      <c r="J48" s="104"/>
      <c r="K48" s="104"/>
      <c r="L48" s="104"/>
      <c r="M48" s="104"/>
      <c r="N48" s="104"/>
      <c r="P48" s="104"/>
      <c r="Q48" s="104"/>
      <c r="R48" s="104"/>
      <c r="S48" s="104"/>
      <c r="T48" s="104"/>
      <c r="U48" s="104"/>
      <c r="V48" s="104"/>
      <c r="W48" s="104"/>
      <c r="X48" s="104"/>
      <c r="Y48" s="104"/>
      <c r="Z48" s="104"/>
      <c r="AA48" s="104"/>
      <c r="AB48" s="104"/>
      <c r="AC48" s="104"/>
      <c r="AD48" s="104"/>
    </row>
    <row r="49" spans="2:30">
      <c r="B49" s="156"/>
      <c r="C49" s="104"/>
      <c r="D49" s="104"/>
      <c r="E49" s="104"/>
      <c r="F49" s="104"/>
      <c r="G49" s="104"/>
      <c r="H49" s="104"/>
      <c r="I49" s="104"/>
      <c r="J49" s="104"/>
      <c r="K49" s="104"/>
      <c r="L49" s="104"/>
      <c r="M49" s="104"/>
      <c r="N49" s="104"/>
      <c r="P49" s="104"/>
      <c r="Q49" s="104"/>
      <c r="R49" s="104"/>
      <c r="S49" s="104"/>
      <c r="T49" s="104"/>
      <c r="U49" s="104"/>
      <c r="V49" s="104"/>
      <c r="W49" s="104"/>
      <c r="X49" s="104"/>
      <c r="Y49" s="104"/>
      <c r="Z49" s="104"/>
      <c r="AA49" s="104"/>
      <c r="AB49" s="104"/>
      <c r="AC49" s="104"/>
      <c r="AD49" s="104"/>
    </row>
    <row r="50" spans="2:30">
      <c r="B50" s="156"/>
      <c r="C50" s="104"/>
      <c r="D50" s="104"/>
      <c r="E50" s="104"/>
      <c r="F50" s="104"/>
      <c r="G50" s="104"/>
      <c r="H50" s="104"/>
      <c r="I50" s="104"/>
      <c r="J50" s="104"/>
      <c r="K50" s="104"/>
      <c r="L50" s="104"/>
      <c r="M50" s="104"/>
      <c r="N50" s="104"/>
      <c r="P50" s="104"/>
      <c r="Q50" s="104"/>
      <c r="R50" s="104"/>
      <c r="S50" s="104"/>
      <c r="T50" s="104"/>
      <c r="U50" s="104"/>
      <c r="V50" s="104"/>
      <c r="W50" s="104"/>
      <c r="X50" s="104"/>
      <c r="Y50" s="104"/>
      <c r="Z50" s="104"/>
      <c r="AA50" s="104"/>
      <c r="AB50" s="104"/>
      <c r="AC50" s="104"/>
      <c r="AD50" s="104"/>
    </row>
    <row r="51" spans="2:30">
      <c r="B51" s="156"/>
      <c r="C51" s="104"/>
      <c r="D51" s="104"/>
      <c r="E51" s="104"/>
      <c r="F51" s="104"/>
      <c r="G51" s="104"/>
      <c r="H51" s="104"/>
      <c r="I51" s="104"/>
      <c r="J51" s="104"/>
      <c r="K51" s="104"/>
      <c r="L51" s="104"/>
      <c r="M51" s="104"/>
      <c r="N51" s="104"/>
      <c r="P51" s="104"/>
      <c r="Q51" s="104"/>
      <c r="R51" s="104"/>
      <c r="S51" s="104"/>
      <c r="T51" s="104"/>
      <c r="U51" s="104"/>
      <c r="V51" s="104"/>
      <c r="W51" s="104"/>
      <c r="X51" s="104"/>
      <c r="Y51" s="104"/>
      <c r="Z51" s="104"/>
      <c r="AA51" s="104"/>
      <c r="AB51" s="104"/>
      <c r="AC51" s="104"/>
      <c r="AD51" s="104"/>
    </row>
    <row r="52" spans="2:30">
      <c r="B52" s="156"/>
      <c r="C52" s="104"/>
      <c r="D52" s="104"/>
      <c r="E52" s="104"/>
      <c r="F52" s="104"/>
      <c r="G52" s="104"/>
      <c r="H52" s="104"/>
      <c r="I52" s="104"/>
      <c r="J52" s="104"/>
      <c r="K52" s="104"/>
      <c r="L52" s="104"/>
      <c r="M52" s="104"/>
      <c r="N52" s="157"/>
      <c r="P52" s="157"/>
      <c r="Q52" s="157"/>
      <c r="R52" s="157"/>
      <c r="S52" s="104"/>
      <c r="T52" s="104"/>
      <c r="U52" s="104"/>
      <c r="V52" s="104"/>
      <c r="W52" s="104"/>
      <c r="X52" s="104"/>
      <c r="Y52" s="104"/>
      <c r="Z52" s="104"/>
      <c r="AA52" s="104"/>
      <c r="AB52" s="104"/>
      <c r="AC52" s="104"/>
      <c r="AD52" s="104"/>
    </row>
    <row r="53" spans="2:30">
      <c r="B53" s="156"/>
      <c r="C53" s="104"/>
      <c r="D53" s="104"/>
      <c r="E53" s="104"/>
      <c r="F53" s="104"/>
      <c r="G53" s="104"/>
      <c r="H53" s="104"/>
      <c r="I53" s="104"/>
      <c r="J53" s="104"/>
      <c r="K53" s="104"/>
      <c r="L53" s="104"/>
      <c r="M53" s="104"/>
      <c r="N53" s="157"/>
      <c r="O53" s="208" t="s">
        <v>467</v>
      </c>
      <c r="P53" s="157"/>
      <c r="Q53" s="157"/>
      <c r="R53" s="157"/>
      <c r="S53" s="104"/>
      <c r="T53" s="104"/>
      <c r="U53" s="104"/>
      <c r="V53" s="104"/>
      <c r="W53" s="104"/>
      <c r="X53" s="104"/>
      <c r="Y53" s="104"/>
      <c r="Z53" s="104"/>
      <c r="AA53" s="104"/>
      <c r="AB53" s="104"/>
      <c r="AC53" s="104"/>
      <c r="AD53" s="104"/>
    </row>
    <row r="54" spans="2:30">
      <c r="B54" s="156"/>
      <c r="C54" s="104"/>
      <c r="D54" s="104"/>
      <c r="E54" s="104"/>
      <c r="F54" s="104"/>
      <c r="G54" s="104"/>
      <c r="H54" s="104"/>
      <c r="I54" s="104"/>
      <c r="J54" s="104"/>
      <c r="K54" s="104"/>
      <c r="L54" s="104"/>
      <c r="M54" s="104"/>
      <c r="N54" s="157"/>
      <c r="O54" s="209" t="s">
        <v>297</v>
      </c>
      <c r="P54" s="157"/>
      <c r="Q54" s="157"/>
      <c r="R54" s="157"/>
      <c r="S54" s="104"/>
      <c r="T54" s="104"/>
      <c r="U54" s="104"/>
      <c r="V54" s="104"/>
      <c r="W54" s="104"/>
      <c r="X54" s="104"/>
      <c r="Y54" s="104"/>
      <c r="Z54" s="104"/>
      <c r="AA54" s="104"/>
      <c r="AB54" s="104"/>
      <c r="AC54" s="104"/>
      <c r="AD54" s="104"/>
    </row>
    <row r="55" spans="2:30">
      <c r="B55" s="156"/>
      <c r="C55" s="104"/>
      <c r="D55" s="104"/>
      <c r="E55" s="104"/>
      <c r="F55" s="104"/>
      <c r="G55" s="104"/>
      <c r="H55" s="104"/>
      <c r="I55" s="104"/>
      <c r="J55" s="104"/>
      <c r="K55" s="104"/>
      <c r="L55" s="104"/>
      <c r="M55" s="104"/>
      <c r="N55" s="157"/>
      <c r="O55" s="208" t="s">
        <v>468</v>
      </c>
      <c r="P55" s="157"/>
      <c r="Q55" s="157"/>
      <c r="R55" s="157"/>
      <c r="S55" s="104"/>
      <c r="T55" s="104"/>
      <c r="U55" s="104"/>
      <c r="V55" s="104"/>
      <c r="W55" s="104"/>
      <c r="X55" s="104"/>
      <c r="Y55" s="104"/>
      <c r="Z55" s="104"/>
      <c r="AA55" s="104"/>
      <c r="AB55" s="104"/>
      <c r="AC55" s="104"/>
      <c r="AD55" s="104"/>
    </row>
    <row r="56" spans="2:30">
      <c r="B56" s="156"/>
      <c r="C56" s="104"/>
      <c r="D56" s="104"/>
      <c r="E56" s="104"/>
      <c r="F56" s="104"/>
      <c r="G56" s="104"/>
      <c r="H56" s="104"/>
      <c r="I56" s="104"/>
      <c r="J56" s="104"/>
      <c r="K56" s="104"/>
      <c r="L56" s="104"/>
      <c r="M56" s="104"/>
      <c r="N56" s="157"/>
      <c r="O56" s="209" t="s">
        <v>298</v>
      </c>
      <c r="P56" s="157"/>
      <c r="Q56" s="157"/>
      <c r="R56" s="157"/>
      <c r="S56" s="104"/>
      <c r="T56" s="104"/>
      <c r="U56" s="104"/>
      <c r="V56" s="104"/>
      <c r="W56" s="104"/>
      <c r="X56" s="104"/>
      <c r="Y56" s="104"/>
      <c r="Z56" s="104"/>
      <c r="AA56" s="104"/>
      <c r="AB56" s="104"/>
      <c r="AC56" s="104"/>
      <c r="AD56" s="104"/>
    </row>
    <row r="57" spans="2:30">
      <c r="B57" s="156"/>
      <c r="C57" s="104"/>
      <c r="D57" s="104"/>
      <c r="E57" s="104"/>
      <c r="F57" s="104"/>
      <c r="G57" s="104"/>
      <c r="H57" s="104"/>
      <c r="I57" s="104"/>
      <c r="J57" s="104"/>
      <c r="K57" s="104"/>
      <c r="L57" s="104"/>
      <c r="M57" s="104"/>
      <c r="N57" s="157"/>
      <c r="O57" s="209" t="s">
        <v>299</v>
      </c>
      <c r="P57" s="157"/>
      <c r="Q57" s="157"/>
      <c r="R57" s="157"/>
      <c r="S57" s="104"/>
      <c r="T57" s="104"/>
      <c r="U57" s="104"/>
      <c r="V57" s="104"/>
      <c r="W57" s="104"/>
      <c r="X57" s="104"/>
      <c r="Y57" s="104"/>
      <c r="Z57" s="104"/>
      <c r="AA57" s="104"/>
      <c r="AB57" s="104"/>
      <c r="AC57" s="104"/>
      <c r="AD57" s="104"/>
    </row>
    <row r="58" spans="2:30">
      <c r="B58" s="156"/>
      <c r="C58" s="104"/>
      <c r="D58" s="104"/>
      <c r="E58" s="104"/>
      <c r="F58" s="104"/>
      <c r="G58" s="104"/>
      <c r="H58" s="104"/>
      <c r="I58" s="104"/>
      <c r="J58" s="104"/>
      <c r="K58" s="104"/>
      <c r="L58" s="104"/>
      <c r="M58" s="104"/>
      <c r="N58" s="157"/>
      <c r="O58" s="209" t="s">
        <v>300</v>
      </c>
      <c r="P58" s="157"/>
      <c r="Q58" s="157"/>
      <c r="R58" s="157"/>
      <c r="S58" s="104"/>
      <c r="T58" s="104"/>
      <c r="U58" s="104"/>
      <c r="V58" s="104"/>
      <c r="W58" s="104"/>
      <c r="X58" s="104"/>
      <c r="Y58" s="104"/>
      <c r="Z58" s="104"/>
      <c r="AA58" s="104"/>
      <c r="AB58" s="104"/>
      <c r="AC58" s="104"/>
      <c r="AD58" s="104"/>
    </row>
    <row r="59" spans="2:30">
      <c r="B59" s="156"/>
      <c r="C59" s="104"/>
      <c r="D59" s="104"/>
      <c r="E59" s="104"/>
      <c r="F59" s="104"/>
      <c r="G59" s="104"/>
      <c r="H59" s="104"/>
      <c r="I59" s="104"/>
      <c r="J59" s="104"/>
      <c r="K59" s="104"/>
      <c r="L59" s="104"/>
      <c r="M59" s="104"/>
      <c r="N59" s="157"/>
      <c r="O59" s="209" t="s">
        <v>301</v>
      </c>
      <c r="P59" s="157"/>
      <c r="Q59" s="157"/>
      <c r="R59" s="157"/>
      <c r="S59" s="104"/>
      <c r="T59" s="104"/>
      <c r="U59" s="104"/>
      <c r="V59" s="104"/>
      <c r="W59" s="104"/>
      <c r="X59" s="104"/>
      <c r="Y59" s="104"/>
      <c r="Z59" s="104"/>
      <c r="AA59" s="104"/>
      <c r="AB59" s="104"/>
      <c r="AC59" s="104"/>
      <c r="AD59" s="104"/>
    </row>
    <row r="60" spans="2:30">
      <c r="B60" s="156"/>
      <c r="C60" s="104"/>
      <c r="D60" s="104"/>
      <c r="E60" s="104"/>
      <c r="F60" s="104"/>
      <c r="G60" s="104"/>
      <c r="H60" s="104"/>
      <c r="I60" s="104"/>
      <c r="J60" s="104"/>
      <c r="K60" s="104"/>
      <c r="L60" s="104"/>
      <c r="M60" s="104"/>
      <c r="N60" s="157"/>
      <c r="O60" s="209" t="s">
        <v>302</v>
      </c>
      <c r="P60" s="157"/>
      <c r="Q60" s="157"/>
      <c r="R60" s="157"/>
      <c r="S60" s="104"/>
      <c r="T60" s="104"/>
      <c r="U60" s="104"/>
      <c r="V60" s="104"/>
      <c r="W60" s="104"/>
      <c r="X60" s="104"/>
      <c r="Y60" s="104"/>
      <c r="Z60" s="104"/>
      <c r="AA60" s="104"/>
      <c r="AB60" s="104"/>
      <c r="AC60" s="104"/>
      <c r="AD60" s="104"/>
    </row>
    <row r="61" spans="2:30">
      <c r="B61" s="156"/>
      <c r="C61" s="104"/>
      <c r="D61" s="104"/>
      <c r="E61" s="104"/>
      <c r="F61" s="104"/>
      <c r="G61" s="104"/>
      <c r="H61" s="104"/>
      <c r="I61" s="104"/>
      <c r="J61" s="104"/>
      <c r="K61" s="104"/>
      <c r="L61" s="104"/>
      <c r="M61" s="104"/>
      <c r="N61" s="157"/>
      <c r="O61" s="209" t="s">
        <v>303</v>
      </c>
      <c r="P61" s="157"/>
      <c r="Q61" s="157"/>
      <c r="R61" s="157"/>
      <c r="S61" s="104"/>
      <c r="T61" s="104"/>
      <c r="U61" s="104"/>
      <c r="V61" s="104"/>
      <c r="W61" s="104"/>
      <c r="X61" s="104"/>
      <c r="Y61" s="104"/>
      <c r="Z61" s="104"/>
      <c r="AA61" s="104"/>
      <c r="AB61" s="104"/>
      <c r="AC61" s="104"/>
      <c r="AD61" s="104"/>
    </row>
    <row r="62" spans="2:30">
      <c r="B62" s="156"/>
      <c r="C62" s="104"/>
      <c r="D62" s="104"/>
      <c r="E62" s="104"/>
      <c r="F62" s="104"/>
      <c r="G62" s="104"/>
      <c r="H62" s="104"/>
      <c r="I62" s="104"/>
      <c r="J62" s="104"/>
      <c r="K62" s="104"/>
      <c r="L62" s="104"/>
      <c r="M62" s="104"/>
      <c r="N62" s="157"/>
      <c r="O62" s="209" t="s">
        <v>304</v>
      </c>
      <c r="P62" s="157"/>
      <c r="Q62" s="157"/>
      <c r="R62" s="157"/>
      <c r="S62" s="104"/>
      <c r="T62" s="104"/>
      <c r="U62" s="104"/>
      <c r="V62" s="104"/>
      <c r="W62" s="104"/>
      <c r="X62" s="104"/>
      <c r="Y62" s="104"/>
      <c r="Z62" s="104"/>
      <c r="AA62" s="104"/>
      <c r="AB62" s="104"/>
      <c r="AC62" s="104"/>
      <c r="AD62" s="104"/>
    </row>
    <row r="63" spans="2:30">
      <c r="B63" s="156"/>
      <c r="C63" s="104"/>
      <c r="D63" s="104"/>
      <c r="E63" s="104"/>
      <c r="F63" s="104"/>
      <c r="G63" s="104"/>
      <c r="H63" s="104"/>
      <c r="I63" s="104"/>
      <c r="J63" s="104"/>
      <c r="K63" s="104"/>
      <c r="L63" s="104"/>
      <c r="M63" s="104"/>
      <c r="N63" s="157"/>
      <c r="O63" s="209" t="s">
        <v>305</v>
      </c>
      <c r="P63" s="157"/>
      <c r="Q63" s="157"/>
      <c r="R63" s="157"/>
      <c r="S63" s="104"/>
      <c r="T63" s="104"/>
      <c r="U63" s="104"/>
      <c r="V63" s="104"/>
      <c r="W63" s="104"/>
      <c r="X63" s="104"/>
      <c r="Y63" s="104"/>
      <c r="Z63" s="104"/>
      <c r="AA63" s="104"/>
      <c r="AB63" s="104"/>
      <c r="AC63" s="104"/>
      <c r="AD63" s="104"/>
    </row>
    <row r="64" spans="2:30">
      <c r="B64" s="156"/>
      <c r="C64" s="104"/>
      <c r="D64" s="104"/>
      <c r="E64" s="104"/>
      <c r="F64" s="104"/>
      <c r="G64" s="104"/>
      <c r="H64" s="104"/>
      <c r="I64" s="104"/>
      <c r="J64" s="104"/>
      <c r="K64" s="104"/>
      <c r="L64" s="104"/>
      <c r="M64" s="104"/>
      <c r="N64" s="157"/>
      <c r="O64" s="209" t="s">
        <v>306</v>
      </c>
      <c r="P64" s="157"/>
      <c r="Q64" s="157"/>
      <c r="R64" s="157"/>
      <c r="S64" s="104"/>
      <c r="T64" s="104"/>
      <c r="U64" s="104"/>
      <c r="V64" s="104"/>
      <c r="W64" s="104"/>
      <c r="X64" s="104"/>
      <c r="Y64" s="104"/>
      <c r="Z64" s="104"/>
      <c r="AA64" s="104"/>
      <c r="AB64" s="104"/>
      <c r="AC64" s="104"/>
      <c r="AD64" s="104"/>
    </row>
    <row r="65" spans="2:30">
      <c r="B65" s="156"/>
      <c r="C65" s="104"/>
      <c r="D65" s="104"/>
      <c r="E65" s="104"/>
      <c r="F65" s="104"/>
      <c r="G65" s="104"/>
      <c r="H65" s="104"/>
      <c r="I65" s="104"/>
      <c r="J65" s="104"/>
      <c r="K65" s="104"/>
      <c r="L65" s="104"/>
      <c r="M65" s="104"/>
      <c r="N65" s="157"/>
      <c r="O65" s="209" t="s">
        <v>307</v>
      </c>
      <c r="P65" s="157"/>
      <c r="Q65" s="157"/>
      <c r="R65" s="157"/>
      <c r="S65" s="104"/>
      <c r="T65" s="104"/>
      <c r="U65" s="104"/>
      <c r="V65" s="104"/>
      <c r="W65" s="104"/>
      <c r="X65" s="104"/>
      <c r="Y65" s="104"/>
      <c r="Z65" s="104"/>
      <c r="AA65" s="104"/>
      <c r="AB65" s="104"/>
      <c r="AC65" s="104"/>
      <c r="AD65" s="104"/>
    </row>
    <row r="66" spans="2:30">
      <c r="B66" s="156"/>
      <c r="C66" s="104"/>
      <c r="D66" s="104"/>
      <c r="E66" s="104"/>
      <c r="F66" s="104"/>
      <c r="G66" s="104"/>
      <c r="H66" s="104"/>
      <c r="I66" s="104"/>
      <c r="J66" s="104"/>
      <c r="K66" s="104"/>
      <c r="L66" s="104"/>
      <c r="M66" s="104"/>
      <c r="N66" s="157"/>
      <c r="O66" s="209" t="s">
        <v>308</v>
      </c>
      <c r="P66" s="157"/>
      <c r="Q66" s="157"/>
      <c r="R66" s="157"/>
      <c r="S66" s="104"/>
      <c r="T66" s="104"/>
      <c r="U66" s="104"/>
      <c r="V66" s="104"/>
      <c r="W66" s="104"/>
      <c r="X66" s="104"/>
      <c r="Y66" s="104"/>
      <c r="Z66" s="104"/>
      <c r="AA66" s="104"/>
      <c r="AB66" s="104"/>
      <c r="AC66" s="104"/>
      <c r="AD66" s="104"/>
    </row>
    <row r="67" spans="2:30">
      <c r="B67" s="156"/>
      <c r="C67" s="104"/>
      <c r="D67" s="104"/>
      <c r="E67" s="104"/>
      <c r="F67" s="104"/>
      <c r="G67" s="104"/>
      <c r="H67" s="104"/>
      <c r="I67" s="104"/>
      <c r="J67" s="104"/>
      <c r="K67" s="104"/>
      <c r="L67" s="104"/>
      <c r="M67" s="104"/>
      <c r="N67" s="157"/>
      <c r="O67" s="209" t="s">
        <v>309</v>
      </c>
      <c r="P67" s="157"/>
      <c r="Q67" s="157"/>
      <c r="R67" s="157"/>
      <c r="S67" s="104"/>
      <c r="T67" s="104"/>
      <c r="U67" s="104"/>
      <c r="V67" s="104"/>
      <c r="W67" s="104"/>
      <c r="X67" s="104"/>
      <c r="Y67" s="104"/>
      <c r="Z67" s="104"/>
      <c r="AA67" s="104"/>
      <c r="AB67" s="104"/>
      <c r="AC67" s="104"/>
      <c r="AD67" s="104"/>
    </row>
    <row r="68" spans="2:30">
      <c r="B68" s="156"/>
      <c r="C68" s="104"/>
      <c r="D68" s="104"/>
      <c r="E68" s="104"/>
      <c r="F68" s="104"/>
      <c r="G68" s="104"/>
      <c r="H68" s="104"/>
      <c r="I68" s="104"/>
      <c r="J68" s="104"/>
      <c r="K68" s="104"/>
      <c r="L68" s="104"/>
      <c r="M68" s="104"/>
      <c r="N68" s="157"/>
      <c r="O68" s="209" t="s">
        <v>310</v>
      </c>
      <c r="P68" s="157"/>
      <c r="Q68" s="157"/>
      <c r="R68" s="157"/>
      <c r="S68" s="104"/>
      <c r="T68" s="104"/>
      <c r="U68" s="104"/>
      <c r="V68" s="104"/>
      <c r="W68" s="104"/>
      <c r="X68" s="104"/>
      <c r="Y68" s="104"/>
      <c r="Z68" s="104"/>
      <c r="AA68" s="104"/>
      <c r="AB68" s="104"/>
      <c r="AC68" s="104"/>
      <c r="AD68" s="104"/>
    </row>
    <row r="69" spans="2:30">
      <c r="B69" s="156"/>
      <c r="C69" s="104"/>
      <c r="D69" s="104"/>
      <c r="E69" s="104"/>
      <c r="F69" s="104"/>
      <c r="G69" s="104"/>
      <c r="H69" s="104"/>
      <c r="I69" s="104"/>
      <c r="J69" s="104"/>
      <c r="K69" s="104"/>
      <c r="L69" s="104"/>
      <c r="M69" s="104"/>
      <c r="N69" s="157"/>
      <c r="O69" s="209" t="s">
        <v>311</v>
      </c>
      <c r="P69" s="157"/>
      <c r="Q69" s="157"/>
      <c r="R69" s="157"/>
      <c r="S69" s="104"/>
      <c r="T69" s="104"/>
      <c r="U69" s="104"/>
      <c r="V69" s="104"/>
      <c r="W69" s="104"/>
      <c r="X69" s="104"/>
      <c r="Y69" s="104"/>
      <c r="Z69" s="104"/>
      <c r="AA69" s="104"/>
      <c r="AB69" s="104"/>
      <c r="AC69" s="104"/>
      <c r="AD69" s="104"/>
    </row>
    <row r="70" spans="2:30">
      <c r="B70" s="156"/>
      <c r="C70" s="104"/>
      <c r="D70" s="104"/>
      <c r="E70" s="104"/>
      <c r="F70" s="104"/>
      <c r="G70" s="104"/>
      <c r="H70" s="104"/>
      <c r="I70" s="104"/>
      <c r="J70" s="104"/>
      <c r="K70" s="104"/>
      <c r="L70" s="104"/>
      <c r="M70" s="104"/>
      <c r="N70" s="157"/>
      <c r="O70" s="209" t="s">
        <v>312</v>
      </c>
      <c r="P70" s="157"/>
      <c r="Q70" s="157"/>
      <c r="R70" s="157"/>
      <c r="S70" s="104"/>
      <c r="T70" s="104"/>
      <c r="U70" s="104"/>
      <c r="V70" s="104"/>
      <c r="W70" s="104"/>
      <c r="X70" s="104"/>
      <c r="Y70" s="104"/>
      <c r="Z70" s="104"/>
      <c r="AA70" s="104"/>
      <c r="AB70" s="104"/>
      <c r="AC70" s="104"/>
      <c r="AD70" s="104"/>
    </row>
    <row r="71" spans="2:30">
      <c r="B71" s="156"/>
      <c r="C71" s="104"/>
      <c r="D71" s="104"/>
      <c r="E71" s="104"/>
      <c r="F71" s="104"/>
      <c r="G71" s="104"/>
      <c r="H71" s="104"/>
      <c r="I71" s="104"/>
      <c r="J71" s="104"/>
      <c r="K71" s="104"/>
      <c r="L71" s="104"/>
      <c r="M71" s="104"/>
      <c r="N71" s="157"/>
      <c r="O71" s="209" t="s">
        <v>313</v>
      </c>
      <c r="P71" s="157"/>
      <c r="Q71" s="157"/>
      <c r="R71" s="157"/>
      <c r="S71" s="104"/>
      <c r="T71" s="104"/>
      <c r="U71" s="104"/>
      <c r="V71" s="104"/>
      <c r="W71" s="104"/>
      <c r="X71" s="104"/>
      <c r="Y71" s="104"/>
      <c r="Z71" s="104"/>
      <c r="AA71" s="104"/>
      <c r="AB71" s="104"/>
      <c r="AC71" s="104"/>
      <c r="AD71" s="104"/>
    </row>
    <row r="72" spans="2:30">
      <c r="B72" s="156"/>
      <c r="C72" s="104"/>
      <c r="D72" s="104"/>
      <c r="E72" s="104"/>
      <c r="F72" s="104"/>
      <c r="G72" s="104"/>
      <c r="H72" s="104"/>
      <c r="I72" s="104"/>
      <c r="J72" s="104"/>
      <c r="K72" s="104"/>
      <c r="L72" s="104"/>
      <c r="M72" s="104"/>
      <c r="N72" s="157"/>
      <c r="O72" s="209" t="s">
        <v>314</v>
      </c>
      <c r="P72" s="157"/>
      <c r="Q72" s="157"/>
      <c r="R72" s="157"/>
      <c r="S72" s="104"/>
      <c r="T72" s="104"/>
      <c r="U72" s="104"/>
      <c r="V72" s="104"/>
      <c r="W72" s="104"/>
      <c r="X72" s="104"/>
      <c r="Y72" s="104"/>
      <c r="Z72" s="104"/>
      <c r="AA72" s="104"/>
      <c r="AB72" s="104"/>
      <c r="AC72" s="104"/>
      <c r="AD72" s="104"/>
    </row>
    <row r="73" spans="2:30">
      <c r="B73" s="156"/>
      <c r="C73" s="104"/>
      <c r="D73" s="104"/>
      <c r="E73" s="104"/>
      <c r="F73" s="104"/>
      <c r="G73" s="104"/>
      <c r="H73" s="104"/>
      <c r="I73" s="104"/>
      <c r="J73" s="104"/>
      <c r="K73" s="104"/>
      <c r="L73" s="104"/>
      <c r="M73" s="104"/>
      <c r="N73" s="157"/>
      <c r="O73" s="209" t="s">
        <v>315</v>
      </c>
      <c r="P73" s="157"/>
      <c r="Q73" s="157"/>
      <c r="R73" s="157"/>
      <c r="S73" s="104"/>
      <c r="T73" s="104"/>
      <c r="U73" s="104"/>
      <c r="V73" s="104"/>
      <c r="W73" s="104"/>
      <c r="X73" s="104"/>
      <c r="Y73" s="104"/>
      <c r="Z73" s="104"/>
      <c r="AA73" s="104"/>
      <c r="AB73" s="104"/>
      <c r="AC73" s="104"/>
      <c r="AD73" s="104"/>
    </row>
    <row r="74" spans="2:30">
      <c r="B74" s="156"/>
      <c r="C74" s="104"/>
      <c r="D74" s="104"/>
      <c r="E74" s="104"/>
      <c r="F74" s="104"/>
      <c r="G74" s="104"/>
      <c r="H74" s="104"/>
      <c r="I74" s="104"/>
      <c r="J74" s="104"/>
      <c r="K74" s="104"/>
      <c r="L74" s="104"/>
      <c r="M74" s="104"/>
      <c r="N74" s="157"/>
      <c r="O74" s="209" t="s">
        <v>316</v>
      </c>
      <c r="P74" s="157"/>
      <c r="Q74" s="157"/>
      <c r="R74" s="157"/>
      <c r="S74" s="104"/>
      <c r="T74" s="104"/>
      <c r="U74" s="104"/>
      <c r="V74" s="104"/>
      <c r="W74" s="104"/>
      <c r="X74" s="104"/>
      <c r="Y74" s="104"/>
      <c r="Z74" s="104"/>
      <c r="AA74" s="104"/>
      <c r="AB74" s="104"/>
      <c r="AC74" s="104"/>
      <c r="AD74" s="104"/>
    </row>
    <row r="75" spans="2:30">
      <c r="B75" s="156"/>
      <c r="C75" s="104"/>
      <c r="D75" s="104"/>
      <c r="E75" s="104"/>
      <c r="F75" s="104"/>
      <c r="G75" s="104"/>
      <c r="H75" s="104"/>
      <c r="I75" s="104"/>
      <c r="J75" s="104"/>
      <c r="K75" s="104"/>
      <c r="L75" s="104"/>
      <c r="M75" s="104"/>
      <c r="N75" s="157"/>
      <c r="O75" s="208" t="s">
        <v>469</v>
      </c>
      <c r="P75" s="157"/>
      <c r="Q75" s="157"/>
      <c r="R75" s="157"/>
      <c r="S75" s="104"/>
      <c r="T75" s="104"/>
      <c r="U75" s="104"/>
      <c r="V75" s="104"/>
      <c r="W75" s="104"/>
      <c r="X75" s="104"/>
      <c r="Y75" s="104"/>
      <c r="Z75" s="104"/>
      <c r="AA75" s="104"/>
      <c r="AB75" s="104"/>
      <c r="AC75" s="104"/>
      <c r="AD75" s="104"/>
    </row>
    <row r="76" spans="2:30">
      <c r="B76" s="156"/>
      <c r="C76" s="104"/>
      <c r="D76" s="104"/>
      <c r="E76" s="104"/>
      <c r="F76" s="104"/>
      <c r="G76" s="104"/>
      <c r="H76" s="104"/>
      <c r="I76" s="104"/>
      <c r="J76" s="104"/>
      <c r="K76" s="104"/>
      <c r="L76" s="104"/>
      <c r="M76" s="104"/>
      <c r="N76" s="157"/>
      <c r="O76" s="209" t="s">
        <v>317</v>
      </c>
      <c r="P76" s="157"/>
      <c r="Q76" s="157"/>
      <c r="R76" s="157"/>
      <c r="S76" s="104"/>
      <c r="T76" s="104"/>
      <c r="U76" s="104"/>
      <c r="V76" s="104"/>
      <c r="W76" s="104"/>
      <c r="X76" s="104"/>
      <c r="Y76" s="104"/>
      <c r="Z76" s="104"/>
      <c r="AA76" s="104"/>
      <c r="AB76" s="104"/>
      <c r="AC76" s="104"/>
      <c r="AD76" s="104"/>
    </row>
    <row r="77" spans="2:30">
      <c r="B77" s="156"/>
      <c r="C77" s="104"/>
      <c r="D77" s="104"/>
      <c r="E77" s="104"/>
      <c r="F77" s="104"/>
      <c r="G77" s="104"/>
      <c r="H77" s="104"/>
      <c r="I77" s="104"/>
      <c r="J77" s="104"/>
      <c r="K77" s="104"/>
      <c r="L77" s="104"/>
      <c r="M77" s="104"/>
      <c r="N77" s="157"/>
      <c r="O77" s="209" t="s">
        <v>318</v>
      </c>
      <c r="P77" s="157"/>
      <c r="Q77" s="157"/>
      <c r="R77" s="157"/>
      <c r="S77" s="104"/>
      <c r="T77" s="104"/>
      <c r="U77" s="104"/>
      <c r="V77" s="104"/>
      <c r="W77" s="104"/>
      <c r="X77" s="104"/>
      <c r="Y77" s="104"/>
      <c r="Z77" s="104"/>
      <c r="AA77" s="104"/>
      <c r="AB77" s="104"/>
      <c r="AC77" s="104"/>
      <c r="AD77" s="104"/>
    </row>
    <row r="78" spans="2:30">
      <c r="B78" s="156"/>
      <c r="C78" s="104"/>
      <c r="D78" s="104"/>
      <c r="E78" s="104"/>
      <c r="F78" s="104"/>
      <c r="G78" s="104"/>
      <c r="H78" s="104"/>
      <c r="I78" s="104"/>
      <c r="J78" s="104"/>
      <c r="K78" s="104"/>
      <c r="L78" s="104"/>
      <c r="M78" s="104"/>
      <c r="N78" s="157"/>
      <c r="O78" s="209" t="s">
        <v>319</v>
      </c>
      <c r="P78" s="157"/>
      <c r="Q78" s="157"/>
      <c r="R78" s="157"/>
      <c r="S78" s="104"/>
      <c r="T78" s="104"/>
      <c r="U78" s="104"/>
      <c r="V78" s="104"/>
      <c r="W78" s="104"/>
      <c r="X78" s="104"/>
      <c r="Y78" s="104"/>
      <c r="Z78" s="104"/>
      <c r="AA78" s="104"/>
      <c r="AB78" s="104"/>
      <c r="AC78" s="104"/>
      <c r="AD78" s="104"/>
    </row>
    <row r="79" spans="2:30">
      <c r="B79" s="156"/>
      <c r="C79" s="104"/>
      <c r="D79" s="104"/>
      <c r="E79" s="104"/>
      <c r="F79" s="104"/>
      <c r="G79" s="104"/>
      <c r="H79" s="104"/>
      <c r="I79" s="104"/>
      <c r="J79" s="104"/>
      <c r="K79" s="104"/>
      <c r="L79" s="104"/>
      <c r="M79" s="104"/>
      <c r="N79" s="157"/>
      <c r="O79" s="209" t="s">
        <v>320</v>
      </c>
      <c r="P79" s="157"/>
      <c r="Q79" s="157"/>
      <c r="R79" s="157"/>
      <c r="S79" s="104"/>
      <c r="T79" s="104"/>
      <c r="U79" s="104"/>
      <c r="V79" s="104"/>
      <c r="W79" s="104"/>
      <c r="X79" s="104"/>
      <c r="Y79" s="104"/>
      <c r="Z79" s="104"/>
      <c r="AA79" s="104"/>
      <c r="AB79" s="104"/>
      <c r="AC79" s="104"/>
      <c r="AD79" s="104"/>
    </row>
    <row r="80" spans="2:30">
      <c r="B80" s="156"/>
      <c r="C80" s="104"/>
      <c r="D80" s="104"/>
      <c r="E80" s="104"/>
      <c r="F80" s="104"/>
      <c r="G80" s="104"/>
      <c r="H80" s="104"/>
      <c r="I80" s="104"/>
      <c r="J80" s="104"/>
      <c r="K80" s="104"/>
      <c r="L80" s="104"/>
      <c r="M80" s="104"/>
      <c r="N80" s="157"/>
      <c r="O80" s="209" t="s">
        <v>321</v>
      </c>
      <c r="P80" s="157"/>
      <c r="Q80" s="157"/>
      <c r="R80" s="157"/>
      <c r="S80" s="104"/>
      <c r="T80" s="104"/>
      <c r="U80" s="104"/>
      <c r="V80" s="104"/>
      <c r="W80" s="104"/>
      <c r="X80" s="104"/>
      <c r="Y80" s="104"/>
      <c r="Z80" s="104"/>
      <c r="AA80" s="104"/>
      <c r="AB80" s="104"/>
      <c r="AC80" s="104"/>
      <c r="AD80" s="104"/>
    </row>
    <row r="81" spans="2:30">
      <c r="B81" s="156"/>
      <c r="C81" s="104"/>
      <c r="D81" s="104"/>
      <c r="E81" s="104"/>
      <c r="F81" s="104"/>
      <c r="G81" s="104"/>
      <c r="H81" s="104"/>
      <c r="I81" s="104"/>
      <c r="J81" s="104"/>
      <c r="K81" s="104"/>
      <c r="L81" s="104"/>
      <c r="M81" s="104"/>
      <c r="N81" s="157"/>
      <c r="O81" s="209" t="s">
        <v>322</v>
      </c>
      <c r="P81" s="157"/>
      <c r="Q81" s="157"/>
      <c r="R81" s="157"/>
      <c r="S81" s="104"/>
      <c r="T81" s="104"/>
      <c r="U81" s="104"/>
      <c r="V81" s="104"/>
      <c r="W81" s="104"/>
      <c r="X81" s="104"/>
      <c r="Y81" s="104"/>
      <c r="Z81" s="104"/>
      <c r="AA81" s="104"/>
      <c r="AB81" s="104"/>
      <c r="AC81" s="104"/>
      <c r="AD81" s="104"/>
    </row>
    <row r="82" spans="2:30">
      <c r="B82" s="159"/>
      <c r="C82" s="104"/>
      <c r="D82" s="104"/>
      <c r="E82" s="104"/>
      <c r="F82" s="104"/>
      <c r="G82" s="104"/>
      <c r="H82" s="104"/>
      <c r="I82" s="104"/>
      <c r="J82" s="104"/>
      <c r="K82" s="104"/>
      <c r="L82" s="104"/>
      <c r="M82" s="104"/>
      <c r="N82" s="157"/>
      <c r="O82" s="209" t="s">
        <v>323</v>
      </c>
      <c r="P82" s="157"/>
      <c r="Q82" s="157"/>
      <c r="R82" s="157"/>
      <c r="S82" s="104"/>
      <c r="T82" s="104"/>
      <c r="U82" s="104"/>
      <c r="V82" s="104"/>
      <c r="W82" s="104"/>
      <c r="X82" s="104"/>
      <c r="Y82" s="104"/>
      <c r="Z82" s="104"/>
      <c r="AA82" s="104"/>
      <c r="AB82" s="104"/>
      <c r="AC82" s="104"/>
      <c r="AD82" s="104"/>
    </row>
    <row r="83" spans="2:30">
      <c r="B83" s="159"/>
      <c r="C83" s="104"/>
      <c r="D83" s="104"/>
      <c r="E83" s="104"/>
      <c r="F83" s="104"/>
      <c r="G83" s="104"/>
      <c r="H83" s="104"/>
      <c r="I83" s="104"/>
      <c r="J83" s="104"/>
      <c r="K83" s="104"/>
      <c r="L83" s="104"/>
      <c r="M83" s="104"/>
      <c r="N83" s="157"/>
      <c r="O83" s="208" t="s">
        <v>470</v>
      </c>
      <c r="P83" s="157"/>
      <c r="Q83" s="157"/>
      <c r="R83" s="157"/>
      <c r="S83" s="104"/>
      <c r="T83" s="104"/>
      <c r="U83" s="104"/>
      <c r="V83" s="104"/>
      <c r="W83" s="104"/>
      <c r="X83" s="104"/>
      <c r="Y83" s="104"/>
      <c r="Z83" s="104"/>
      <c r="AA83" s="104"/>
      <c r="AB83" s="104"/>
      <c r="AC83" s="104"/>
      <c r="AD83" s="104"/>
    </row>
    <row r="84" spans="2:30">
      <c r="B84" s="159"/>
      <c r="C84" s="104"/>
      <c r="D84" s="104"/>
      <c r="E84" s="104"/>
      <c r="F84" s="104"/>
      <c r="G84" s="104"/>
      <c r="H84" s="104"/>
      <c r="I84" s="104"/>
      <c r="J84" s="104"/>
      <c r="K84" s="104"/>
      <c r="L84" s="104"/>
      <c r="M84" s="104"/>
      <c r="N84" s="157"/>
      <c r="O84" s="209" t="s">
        <v>324</v>
      </c>
      <c r="P84" s="157"/>
      <c r="Q84" s="157"/>
      <c r="R84" s="157"/>
      <c r="S84" s="104"/>
      <c r="T84" s="104"/>
      <c r="U84" s="104"/>
      <c r="V84" s="104"/>
      <c r="W84" s="104"/>
      <c r="X84" s="104"/>
      <c r="Y84" s="104"/>
      <c r="Z84" s="104"/>
      <c r="AA84" s="104"/>
      <c r="AB84" s="104"/>
      <c r="AC84" s="104"/>
      <c r="AD84" s="104"/>
    </row>
    <row r="85" spans="2:30">
      <c r="B85" s="159"/>
      <c r="C85" s="104"/>
      <c r="D85" s="104"/>
      <c r="E85" s="104"/>
      <c r="F85" s="104"/>
      <c r="G85" s="104"/>
      <c r="H85" s="104"/>
      <c r="I85" s="104"/>
      <c r="J85" s="104"/>
      <c r="K85" s="104"/>
      <c r="L85" s="104"/>
      <c r="M85" s="104"/>
      <c r="N85" s="157"/>
      <c r="O85" s="209" t="s">
        <v>325</v>
      </c>
      <c r="P85" s="157"/>
      <c r="Q85" s="157"/>
      <c r="R85" s="157"/>
      <c r="S85" s="104"/>
      <c r="T85" s="104"/>
      <c r="U85" s="104"/>
      <c r="V85" s="104"/>
      <c r="W85" s="104"/>
      <c r="X85" s="104"/>
      <c r="Y85" s="104"/>
      <c r="Z85" s="104"/>
      <c r="AA85" s="104"/>
      <c r="AB85" s="104"/>
      <c r="AC85" s="104"/>
      <c r="AD85" s="104"/>
    </row>
    <row r="86" spans="2:30">
      <c r="B86" s="159"/>
      <c r="C86" s="104"/>
      <c r="D86" s="104"/>
      <c r="E86" s="104"/>
      <c r="F86" s="104"/>
      <c r="G86" s="104"/>
      <c r="H86" s="104"/>
      <c r="I86" s="104"/>
      <c r="J86" s="104"/>
      <c r="K86" s="104"/>
      <c r="L86" s="104"/>
      <c r="M86" s="104"/>
      <c r="N86" s="157"/>
      <c r="O86" s="209" t="s">
        <v>326</v>
      </c>
      <c r="P86" s="157"/>
      <c r="Q86" s="157"/>
      <c r="R86" s="157"/>
      <c r="S86" s="104"/>
      <c r="T86" s="104"/>
      <c r="U86" s="104"/>
      <c r="V86" s="104"/>
      <c r="W86" s="104"/>
      <c r="X86" s="104"/>
      <c r="Y86" s="104"/>
      <c r="Z86" s="104"/>
      <c r="AA86" s="104"/>
      <c r="AB86" s="104"/>
      <c r="AC86" s="104"/>
      <c r="AD86" s="104"/>
    </row>
    <row r="87" spans="2:30">
      <c r="B87" s="159"/>
      <c r="C87" s="104"/>
      <c r="D87" s="104"/>
      <c r="E87" s="104"/>
      <c r="F87" s="104"/>
      <c r="G87" s="104"/>
      <c r="H87" s="104"/>
      <c r="I87" s="104"/>
      <c r="J87" s="104"/>
      <c r="K87" s="104"/>
      <c r="L87" s="104"/>
      <c r="M87" s="104"/>
      <c r="N87" s="157"/>
      <c r="O87" s="209" t="s">
        <v>327</v>
      </c>
      <c r="P87" s="157"/>
      <c r="Q87" s="157"/>
      <c r="R87" s="157"/>
      <c r="S87" s="104"/>
      <c r="T87" s="104"/>
      <c r="U87" s="104"/>
      <c r="V87" s="104"/>
      <c r="W87" s="104"/>
      <c r="X87" s="104"/>
      <c r="Y87" s="104"/>
      <c r="Z87" s="104"/>
      <c r="AA87" s="104"/>
      <c r="AB87" s="104"/>
      <c r="AC87" s="104"/>
      <c r="AD87" s="104"/>
    </row>
    <row r="88" spans="2:30">
      <c r="B88" s="159"/>
      <c r="C88" s="104"/>
      <c r="D88" s="104"/>
      <c r="E88" s="104"/>
      <c r="F88" s="104"/>
      <c r="G88" s="104"/>
      <c r="H88" s="104"/>
      <c r="I88" s="104"/>
      <c r="J88" s="104"/>
      <c r="K88" s="104"/>
      <c r="L88" s="104"/>
      <c r="M88" s="104"/>
      <c r="N88" s="157"/>
      <c r="O88" s="209" t="s">
        <v>328</v>
      </c>
      <c r="P88" s="157"/>
      <c r="Q88" s="157"/>
      <c r="R88" s="157"/>
      <c r="S88" s="104"/>
      <c r="T88" s="104"/>
      <c r="U88" s="104"/>
      <c r="V88" s="104"/>
      <c r="W88" s="104"/>
      <c r="X88" s="104"/>
      <c r="Y88" s="104"/>
      <c r="Z88" s="104"/>
      <c r="AA88" s="104"/>
      <c r="AB88" s="104"/>
      <c r="AC88" s="104"/>
      <c r="AD88" s="104"/>
    </row>
    <row r="89" spans="2:30">
      <c r="B89" s="159"/>
      <c r="C89" s="104"/>
      <c r="D89" s="104"/>
      <c r="E89" s="104"/>
      <c r="F89" s="104"/>
      <c r="G89" s="104"/>
      <c r="H89" s="104"/>
      <c r="I89" s="104"/>
      <c r="J89" s="104"/>
      <c r="K89" s="104"/>
      <c r="L89" s="104"/>
      <c r="M89" s="104"/>
      <c r="N89" s="157"/>
      <c r="O89" s="209" t="s">
        <v>329</v>
      </c>
      <c r="P89" s="157"/>
      <c r="Q89" s="157"/>
      <c r="R89" s="157"/>
      <c r="S89" s="104"/>
      <c r="T89" s="104"/>
      <c r="U89" s="104"/>
      <c r="V89" s="104"/>
      <c r="W89" s="104"/>
      <c r="X89" s="104"/>
      <c r="Y89" s="104"/>
      <c r="Z89" s="104"/>
      <c r="AA89" s="104"/>
      <c r="AB89" s="104"/>
      <c r="AC89" s="104"/>
      <c r="AD89" s="104"/>
    </row>
    <row r="90" spans="2:30">
      <c r="B90" s="159"/>
      <c r="C90" s="104"/>
      <c r="D90" s="104"/>
      <c r="E90" s="104"/>
      <c r="F90" s="104"/>
      <c r="G90" s="104"/>
      <c r="H90" s="104"/>
      <c r="I90" s="104"/>
      <c r="J90" s="104"/>
      <c r="K90" s="104"/>
      <c r="L90" s="104"/>
      <c r="M90" s="104"/>
      <c r="N90" s="157"/>
      <c r="O90" s="209" t="s">
        <v>330</v>
      </c>
      <c r="P90" s="157"/>
      <c r="Q90" s="157"/>
      <c r="R90" s="157"/>
      <c r="S90" s="104"/>
      <c r="T90" s="104"/>
      <c r="U90" s="104"/>
      <c r="V90" s="104"/>
      <c r="W90" s="104"/>
      <c r="X90" s="104"/>
      <c r="Y90" s="104"/>
      <c r="Z90" s="104"/>
      <c r="AA90" s="104"/>
      <c r="AB90" s="104"/>
      <c r="AC90" s="104"/>
      <c r="AD90" s="104"/>
    </row>
    <row r="91" spans="2:30">
      <c r="B91" s="159"/>
      <c r="C91" s="104"/>
      <c r="D91" s="104"/>
      <c r="E91" s="104"/>
      <c r="F91" s="104"/>
      <c r="G91" s="104"/>
      <c r="H91" s="104"/>
      <c r="I91" s="104"/>
      <c r="J91" s="104"/>
      <c r="K91" s="104"/>
      <c r="L91" s="104"/>
      <c r="M91" s="104"/>
      <c r="N91" s="157"/>
      <c r="O91" s="209" t="s">
        <v>331</v>
      </c>
      <c r="P91" s="157"/>
      <c r="Q91" s="157"/>
      <c r="R91" s="157"/>
      <c r="S91" s="104"/>
      <c r="T91" s="104"/>
      <c r="U91" s="104"/>
      <c r="V91" s="104"/>
      <c r="W91" s="104"/>
      <c r="X91" s="104"/>
      <c r="Y91" s="104"/>
      <c r="Z91" s="104"/>
      <c r="AA91" s="104"/>
      <c r="AB91" s="104"/>
      <c r="AC91" s="104"/>
      <c r="AD91" s="104"/>
    </row>
    <row r="92" spans="2:30">
      <c r="B92" s="159"/>
      <c r="C92" s="104"/>
      <c r="D92" s="104"/>
      <c r="E92" s="104"/>
      <c r="F92" s="104"/>
      <c r="G92" s="104"/>
      <c r="H92" s="104"/>
      <c r="I92" s="104"/>
      <c r="J92" s="104"/>
      <c r="K92" s="104"/>
      <c r="L92" s="104"/>
      <c r="M92" s="104"/>
      <c r="N92" s="157"/>
      <c r="O92" s="209" t="s">
        <v>332</v>
      </c>
      <c r="P92" s="157"/>
      <c r="Q92" s="157"/>
      <c r="R92" s="157"/>
      <c r="S92" s="104"/>
      <c r="T92" s="104"/>
      <c r="U92" s="104"/>
      <c r="V92" s="104"/>
      <c r="W92" s="104"/>
      <c r="X92" s="104"/>
      <c r="Y92" s="104"/>
      <c r="Z92" s="104"/>
      <c r="AA92" s="104"/>
      <c r="AB92" s="104"/>
      <c r="AC92" s="104"/>
      <c r="AD92" s="104"/>
    </row>
    <row r="93" spans="2:30">
      <c r="B93" s="159"/>
      <c r="C93" s="104"/>
      <c r="D93" s="104"/>
      <c r="E93" s="104"/>
      <c r="F93" s="104"/>
      <c r="G93" s="104"/>
      <c r="H93" s="104"/>
      <c r="I93" s="104"/>
      <c r="J93" s="104"/>
      <c r="K93" s="104"/>
      <c r="L93" s="104"/>
      <c r="M93" s="104"/>
      <c r="N93" s="157"/>
      <c r="O93" s="209" t="s">
        <v>333</v>
      </c>
      <c r="P93" s="157"/>
      <c r="Q93" s="157"/>
      <c r="R93" s="157"/>
      <c r="S93" s="104"/>
      <c r="T93" s="104"/>
      <c r="U93" s="104"/>
      <c r="V93" s="104"/>
      <c r="W93" s="104"/>
      <c r="X93" s="104"/>
      <c r="Y93" s="104"/>
      <c r="Z93" s="104"/>
      <c r="AA93" s="104"/>
      <c r="AB93" s="104"/>
      <c r="AC93" s="104"/>
      <c r="AD93" s="104"/>
    </row>
    <row r="94" spans="2:30">
      <c r="B94" s="159"/>
      <c r="C94" s="104"/>
      <c r="D94" s="104"/>
      <c r="E94" s="104"/>
      <c r="F94" s="104"/>
      <c r="G94" s="104"/>
      <c r="H94" s="104"/>
      <c r="I94" s="104"/>
      <c r="J94" s="104"/>
      <c r="K94" s="104"/>
      <c r="L94" s="104"/>
      <c r="M94" s="104"/>
      <c r="N94" s="157"/>
      <c r="O94" s="209" t="s">
        <v>334</v>
      </c>
      <c r="P94" s="157"/>
      <c r="Q94" s="157"/>
      <c r="R94" s="157"/>
      <c r="S94" s="104"/>
      <c r="T94" s="104"/>
      <c r="U94" s="104"/>
      <c r="V94" s="104"/>
      <c r="W94" s="104"/>
      <c r="X94" s="104"/>
      <c r="Y94" s="104"/>
      <c r="Z94" s="104"/>
      <c r="AA94" s="104"/>
      <c r="AB94" s="104"/>
      <c r="AC94" s="104"/>
      <c r="AD94" s="104"/>
    </row>
    <row r="95" spans="2:30">
      <c r="B95" s="159"/>
      <c r="C95" s="104"/>
      <c r="D95" s="104"/>
      <c r="E95" s="104"/>
      <c r="F95" s="104"/>
      <c r="G95" s="104"/>
      <c r="H95" s="104"/>
      <c r="I95" s="104"/>
      <c r="J95" s="104"/>
      <c r="K95" s="104"/>
      <c r="L95" s="104"/>
      <c r="M95" s="104"/>
      <c r="N95" s="157"/>
      <c r="O95" s="209" t="s">
        <v>335</v>
      </c>
      <c r="P95" s="157"/>
      <c r="Q95" s="157"/>
      <c r="R95" s="157"/>
      <c r="S95" s="104"/>
      <c r="T95" s="104"/>
      <c r="U95" s="104"/>
      <c r="V95" s="104"/>
      <c r="W95" s="104"/>
      <c r="X95" s="104"/>
      <c r="Y95" s="104"/>
      <c r="Z95" s="104"/>
      <c r="AA95" s="104"/>
      <c r="AB95" s="104"/>
      <c r="AC95" s="104"/>
      <c r="AD95" s="104"/>
    </row>
    <row r="96" spans="2:30">
      <c r="B96" s="159"/>
      <c r="C96" s="104"/>
      <c r="D96" s="104"/>
      <c r="E96" s="104"/>
      <c r="F96" s="104"/>
      <c r="G96" s="104"/>
      <c r="H96" s="104"/>
      <c r="I96" s="104"/>
      <c r="J96" s="104"/>
      <c r="K96" s="104"/>
      <c r="L96" s="104"/>
      <c r="M96" s="104"/>
      <c r="N96" s="157"/>
      <c r="O96" s="209" t="s">
        <v>336</v>
      </c>
      <c r="P96" s="157"/>
      <c r="Q96" s="157"/>
      <c r="R96" s="157"/>
      <c r="S96" s="104"/>
      <c r="T96" s="104"/>
      <c r="U96" s="104"/>
      <c r="V96" s="104"/>
      <c r="W96" s="104"/>
      <c r="X96" s="104"/>
      <c r="Y96" s="104"/>
      <c r="Z96" s="104"/>
      <c r="AA96" s="104"/>
      <c r="AB96" s="104"/>
      <c r="AC96" s="104"/>
      <c r="AD96" s="104"/>
    </row>
    <row r="97" spans="2:30">
      <c r="B97" s="159"/>
      <c r="C97" s="104"/>
      <c r="D97" s="104"/>
      <c r="E97" s="104"/>
      <c r="F97" s="104"/>
      <c r="G97" s="104"/>
      <c r="H97" s="104"/>
      <c r="I97" s="104"/>
      <c r="J97" s="104"/>
      <c r="K97" s="104"/>
      <c r="L97" s="104"/>
      <c r="M97" s="104"/>
      <c r="N97" s="157"/>
      <c r="O97" s="209" t="s">
        <v>337</v>
      </c>
      <c r="P97" s="157"/>
      <c r="Q97" s="157"/>
      <c r="R97" s="157"/>
      <c r="S97" s="104"/>
      <c r="T97" s="104"/>
      <c r="U97" s="104"/>
      <c r="V97" s="104"/>
      <c r="W97" s="104"/>
      <c r="X97" s="104"/>
      <c r="Y97" s="104"/>
      <c r="Z97" s="104"/>
      <c r="AA97" s="104"/>
      <c r="AB97" s="104"/>
      <c r="AC97" s="104"/>
      <c r="AD97" s="104"/>
    </row>
    <row r="98" spans="2:30">
      <c r="B98" s="159"/>
      <c r="C98" s="104"/>
      <c r="D98" s="104"/>
      <c r="E98" s="104"/>
      <c r="F98" s="104"/>
      <c r="G98" s="104"/>
      <c r="H98" s="104"/>
      <c r="I98" s="104"/>
      <c r="J98" s="104"/>
      <c r="K98" s="104"/>
      <c r="L98" s="104"/>
      <c r="M98" s="104"/>
      <c r="N98" s="157"/>
      <c r="O98" s="209" t="s">
        <v>338</v>
      </c>
      <c r="P98" s="157"/>
      <c r="Q98" s="157"/>
      <c r="R98" s="157"/>
      <c r="S98" s="104"/>
      <c r="T98" s="104"/>
      <c r="U98" s="104"/>
      <c r="V98" s="104"/>
      <c r="W98" s="104"/>
      <c r="X98" s="104"/>
      <c r="Y98" s="104"/>
      <c r="Z98" s="104"/>
      <c r="AA98" s="104"/>
      <c r="AB98" s="104"/>
      <c r="AC98" s="104"/>
      <c r="AD98" s="104"/>
    </row>
    <row r="99" spans="2:30">
      <c r="B99" s="159"/>
      <c r="C99" s="104"/>
      <c r="D99" s="104"/>
      <c r="E99" s="104"/>
      <c r="F99" s="104"/>
      <c r="G99" s="104"/>
      <c r="H99" s="104"/>
      <c r="I99" s="104"/>
      <c r="J99" s="104"/>
      <c r="K99" s="104"/>
      <c r="L99" s="104"/>
      <c r="M99" s="104"/>
      <c r="N99" s="157"/>
      <c r="O99" s="209" t="s">
        <v>339</v>
      </c>
      <c r="P99" s="157"/>
      <c r="Q99" s="157"/>
      <c r="R99" s="157"/>
      <c r="S99" s="104"/>
      <c r="T99" s="104"/>
      <c r="U99" s="104"/>
      <c r="V99" s="104"/>
      <c r="W99" s="104"/>
      <c r="X99" s="104"/>
      <c r="Y99" s="104"/>
      <c r="Z99" s="104"/>
      <c r="AA99" s="104"/>
      <c r="AB99" s="104"/>
      <c r="AC99" s="104"/>
      <c r="AD99" s="104"/>
    </row>
    <row r="100" spans="2:30">
      <c r="B100" s="159"/>
      <c r="C100" s="104"/>
      <c r="D100" s="104"/>
      <c r="E100" s="104"/>
      <c r="F100" s="104"/>
      <c r="G100" s="104"/>
      <c r="H100" s="104"/>
      <c r="I100" s="104"/>
      <c r="J100" s="104"/>
      <c r="K100" s="104"/>
      <c r="L100" s="104"/>
      <c r="M100" s="104"/>
      <c r="N100" s="157"/>
      <c r="O100" s="209" t="s">
        <v>340</v>
      </c>
      <c r="P100" s="157"/>
      <c r="Q100" s="157"/>
      <c r="R100" s="157"/>
      <c r="S100" s="104"/>
      <c r="T100" s="104"/>
      <c r="U100" s="104"/>
      <c r="V100" s="104"/>
      <c r="W100" s="104"/>
      <c r="X100" s="104"/>
      <c r="Y100" s="104"/>
      <c r="Z100" s="104"/>
      <c r="AA100" s="104"/>
      <c r="AB100" s="104"/>
      <c r="AC100" s="104"/>
      <c r="AD100" s="104"/>
    </row>
    <row r="101" spans="2:30">
      <c r="B101" s="159"/>
      <c r="C101" s="104"/>
      <c r="D101" s="104"/>
      <c r="E101" s="104"/>
      <c r="F101" s="104"/>
      <c r="G101" s="104"/>
      <c r="H101" s="104"/>
      <c r="I101" s="104"/>
      <c r="J101" s="104"/>
      <c r="K101" s="104"/>
      <c r="L101" s="104"/>
      <c r="M101" s="104"/>
      <c r="N101" s="157"/>
      <c r="O101" s="209" t="s">
        <v>341</v>
      </c>
      <c r="P101" s="157"/>
      <c r="Q101" s="157"/>
      <c r="R101" s="157"/>
      <c r="S101" s="104"/>
      <c r="T101" s="104"/>
      <c r="U101" s="104"/>
      <c r="V101" s="104"/>
      <c r="W101" s="104"/>
      <c r="X101" s="104"/>
      <c r="Y101" s="104"/>
      <c r="Z101" s="104"/>
      <c r="AA101" s="104"/>
      <c r="AB101" s="104"/>
      <c r="AC101" s="104"/>
      <c r="AD101" s="104"/>
    </row>
    <row r="102" spans="2:30">
      <c r="B102" s="159"/>
      <c r="C102" s="104"/>
      <c r="D102" s="104"/>
      <c r="E102" s="104"/>
      <c r="F102" s="104"/>
      <c r="G102" s="104"/>
      <c r="H102" s="104"/>
      <c r="I102" s="104"/>
      <c r="J102" s="104"/>
      <c r="K102" s="104"/>
      <c r="L102" s="104"/>
      <c r="M102" s="104"/>
      <c r="N102" s="157"/>
      <c r="O102" s="209" t="s">
        <v>342</v>
      </c>
      <c r="P102" s="157"/>
      <c r="Q102" s="157"/>
      <c r="R102" s="157"/>
      <c r="S102" s="104"/>
      <c r="T102" s="104"/>
      <c r="U102" s="104"/>
      <c r="V102" s="104"/>
      <c r="W102" s="104"/>
      <c r="X102" s="104"/>
      <c r="Y102" s="104"/>
      <c r="Z102" s="104"/>
      <c r="AA102" s="104"/>
      <c r="AB102" s="104"/>
      <c r="AC102" s="104"/>
      <c r="AD102" s="104"/>
    </row>
    <row r="103" spans="2:30">
      <c r="B103" s="159"/>
      <c r="C103" s="104"/>
      <c r="D103" s="104"/>
      <c r="E103" s="104"/>
      <c r="F103" s="104"/>
      <c r="G103" s="104"/>
      <c r="H103" s="104"/>
      <c r="I103" s="104"/>
      <c r="J103" s="104"/>
      <c r="K103" s="104"/>
      <c r="L103" s="104"/>
      <c r="M103" s="104"/>
      <c r="N103" s="157"/>
      <c r="O103" s="209" t="s">
        <v>343</v>
      </c>
      <c r="P103" s="157"/>
      <c r="Q103" s="157"/>
      <c r="R103" s="157"/>
      <c r="S103" s="104"/>
      <c r="T103" s="104"/>
      <c r="U103" s="104"/>
      <c r="V103" s="104"/>
      <c r="W103" s="104"/>
      <c r="X103" s="104"/>
      <c r="Y103" s="104"/>
      <c r="Z103" s="104"/>
      <c r="AA103" s="104"/>
      <c r="AB103" s="104"/>
      <c r="AC103" s="104"/>
      <c r="AD103" s="104"/>
    </row>
    <row r="104" spans="2:30">
      <c r="B104" s="159"/>
      <c r="C104" s="104"/>
      <c r="D104" s="104"/>
      <c r="E104" s="104"/>
      <c r="F104" s="104"/>
      <c r="G104" s="104"/>
      <c r="H104" s="104"/>
      <c r="I104" s="104"/>
      <c r="J104" s="104"/>
      <c r="K104" s="104"/>
      <c r="L104" s="104"/>
      <c r="M104" s="104"/>
      <c r="N104" s="157"/>
      <c r="O104" s="209" t="s">
        <v>344</v>
      </c>
      <c r="P104" s="157"/>
      <c r="Q104" s="157"/>
      <c r="R104" s="157"/>
      <c r="S104" s="104"/>
      <c r="T104" s="104"/>
      <c r="U104" s="104"/>
      <c r="V104" s="104"/>
      <c r="W104" s="104"/>
      <c r="X104" s="104"/>
      <c r="Y104" s="104"/>
      <c r="Z104" s="104"/>
      <c r="AA104" s="104"/>
      <c r="AB104" s="104"/>
      <c r="AC104" s="104"/>
      <c r="AD104" s="104"/>
    </row>
    <row r="105" spans="2:30">
      <c r="B105" s="159"/>
      <c r="C105" s="104"/>
      <c r="D105" s="104"/>
      <c r="E105" s="104"/>
      <c r="F105" s="104"/>
      <c r="G105" s="104"/>
      <c r="H105" s="104"/>
      <c r="I105" s="104"/>
      <c r="J105" s="104"/>
      <c r="K105" s="104"/>
      <c r="L105" s="104"/>
      <c r="M105" s="104"/>
      <c r="N105" s="157"/>
      <c r="O105" s="209" t="s">
        <v>345</v>
      </c>
      <c r="P105" s="157"/>
      <c r="Q105" s="157"/>
      <c r="R105" s="157"/>
      <c r="S105" s="104"/>
      <c r="T105" s="104"/>
      <c r="U105" s="104"/>
      <c r="V105" s="104"/>
      <c r="W105" s="104"/>
      <c r="X105" s="104"/>
      <c r="Y105" s="104"/>
      <c r="Z105" s="104"/>
      <c r="AA105" s="104"/>
      <c r="AB105" s="104"/>
      <c r="AC105" s="104"/>
      <c r="AD105" s="104"/>
    </row>
    <row r="106" spans="2:30">
      <c r="B106" s="159"/>
      <c r="C106" s="104"/>
      <c r="D106" s="104"/>
      <c r="E106" s="104"/>
      <c r="F106" s="104"/>
      <c r="G106" s="104"/>
      <c r="H106" s="104"/>
      <c r="I106" s="104"/>
      <c r="J106" s="104"/>
      <c r="K106" s="104"/>
      <c r="L106" s="104"/>
      <c r="M106" s="104"/>
      <c r="N106" s="157"/>
      <c r="O106" s="209" t="s">
        <v>346</v>
      </c>
      <c r="P106" s="157"/>
      <c r="Q106" s="157"/>
      <c r="R106" s="157"/>
      <c r="S106" s="104"/>
      <c r="T106" s="104"/>
      <c r="U106" s="104"/>
      <c r="V106" s="104"/>
      <c r="W106" s="104"/>
      <c r="X106" s="104"/>
      <c r="Y106" s="104"/>
      <c r="Z106" s="104"/>
      <c r="AA106" s="104"/>
      <c r="AB106" s="104"/>
      <c r="AC106" s="104"/>
      <c r="AD106" s="104"/>
    </row>
    <row r="107" spans="2:30">
      <c r="B107" s="159"/>
      <c r="C107" s="104"/>
      <c r="D107" s="104"/>
      <c r="E107" s="104"/>
      <c r="F107" s="104"/>
      <c r="G107" s="104"/>
      <c r="H107" s="104"/>
      <c r="I107" s="104"/>
      <c r="J107" s="104"/>
      <c r="K107" s="104"/>
      <c r="L107" s="104"/>
      <c r="M107" s="104"/>
      <c r="N107" s="157"/>
      <c r="O107" s="209" t="s">
        <v>347</v>
      </c>
      <c r="P107" s="157"/>
      <c r="Q107" s="157"/>
      <c r="R107" s="157"/>
      <c r="S107" s="104"/>
      <c r="T107" s="104"/>
      <c r="U107" s="104"/>
      <c r="V107" s="104"/>
      <c r="W107" s="104"/>
      <c r="X107" s="104"/>
      <c r="Y107" s="104"/>
      <c r="Z107" s="104"/>
      <c r="AA107" s="104"/>
      <c r="AB107" s="104"/>
      <c r="AC107" s="104"/>
      <c r="AD107" s="104"/>
    </row>
    <row r="108" spans="2:30">
      <c r="B108" s="159"/>
      <c r="C108" s="104"/>
      <c r="D108" s="104"/>
      <c r="E108" s="104"/>
      <c r="F108" s="104"/>
      <c r="G108" s="104"/>
      <c r="H108" s="104"/>
      <c r="I108" s="104"/>
      <c r="J108" s="104"/>
      <c r="K108" s="104"/>
      <c r="L108" s="104"/>
      <c r="M108" s="104"/>
      <c r="N108" s="157"/>
      <c r="O108" s="209" t="s">
        <v>348</v>
      </c>
      <c r="P108" s="157"/>
      <c r="Q108" s="157"/>
      <c r="R108" s="157"/>
      <c r="S108" s="104"/>
      <c r="T108" s="104"/>
      <c r="U108" s="104"/>
      <c r="V108" s="104"/>
      <c r="W108" s="104"/>
      <c r="X108" s="104"/>
      <c r="Y108" s="104"/>
      <c r="Z108" s="104"/>
      <c r="AA108" s="104"/>
      <c r="AB108" s="104"/>
      <c r="AC108" s="104"/>
      <c r="AD108" s="104"/>
    </row>
    <row r="109" spans="2:30">
      <c r="B109" s="159"/>
      <c r="C109" s="104"/>
      <c r="D109" s="104"/>
      <c r="E109" s="104"/>
      <c r="F109" s="104"/>
      <c r="G109" s="104"/>
      <c r="H109" s="104"/>
      <c r="I109" s="104"/>
      <c r="J109" s="104"/>
      <c r="K109" s="104"/>
      <c r="L109" s="104"/>
      <c r="M109" s="104"/>
      <c r="N109" s="157"/>
      <c r="O109" s="209" t="s">
        <v>349</v>
      </c>
      <c r="P109" s="157"/>
      <c r="Q109" s="157"/>
      <c r="R109" s="157"/>
      <c r="S109" s="104"/>
      <c r="T109" s="104"/>
      <c r="U109" s="104"/>
      <c r="V109" s="104"/>
      <c r="W109" s="104"/>
      <c r="X109" s="104"/>
      <c r="Y109" s="104"/>
      <c r="Z109" s="104"/>
      <c r="AA109" s="104"/>
      <c r="AB109" s="104"/>
      <c r="AC109" s="104"/>
      <c r="AD109" s="104"/>
    </row>
    <row r="110" spans="2:30">
      <c r="B110" s="159"/>
      <c r="C110" s="104"/>
      <c r="D110" s="104"/>
      <c r="E110" s="104"/>
      <c r="F110" s="104"/>
      <c r="G110" s="104"/>
      <c r="H110" s="104"/>
      <c r="I110" s="104"/>
      <c r="J110" s="104"/>
      <c r="K110" s="104"/>
      <c r="L110" s="104"/>
      <c r="M110" s="104"/>
      <c r="N110" s="157"/>
      <c r="O110" s="209" t="s">
        <v>350</v>
      </c>
      <c r="P110" s="157"/>
      <c r="Q110" s="157"/>
      <c r="R110" s="157"/>
      <c r="S110" s="104"/>
      <c r="T110" s="104"/>
      <c r="U110" s="104"/>
      <c r="V110" s="104"/>
      <c r="W110" s="104"/>
      <c r="X110" s="104"/>
      <c r="Y110" s="104"/>
      <c r="Z110" s="104"/>
      <c r="AA110" s="104"/>
      <c r="AB110" s="104"/>
      <c r="AC110" s="104"/>
      <c r="AD110" s="104"/>
    </row>
    <row r="111" spans="2:30">
      <c r="B111" s="159"/>
      <c r="C111" s="104"/>
      <c r="D111" s="104"/>
      <c r="E111" s="104"/>
      <c r="F111" s="104"/>
      <c r="G111" s="104"/>
      <c r="H111" s="104"/>
      <c r="I111" s="104"/>
      <c r="J111" s="104"/>
      <c r="K111" s="104"/>
      <c r="L111" s="104"/>
      <c r="M111" s="104"/>
      <c r="N111" s="157"/>
      <c r="O111" s="209" t="s">
        <v>351</v>
      </c>
      <c r="P111" s="157"/>
      <c r="Q111" s="157"/>
      <c r="R111" s="157"/>
      <c r="S111" s="104"/>
      <c r="T111" s="104"/>
      <c r="U111" s="104"/>
      <c r="V111" s="104"/>
      <c r="W111" s="104"/>
      <c r="X111" s="104"/>
      <c r="Y111" s="104"/>
      <c r="Z111" s="104"/>
      <c r="AA111" s="104"/>
      <c r="AB111" s="104"/>
      <c r="AC111" s="104"/>
      <c r="AD111" s="104"/>
    </row>
    <row r="112" spans="2:30">
      <c r="B112" s="159"/>
      <c r="C112" s="104"/>
      <c r="D112" s="104"/>
      <c r="E112" s="104"/>
      <c r="F112" s="104"/>
      <c r="G112" s="104"/>
      <c r="H112" s="104"/>
      <c r="I112" s="104"/>
      <c r="J112" s="104"/>
      <c r="K112" s="104"/>
      <c r="L112" s="104"/>
      <c r="M112" s="104"/>
      <c r="N112" s="157"/>
      <c r="O112" s="209" t="s">
        <v>352</v>
      </c>
      <c r="P112" s="157"/>
      <c r="Q112" s="157"/>
      <c r="R112" s="157"/>
      <c r="S112" s="104"/>
      <c r="T112" s="104"/>
      <c r="U112" s="104"/>
      <c r="V112" s="104"/>
      <c r="W112" s="104"/>
      <c r="X112" s="104"/>
      <c r="Y112" s="104"/>
      <c r="Z112" s="104"/>
      <c r="AA112" s="104"/>
      <c r="AB112" s="104"/>
      <c r="AC112" s="104"/>
      <c r="AD112" s="104"/>
    </row>
    <row r="113" spans="2:30">
      <c r="B113" s="159"/>
      <c r="C113" s="104"/>
      <c r="D113" s="104"/>
      <c r="E113" s="104"/>
      <c r="F113" s="104"/>
      <c r="G113" s="104"/>
      <c r="H113" s="104"/>
      <c r="I113" s="104"/>
      <c r="J113" s="104"/>
      <c r="K113" s="104"/>
      <c r="L113" s="104"/>
      <c r="M113" s="104"/>
      <c r="N113" s="157"/>
      <c r="O113" s="209" t="s">
        <v>353</v>
      </c>
      <c r="P113" s="157"/>
      <c r="Q113" s="157"/>
      <c r="R113" s="157"/>
      <c r="S113" s="104"/>
      <c r="T113" s="104"/>
      <c r="U113" s="104"/>
      <c r="V113" s="104"/>
      <c r="W113" s="104"/>
      <c r="X113" s="104"/>
      <c r="Y113" s="104"/>
      <c r="Z113" s="104"/>
      <c r="AA113" s="104"/>
      <c r="AB113" s="104"/>
      <c r="AC113" s="104"/>
      <c r="AD113" s="104"/>
    </row>
    <row r="114" spans="2:30">
      <c r="B114" s="159"/>
      <c r="C114" s="104"/>
      <c r="D114" s="104"/>
      <c r="E114" s="104"/>
      <c r="F114" s="104"/>
      <c r="G114" s="104"/>
      <c r="H114" s="104"/>
      <c r="I114" s="104"/>
      <c r="J114" s="104"/>
      <c r="K114" s="104"/>
      <c r="L114" s="104"/>
      <c r="M114" s="104"/>
      <c r="N114" s="157"/>
      <c r="O114" s="209" t="s">
        <v>354</v>
      </c>
      <c r="P114" s="157"/>
      <c r="Q114" s="157"/>
      <c r="R114" s="157"/>
      <c r="S114" s="104"/>
      <c r="T114" s="104"/>
      <c r="U114" s="104"/>
      <c r="V114" s="104"/>
      <c r="W114" s="104"/>
      <c r="X114" s="104"/>
      <c r="Y114" s="104"/>
      <c r="Z114" s="104"/>
      <c r="AA114" s="104"/>
      <c r="AB114" s="104"/>
      <c r="AC114" s="104"/>
      <c r="AD114" s="104"/>
    </row>
    <row r="115" spans="2:30">
      <c r="B115" s="159"/>
      <c r="C115" s="104"/>
      <c r="D115" s="104"/>
      <c r="E115" s="104"/>
      <c r="F115" s="104"/>
      <c r="G115" s="104"/>
      <c r="H115" s="104"/>
      <c r="I115" s="104"/>
      <c r="J115" s="104"/>
      <c r="K115" s="104"/>
      <c r="L115" s="104"/>
      <c r="M115" s="104"/>
      <c r="N115" s="157"/>
      <c r="O115" s="209" t="s">
        <v>355</v>
      </c>
      <c r="P115" s="157"/>
      <c r="Q115" s="157"/>
      <c r="R115" s="157"/>
      <c r="S115" s="104"/>
      <c r="T115" s="104"/>
      <c r="U115" s="104"/>
      <c r="V115" s="104"/>
      <c r="W115" s="104"/>
      <c r="X115" s="104"/>
      <c r="Y115" s="104"/>
      <c r="Z115" s="104"/>
      <c r="AA115" s="104"/>
      <c r="AB115" s="104"/>
      <c r="AC115" s="104"/>
      <c r="AD115" s="104"/>
    </row>
    <row r="116" spans="2:30">
      <c r="B116" s="159"/>
      <c r="C116" s="104"/>
      <c r="D116" s="104"/>
      <c r="E116" s="104"/>
      <c r="F116" s="104"/>
      <c r="G116" s="104"/>
      <c r="H116" s="104"/>
      <c r="I116" s="104"/>
      <c r="J116" s="104"/>
      <c r="K116" s="104"/>
      <c r="L116" s="104"/>
      <c r="M116" s="104"/>
      <c r="N116" s="157"/>
      <c r="O116" s="209" t="s">
        <v>356</v>
      </c>
      <c r="P116" s="157"/>
      <c r="Q116" s="157"/>
      <c r="R116" s="157"/>
      <c r="S116" s="104"/>
      <c r="T116" s="104"/>
      <c r="U116" s="104"/>
      <c r="V116" s="104"/>
      <c r="W116" s="104"/>
      <c r="X116" s="104"/>
      <c r="Y116" s="104"/>
      <c r="Z116" s="104"/>
      <c r="AA116" s="104"/>
      <c r="AB116" s="104"/>
      <c r="AC116" s="104"/>
      <c r="AD116" s="104"/>
    </row>
    <row r="117" spans="2:30">
      <c r="B117" s="159"/>
      <c r="C117" s="104"/>
      <c r="D117" s="104"/>
      <c r="E117" s="104"/>
      <c r="F117" s="104"/>
      <c r="G117" s="104"/>
      <c r="H117" s="104"/>
      <c r="I117" s="104"/>
      <c r="J117" s="104"/>
      <c r="K117" s="104"/>
      <c r="L117" s="104"/>
      <c r="M117" s="104"/>
      <c r="N117" s="157"/>
      <c r="O117" s="209" t="s">
        <v>357</v>
      </c>
      <c r="P117" s="157"/>
      <c r="Q117" s="157"/>
      <c r="R117" s="157"/>
      <c r="S117" s="104"/>
      <c r="T117" s="104"/>
      <c r="U117" s="104"/>
      <c r="V117" s="104"/>
      <c r="W117" s="104"/>
      <c r="X117" s="104"/>
      <c r="Y117" s="104"/>
      <c r="Z117" s="104"/>
      <c r="AA117" s="104"/>
      <c r="AB117" s="104"/>
      <c r="AC117" s="104"/>
      <c r="AD117" s="104"/>
    </row>
    <row r="118" spans="2:30">
      <c r="B118" s="159"/>
      <c r="C118" s="104"/>
      <c r="D118" s="104"/>
      <c r="E118" s="104"/>
      <c r="F118" s="104"/>
      <c r="G118" s="104"/>
      <c r="H118" s="104"/>
      <c r="I118" s="104"/>
      <c r="J118" s="104"/>
      <c r="K118" s="104"/>
      <c r="L118" s="104"/>
      <c r="M118" s="104"/>
      <c r="N118" s="157"/>
      <c r="O118" s="209" t="s">
        <v>358</v>
      </c>
      <c r="P118" s="157"/>
      <c r="Q118" s="157"/>
      <c r="R118" s="157"/>
      <c r="S118" s="104"/>
      <c r="T118" s="104"/>
      <c r="U118" s="104"/>
      <c r="V118" s="104"/>
      <c r="W118" s="104"/>
      <c r="X118" s="104"/>
      <c r="Y118" s="104"/>
      <c r="Z118" s="104"/>
      <c r="AA118" s="104"/>
      <c r="AB118" s="104"/>
      <c r="AC118" s="104"/>
      <c r="AD118" s="104"/>
    </row>
    <row r="119" spans="2:30">
      <c r="B119" s="159"/>
      <c r="C119" s="104"/>
      <c r="D119" s="104"/>
      <c r="E119" s="104"/>
      <c r="F119" s="104"/>
      <c r="G119" s="104"/>
      <c r="H119" s="104"/>
      <c r="I119" s="104"/>
      <c r="J119" s="104"/>
      <c r="K119" s="104"/>
      <c r="L119" s="104"/>
      <c r="M119" s="104"/>
      <c r="N119" s="157"/>
      <c r="O119" s="208" t="s">
        <v>508</v>
      </c>
      <c r="P119" s="157"/>
      <c r="Q119" s="157"/>
      <c r="R119" s="157"/>
      <c r="S119" s="104"/>
      <c r="T119" s="104"/>
      <c r="U119" s="104"/>
      <c r="V119" s="104"/>
      <c r="W119" s="104"/>
      <c r="X119" s="104"/>
      <c r="Y119" s="104"/>
      <c r="Z119" s="104"/>
      <c r="AA119" s="104"/>
      <c r="AB119" s="104"/>
      <c r="AC119" s="104"/>
      <c r="AD119" s="104"/>
    </row>
    <row r="120" spans="2:30">
      <c r="B120" s="159"/>
      <c r="C120" s="104"/>
      <c r="D120" s="104"/>
      <c r="E120" s="104"/>
      <c r="F120" s="104"/>
      <c r="G120" s="104"/>
      <c r="H120" s="104"/>
      <c r="I120" s="104"/>
      <c r="J120" s="104"/>
      <c r="K120" s="104"/>
      <c r="L120" s="104"/>
      <c r="M120" s="104"/>
      <c r="N120" s="157"/>
      <c r="O120" s="209" t="s">
        <v>359</v>
      </c>
      <c r="P120" s="157"/>
      <c r="Q120" s="157"/>
      <c r="R120" s="157"/>
      <c r="S120" s="104"/>
      <c r="T120" s="104"/>
      <c r="U120" s="104"/>
      <c r="V120" s="104"/>
      <c r="W120" s="104"/>
      <c r="X120" s="104"/>
      <c r="Y120" s="104"/>
      <c r="Z120" s="104"/>
      <c r="AA120" s="104"/>
      <c r="AB120" s="104"/>
      <c r="AC120" s="104"/>
      <c r="AD120" s="104"/>
    </row>
    <row r="121" spans="2:30">
      <c r="B121" s="159"/>
      <c r="C121" s="104"/>
      <c r="D121" s="104"/>
      <c r="E121" s="104"/>
      <c r="F121" s="104"/>
      <c r="G121" s="104"/>
      <c r="H121" s="104"/>
      <c r="I121" s="104"/>
      <c r="J121" s="104"/>
      <c r="K121" s="104"/>
      <c r="L121" s="104"/>
      <c r="M121" s="104"/>
      <c r="N121" s="157"/>
      <c r="O121" s="209" t="s">
        <v>360</v>
      </c>
      <c r="P121" s="157"/>
      <c r="Q121" s="157"/>
      <c r="R121" s="157"/>
      <c r="S121" s="104"/>
      <c r="T121" s="104"/>
      <c r="U121" s="104"/>
      <c r="V121" s="104"/>
      <c r="W121" s="104"/>
      <c r="X121" s="104"/>
      <c r="Y121" s="104"/>
      <c r="Z121" s="104"/>
      <c r="AA121" s="104"/>
      <c r="AB121" s="104"/>
      <c r="AC121" s="104"/>
      <c r="AD121" s="104"/>
    </row>
    <row r="122" spans="2:30">
      <c r="B122" s="159"/>
      <c r="C122" s="104"/>
      <c r="D122" s="104"/>
      <c r="E122" s="104"/>
      <c r="F122" s="104"/>
      <c r="G122" s="104"/>
      <c r="H122" s="104"/>
      <c r="I122" s="104"/>
      <c r="J122" s="104"/>
      <c r="K122" s="104"/>
      <c r="L122" s="104"/>
      <c r="M122" s="104"/>
      <c r="N122" s="157"/>
      <c r="O122" s="209" t="s">
        <v>361</v>
      </c>
      <c r="P122" s="157"/>
      <c r="Q122" s="157"/>
      <c r="R122" s="157"/>
      <c r="S122" s="104"/>
      <c r="T122" s="104"/>
      <c r="U122" s="104"/>
      <c r="V122" s="104"/>
      <c r="W122" s="104"/>
      <c r="X122" s="104"/>
      <c r="Y122" s="104"/>
      <c r="Z122" s="104"/>
      <c r="AA122" s="104"/>
      <c r="AB122" s="104"/>
      <c r="AC122" s="104"/>
      <c r="AD122" s="104"/>
    </row>
    <row r="123" spans="2:30">
      <c r="B123" s="159"/>
      <c r="C123" s="104"/>
      <c r="D123" s="104"/>
      <c r="E123" s="104"/>
      <c r="F123" s="104"/>
      <c r="G123" s="104"/>
      <c r="H123" s="104"/>
      <c r="I123" s="104"/>
      <c r="J123" s="104"/>
      <c r="K123" s="104"/>
      <c r="L123" s="104"/>
      <c r="M123" s="104"/>
      <c r="N123" s="157"/>
      <c r="O123" s="209" t="s">
        <v>362</v>
      </c>
      <c r="P123" s="157"/>
      <c r="Q123" s="157"/>
      <c r="R123" s="157"/>
      <c r="S123" s="104"/>
      <c r="T123" s="104"/>
      <c r="U123" s="104"/>
      <c r="V123" s="104"/>
      <c r="W123" s="104"/>
      <c r="X123" s="104"/>
      <c r="Y123" s="104"/>
      <c r="Z123" s="104"/>
      <c r="AA123" s="104"/>
      <c r="AB123" s="104"/>
      <c r="AC123" s="104"/>
      <c r="AD123" s="104"/>
    </row>
    <row r="124" spans="2:30">
      <c r="B124" s="159"/>
      <c r="C124" s="104"/>
      <c r="D124" s="104"/>
      <c r="E124" s="104"/>
      <c r="F124" s="104"/>
      <c r="G124" s="104"/>
      <c r="H124" s="104"/>
      <c r="I124" s="104"/>
      <c r="J124" s="104"/>
      <c r="K124" s="104"/>
      <c r="L124" s="104"/>
      <c r="M124" s="104"/>
      <c r="N124" s="157"/>
      <c r="O124" s="209" t="s">
        <v>363</v>
      </c>
      <c r="P124" s="157"/>
      <c r="Q124" s="157"/>
      <c r="R124" s="157"/>
      <c r="S124" s="104"/>
      <c r="T124" s="104"/>
      <c r="U124" s="104"/>
      <c r="V124" s="104"/>
      <c r="W124" s="104"/>
      <c r="X124" s="104"/>
      <c r="Y124" s="104"/>
      <c r="Z124" s="104"/>
      <c r="AA124" s="104"/>
      <c r="AB124" s="104"/>
      <c r="AC124" s="104"/>
      <c r="AD124" s="104"/>
    </row>
    <row r="125" spans="2:30">
      <c r="B125" s="147"/>
      <c r="C125" s="104"/>
      <c r="D125" s="104"/>
      <c r="E125" s="104"/>
      <c r="F125" s="104"/>
      <c r="G125" s="104"/>
      <c r="H125" s="104"/>
      <c r="I125" s="104"/>
      <c r="J125" s="104"/>
      <c r="K125" s="104"/>
      <c r="L125" s="104"/>
      <c r="M125" s="104"/>
      <c r="N125" s="157"/>
      <c r="O125" s="209" t="s">
        <v>364</v>
      </c>
      <c r="P125" s="157"/>
      <c r="Q125" s="157"/>
      <c r="R125" s="157"/>
      <c r="S125" s="104"/>
      <c r="T125" s="104"/>
      <c r="U125" s="104"/>
      <c r="V125" s="104"/>
      <c r="W125" s="104"/>
      <c r="X125" s="104"/>
      <c r="Y125" s="104"/>
      <c r="Z125" s="104"/>
      <c r="AA125" s="104"/>
      <c r="AB125" s="104"/>
      <c r="AC125" s="104"/>
      <c r="AD125" s="104"/>
    </row>
    <row r="126" spans="2:30">
      <c r="B126" s="147"/>
      <c r="C126" s="104"/>
      <c r="D126" s="104"/>
      <c r="E126" s="104"/>
      <c r="F126" s="104"/>
      <c r="G126" s="104"/>
      <c r="H126" s="104"/>
      <c r="I126" s="104"/>
      <c r="J126" s="104"/>
      <c r="K126" s="104"/>
      <c r="L126" s="104"/>
      <c r="M126" s="104"/>
      <c r="N126" s="157"/>
      <c r="O126" s="209" t="s">
        <v>365</v>
      </c>
      <c r="P126" s="157"/>
      <c r="Q126" s="157"/>
      <c r="R126" s="157"/>
      <c r="S126" s="104"/>
      <c r="T126" s="104"/>
      <c r="U126" s="104"/>
      <c r="V126" s="104"/>
      <c r="W126" s="104"/>
      <c r="X126" s="104"/>
      <c r="Y126" s="104"/>
      <c r="Z126" s="104"/>
      <c r="AA126" s="104"/>
      <c r="AB126" s="104"/>
      <c r="AC126" s="104"/>
      <c r="AD126" s="104"/>
    </row>
    <row r="127" spans="2:30">
      <c r="B127" s="147"/>
      <c r="C127" s="104"/>
      <c r="D127" s="104"/>
      <c r="E127" s="104"/>
      <c r="F127" s="104"/>
      <c r="G127" s="104"/>
      <c r="H127" s="104"/>
      <c r="I127" s="104"/>
      <c r="J127" s="104"/>
      <c r="K127" s="104"/>
      <c r="L127" s="104"/>
      <c r="M127" s="104"/>
      <c r="N127" s="157"/>
      <c r="O127" s="209" t="s">
        <v>366</v>
      </c>
      <c r="P127" s="157"/>
      <c r="Q127" s="157"/>
      <c r="R127" s="157"/>
      <c r="S127" s="104"/>
      <c r="T127" s="104"/>
      <c r="U127" s="104"/>
      <c r="V127" s="104"/>
      <c r="W127" s="104"/>
      <c r="X127" s="104"/>
      <c r="Y127" s="104"/>
      <c r="Z127" s="104"/>
      <c r="AA127" s="104"/>
      <c r="AB127" s="104"/>
      <c r="AC127" s="104"/>
      <c r="AD127" s="104"/>
    </row>
    <row r="128" spans="2:30">
      <c r="B128" s="147"/>
      <c r="C128" s="104"/>
      <c r="D128" s="104"/>
      <c r="E128" s="104"/>
      <c r="F128" s="104"/>
      <c r="G128" s="104"/>
      <c r="H128" s="104"/>
      <c r="I128" s="104"/>
      <c r="J128" s="104"/>
      <c r="K128" s="104"/>
      <c r="L128" s="104"/>
      <c r="M128" s="104"/>
      <c r="N128" s="157"/>
      <c r="O128" s="209" t="s">
        <v>367</v>
      </c>
      <c r="P128" s="157"/>
      <c r="Q128" s="157"/>
      <c r="R128" s="157"/>
      <c r="S128" s="104"/>
      <c r="T128" s="104"/>
      <c r="U128" s="104"/>
      <c r="V128" s="104"/>
      <c r="W128" s="104"/>
      <c r="X128" s="104"/>
      <c r="Y128" s="104"/>
      <c r="Z128" s="104"/>
      <c r="AA128" s="104"/>
      <c r="AB128" s="104"/>
      <c r="AC128" s="104"/>
      <c r="AD128" s="104"/>
    </row>
    <row r="129" spans="2:30">
      <c r="B129" s="147"/>
      <c r="C129" s="104"/>
      <c r="D129" s="104"/>
      <c r="E129" s="104"/>
      <c r="F129" s="104"/>
      <c r="G129" s="104"/>
      <c r="H129" s="104"/>
      <c r="I129" s="104"/>
      <c r="J129" s="104"/>
      <c r="K129" s="104"/>
      <c r="L129" s="104"/>
      <c r="M129" s="104"/>
      <c r="N129" s="157"/>
      <c r="O129" s="209" t="s">
        <v>368</v>
      </c>
      <c r="P129" s="157"/>
      <c r="Q129" s="157"/>
      <c r="R129" s="157"/>
      <c r="S129" s="104"/>
      <c r="T129" s="104"/>
      <c r="U129" s="104"/>
      <c r="V129" s="104"/>
      <c r="W129" s="104"/>
      <c r="X129" s="104"/>
      <c r="Y129" s="104"/>
      <c r="Z129" s="104"/>
      <c r="AA129" s="104"/>
      <c r="AB129" s="104"/>
      <c r="AC129" s="104"/>
      <c r="AD129" s="104"/>
    </row>
    <row r="130" spans="2:30">
      <c r="B130" s="147"/>
      <c r="C130" s="104"/>
      <c r="D130" s="104"/>
      <c r="E130" s="104"/>
      <c r="F130" s="104"/>
      <c r="G130" s="104"/>
      <c r="H130" s="104"/>
      <c r="I130" s="104"/>
      <c r="J130" s="104"/>
      <c r="K130" s="104"/>
      <c r="L130" s="104"/>
      <c r="M130" s="104"/>
      <c r="N130" s="157"/>
      <c r="O130" s="209" t="s">
        <v>369</v>
      </c>
      <c r="P130" s="157"/>
      <c r="Q130" s="157"/>
      <c r="R130" s="157"/>
      <c r="S130" s="104"/>
      <c r="T130" s="104"/>
      <c r="U130" s="104"/>
      <c r="V130" s="104"/>
      <c r="W130" s="104"/>
      <c r="X130" s="104"/>
      <c r="Y130" s="104"/>
      <c r="Z130" s="104"/>
      <c r="AA130" s="104"/>
      <c r="AB130" s="104"/>
      <c r="AC130" s="104"/>
      <c r="AD130" s="104"/>
    </row>
    <row r="131" spans="2:30">
      <c r="B131" s="147"/>
      <c r="C131" s="104"/>
      <c r="D131" s="104"/>
      <c r="E131" s="104"/>
      <c r="F131" s="104"/>
      <c r="G131" s="104"/>
      <c r="H131" s="104"/>
      <c r="I131" s="104"/>
      <c r="J131" s="104"/>
      <c r="K131" s="104"/>
      <c r="L131" s="104"/>
      <c r="M131" s="104"/>
      <c r="N131" s="157"/>
      <c r="O131" s="209" t="s">
        <v>370</v>
      </c>
      <c r="P131" s="157"/>
      <c r="Q131" s="157"/>
      <c r="R131" s="157"/>
      <c r="S131" s="104"/>
      <c r="T131" s="104"/>
      <c r="U131" s="104"/>
      <c r="V131" s="104"/>
      <c r="W131" s="104"/>
      <c r="X131" s="104"/>
      <c r="Y131" s="104"/>
      <c r="Z131" s="104"/>
      <c r="AA131" s="104"/>
      <c r="AB131" s="104"/>
      <c r="AC131" s="104"/>
      <c r="AD131" s="104"/>
    </row>
    <row r="132" spans="2:30">
      <c r="B132" s="147"/>
      <c r="C132" s="104"/>
      <c r="D132" s="104"/>
      <c r="E132" s="104"/>
      <c r="F132" s="104"/>
      <c r="G132" s="104"/>
      <c r="H132" s="104"/>
      <c r="I132" s="104"/>
      <c r="J132" s="104"/>
      <c r="K132" s="104"/>
      <c r="L132" s="104"/>
      <c r="M132" s="104"/>
      <c r="N132" s="157"/>
      <c r="O132" s="209" t="s">
        <v>371</v>
      </c>
      <c r="P132" s="157"/>
      <c r="Q132" s="157"/>
      <c r="R132" s="157"/>
      <c r="S132" s="104"/>
      <c r="T132" s="104"/>
      <c r="U132" s="104"/>
      <c r="V132" s="104"/>
      <c r="W132" s="104"/>
      <c r="X132" s="104"/>
      <c r="Y132" s="104"/>
      <c r="Z132" s="104"/>
      <c r="AA132" s="104"/>
      <c r="AB132" s="104"/>
      <c r="AC132" s="104"/>
      <c r="AD132" s="104"/>
    </row>
    <row r="133" spans="2:30">
      <c r="B133" s="147"/>
      <c r="C133" s="104"/>
      <c r="D133" s="104"/>
      <c r="E133" s="104"/>
      <c r="F133" s="104"/>
      <c r="G133" s="104"/>
      <c r="H133" s="104"/>
      <c r="I133" s="104"/>
      <c r="J133" s="104"/>
      <c r="K133" s="104"/>
      <c r="L133" s="104"/>
      <c r="M133" s="104"/>
      <c r="N133" s="157"/>
      <c r="O133" s="209" t="s">
        <v>372</v>
      </c>
      <c r="P133" s="157"/>
      <c r="Q133" s="157"/>
      <c r="R133" s="157"/>
      <c r="S133" s="104"/>
      <c r="T133" s="104"/>
      <c r="U133" s="104"/>
      <c r="V133" s="104"/>
      <c r="W133" s="104"/>
      <c r="X133" s="104"/>
      <c r="Y133" s="104"/>
      <c r="Z133" s="104"/>
      <c r="AA133" s="104"/>
      <c r="AB133" s="104"/>
      <c r="AC133" s="104"/>
      <c r="AD133" s="104"/>
    </row>
    <row r="134" spans="2:30">
      <c r="B134" s="147"/>
      <c r="C134" s="104"/>
      <c r="D134" s="104"/>
      <c r="E134" s="104"/>
      <c r="F134" s="104"/>
      <c r="G134" s="104"/>
      <c r="H134" s="104"/>
      <c r="I134" s="104"/>
      <c r="J134" s="104"/>
      <c r="K134" s="104"/>
      <c r="L134" s="104"/>
      <c r="M134" s="104"/>
      <c r="N134" s="157"/>
      <c r="O134" s="209" t="s">
        <v>373</v>
      </c>
      <c r="P134" s="157"/>
      <c r="Q134" s="157"/>
      <c r="R134" s="157"/>
      <c r="S134" s="104"/>
      <c r="T134" s="104"/>
      <c r="U134" s="104"/>
      <c r="V134" s="104"/>
      <c r="W134" s="104"/>
      <c r="X134" s="104"/>
      <c r="Y134" s="104"/>
      <c r="Z134" s="104"/>
      <c r="AA134" s="104"/>
      <c r="AB134" s="104"/>
      <c r="AC134" s="104"/>
      <c r="AD134" s="104"/>
    </row>
    <row r="135" spans="2:30">
      <c r="B135" s="147"/>
      <c r="C135" s="104"/>
      <c r="D135" s="104"/>
      <c r="E135" s="104"/>
      <c r="F135" s="104"/>
      <c r="G135" s="104"/>
      <c r="H135" s="104"/>
      <c r="I135" s="104"/>
      <c r="J135" s="104"/>
      <c r="K135" s="104"/>
      <c r="L135" s="104"/>
      <c r="M135" s="104"/>
      <c r="N135" s="157"/>
      <c r="O135" s="209" t="s">
        <v>374</v>
      </c>
      <c r="P135" s="157"/>
      <c r="Q135" s="157"/>
      <c r="R135" s="157"/>
      <c r="S135" s="104"/>
      <c r="T135" s="104"/>
      <c r="U135" s="104"/>
      <c r="V135" s="104"/>
      <c r="W135" s="104"/>
      <c r="X135" s="104"/>
      <c r="Y135" s="104"/>
      <c r="Z135" s="104"/>
      <c r="AA135" s="104"/>
      <c r="AB135" s="104"/>
      <c r="AC135" s="104"/>
      <c r="AD135" s="104"/>
    </row>
    <row r="136" spans="2:30">
      <c r="B136" s="147"/>
      <c r="C136" s="104"/>
      <c r="D136" s="104"/>
      <c r="E136" s="104"/>
      <c r="F136" s="104"/>
      <c r="G136" s="104"/>
      <c r="H136" s="104"/>
      <c r="I136" s="104"/>
      <c r="J136" s="104"/>
      <c r="K136" s="104"/>
      <c r="L136" s="104"/>
      <c r="M136" s="104"/>
      <c r="N136" s="157"/>
      <c r="O136" s="209" t="s">
        <v>375</v>
      </c>
      <c r="P136" s="157"/>
      <c r="Q136" s="157"/>
      <c r="R136" s="157"/>
      <c r="S136" s="104"/>
      <c r="T136" s="104"/>
      <c r="U136" s="104"/>
      <c r="V136" s="104"/>
      <c r="W136" s="104"/>
      <c r="X136" s="104"/>
      <c r="Y136" s="104"/>
      <c r="Z136" s="104"/>
      <c r="AA136" s="104"/>
      <c r="AB136" s="104"/>
      <c r="AC136" s="104"/>
      <c r="AD136" s="104"/>
    </row>
    <row r="137" spans="2:30">
      <c r="B137" s="147"/>
      <c r="C137" s="104"/>
      <c r="D137" s="104"/>
      <c r="E137" s="104"/>
      <c r="F137" s="104"/>
      <c r="G137" s="104"/>
      <c r="H137" s="104"/>
      <c r="I137" s="104"/>
      <c r="J137" s="104"/>
      <c r="K137" s="104"/>
      <c r="L137" s="104"/>
      <c r="M137" s="104"/>
      <c r="N137" s="157"/>
      <c r="O137" s="209" t="s">
        <v>376</v>
      </c>
      <c r="P137" s="157"/>
      <c r="Q137" s="157"/>
      <c r="R137" s="157"/>
      <c r="S137" s="104"/>
      <c r="T137" s="104"/>
      <c r="U137" s="104"/>
      <c r="V137" s="104"/>
      <c r="W137" s="104"/>
      <c r="X137" s="104"/>
      <c r="Y137" s="104"/>
      <c r="Z137" s="104"/>
      <c r="AA137" s="104"/>
      <c r="AB137" s="104"/>
      <c r="AC137" s="104"/>
      <c r="AD137" s="104"/>
    </row>
    <row r="138" spans="2:30">
      <c r="B138" s="147"/>
      <c r="C138" s="104"/>
      <c r="D138" s="104"/>
      <c r="E138" s="104"/>
      <c r="F138" s="104"/>
      <c r="G138" s="104"/>
      <c r="H138" s="104"/>
      <c r="I138" s="104"/>
      <c r="J138" s="104"/>
      <c r="K138" s="104"/>
      <c r="L138" s="104"/>
      <c r="M138" s="104"/>
      <c r="N138" s="157"/>
      <c r="O138" s="209" t="s">
        <v>377</v>
      </c>
      <c r="P138" s="157"/>
      <c r="Q138" s="157"/>
      <c r="R138" s="157"/>
      <c r="S138" s="104"/>
      <c r="T138" s="104"/>
      <c r="U138" s="104"/>
      <c r="V138" s="104"/>
      <c r="W138" s="104"/>
      <c r="X138" s="104"/>
      <c r="Y138" s="104"/>
      <c r="Z138" s="104"/>
      <c r="AA138" s="104"/>
      <c r="AB138" s="104"/>
      <c r="AC138" s="104"/>
      <c r="AD138" s="104"/>
    </row>
    <row r="139" spans="2:30">
      <c r="B139" s="147"/>
      <c r="C139" s="104"/>
      <c r="D139" s="104"/>
      <c r="E139" s="104"/>
      <c r="F139" s="104"/>
      <c r="G139" s="104"/>
      <c r="H139" s="104"/>
      <c r="I139" s="104"/>
      <c r="J139" s="104"/>
      <c r="K139" s="104"/>
      <c r="L139" s="104"/>
      <c r="M139" s="104"/>
      <c r="N139" s="157"/>
      <c r="O139" s="209" t="s">
        <v>378</v>
      </c>
      <c r="P139" s="157"/>
      <c r="Q139" s="157"/>
      <c r="R139" s="157"/>
      <c r="S139" s="104"/>
      <c r="T139" s="104"/>
      <c r="U139" s="104"/>
      <c r="V139" s="104"/>
      <c r="W139" s="104"/>
      <c r="X139" s="104"/>
      <c r="Y139" s="104"/>
      <c r="Z139" s="104"/>
      <c r="AA139" s="104"/>
      <c r="AB139" s="104"/>
      <c r="AC139" s="104"/>
      <c r="AD139" s="104"/>
    </row>
    <row r="140" spans="2:30">
      <c r="B140" s="147"/>
      <c r="C140" s="104"/>
      <c r="D140" s="104"/>
      <c r="E140" s="104"/>
      <c r="F140" s="104"/>
      <c r="G140" s="104"/>
      <c r="H140" s="104"/>
      <c r="I140" s="104"/>
      <c r="J140" s="104"/>
      <c r="K140" s="104"/>
      <c r="L140" s="104"/>
      <c r="M140" s="104"/>
      <c r="N140" s="157"/>
      <c r="O140" s="209" t="s">
        <v>379</v>
      </c>
      <c r="P140" s="157"/>
      <c r="Q140" s="157"/>
      <c r="R140" s="157"/>
      <c r="S140" s="104"/>
      <c r="T140" s="104"/>
      <c r="U140" s="104"/>
      <c r="V140" s="104"/>
      <c r="W140" s="104"/>
      <c r="X140" s="104"/>
      <c r="Y140" s="104"/>
      <c r="Z140" s="104"/>
      <c r="AA140" s="104"/>
      <c r="AB140" s="104"/>
      <c r="AC140" s="104"/>
      <c r="AD140" s="104"/>
    </row>
    <row r="141" spans="2:30">
      <c r="B141" s="147"/>
      <c r="C141" s="104"/>
      <c r="D141" s="104"/>
      <c r="E141" s="104"/>
      <c r="F141" s="104"/>
      <c r="G141" s="104"/>
      <c r="H141" s="104"/>
      <c r="I141" s="104"/>
      <c r="J141" s="104"/>
      <c r="K141" s="104"/>
      <c r="L141" s="104"/>
      <c r="M141" s="104"/>
      <c r="N141" s="157"/>
      <c r="O141" s="208" t="s">
        <v>509</v>
      </c>
      <c r="P141" s="157"/>
      <c r="Q141" s="157"/>
      <c r="R141" s="157"/>
      <c r="S141" s="104"/>
      <c r="T141" s="104"/>
      <c r="U141" s="104"/>
      <c r="V141" s="104"/>
      <c r="W141" s="104"/>
      <c r="X141" s="104"/>
      <c r="Y141" s="104"/>
      <c r="Z141" s="104"/>
      <c r="AA141" s="104"/>
      <c r="AB141" s="104"/>
      <c r="AC141" s="104"/>
      <c r="AD141" s="104"/>
    </row>
    <row r="142" spans="2:30">
      <c r="B142" s="147"/>
      <c r="C142" s="104"/>
      <c r="D142" s="104"/>
      <c r="E142" s="104"/>
      <c r="F142" s="104"/>
      <c r="G142" s="104"/>
      <c r="H142" s="104"/>
      <c r="I142" s="104"/>
      <c r="J142" s="104"/>
      <c r="K142" s="104"/>
      <c r="L142" s="104"/>
      <c r="M142" s="104"/>
      <c r="N142" s="157"/>
      <c r="O142" s="209" t="s">
        <v>510</v>
      </c>
      <c r="P142" s="157"/>
      <c r="Q142" s="157"/>
      <c r="R142" s="157"/>
      <c r="S142" s="104"/>
      <c r="T142" s="104"/>
      <c r="U142" s="104"/>
      <c r="V142" s="104"/>
      <c r="W142" s="104"/>
      <c r="X142" s="104"/>
      <c r="Y142" s="104"/>
      <c r="Z142" s="104"/>
      <c r="AA142" s="104"/>
      <c r="AB142" s="104"/>
      <c r="AC142" s="104"/>
      <c r="AD142" s="104"/>
    </row>
    <row r="143" spans="2:30">
      <c r="B143" s="147"/>
      <c r="C143" s="104"/>
      <c r="D143" s="104"/>
      <c r="E143" s="104"/>
      <c r="F143" s="104"/>
      <c r="G143" s="104"/>
      <c r="H143" s="104"/>
      <c r="I143" s="104"/>
      <c r="J143" s="104"/>
      <c r="K143" s="104"/>
      <c r="L143" s="104"/>
      <c r="M143" s="104"/>
      <c r="N143" s="157"/>
      <c r="O143" s="209" t="s">
        <v>511</v>
      </c>
      <c r="P143" s="157"/>
      <c r="Q143" s="157"/>
      <c r="R143" s="157"/>
      <c r="S143" s="104"/>
      <c r="T143" s="104"/>
      <c r="U143" s="104"/>
      <c r="V143" s="104"/>
      <c r="W143" s="104"/>
      <c r="X143" s="104"/>
      <c r="Y143" s="104"/>
      <c r="Z143" s="104"/>
      <c r="AA143" s="104"/>
      <c r="AB143" s="104"/>
      <c r="AC143" s="104"/>
      <c r="AD143" s="104"/>
    </row>
    <row r="144" spans="2:30">
      <c r="B144" s="147"/>
      <c r="C144" s="104"/>
      <c r="D144" s="104"/>
      <c r="E144" s="104"/>
      <c r="F144" s="104"/>
      <c r="G144" s="104"/>
      <c r="H144" s="104"/>
      <c r="I144" s="104"/>
      <c r="J144" s="104"/>
      <c r="K144" s="104"/>
      <c r="L144" s="104"/>
      <c r="M144" s="104"/>
      <c r="N144" s="157"/>
      <c r="O144" s="209" t="s">
        <v>512</v>
      </c>
      <c r="P144" s="157"/>
      <c r="Q144" s="157"/>
      <c r="R144" s="157"/>
      <c r="S144" s="104"/>
      <c r="T144" s="104"/>
      <c r="U144" s="104"/>
      <c r="V144" s="104"/>
      <c r="W144" s="104"/>
      <c r="X144" s="104"/>
      <c r="Y144" s="104"/>
      <c r="Z144" s="104"/>
      <c r="AA144" s="104"/>
      <c r="AB144" s="104"/>
      <c r="AC144" s="104"/>
      <c r="AD144" s="104"/>
    </row>
    <row r="145" spans="2:30">
      <c r="B145" s="147"/>
      <c r="C145" s="104"/>
      <c r="D145" s="104"/>
      <c r="E145" s="104"/>
      <c r="F145" s="104"/>
      <c r="G145" s="104"/>
      <c r="H145" s="104"/>
      <c r="I145" s="104"/>
      <c r="J145" s="104"/>
      <c r="K145" s="104"/>
      <c r="L145" s="104"/>
      <c r="M145" s="104"/>
      <c r="N145" s="157"/>
      <c r="O145" s="209" t="s">
        <v>513</v>
      </c>
      <c r="P145" s="157"/>
      <c r="Q145" s="157"/>
      <c r="R145" s="157"/>
      <c r="S145" s="104"/>
      <c r="T145" s="104"/>
      <c r="U145" s="104"/>
      <c r="V145" s="104"/>
      <c r="W145" s="104"/>
      <c r="X145" s="104"/>
      <c r="Y145" s="104"/>
      <c r="Z145" s="104"/>
      <c r="AA145" s="104"/>
      <c r="AB145" s="104"/>
      <c r="AC145" s="104"/>
      <c r="AD145" s="104"/>
    </row>
    <row r="146" spans="2:30">
      <c r="B146" s="147"/>
      <c r="C146" s="104"/>
      <c r="D146" s="104"/>
      <c r="E146" s="104"/>
      <c r="F146" s="104"/>
      <c r="G146" s="104"/>
      <c r="H146" s="104"/>
      <c r="I146" s="104"/>
      <c r="J146" s="104"/>
      <c r="K146" s="104"/>
      <c r="L146" s="104"/>
      <c r="M146" s="104"/>
      <c r="N146" s="157"/>
      <c r="O146" s="209" t="s">
        <v>514</v>
      </c>
      <c r="P146" s="157"/>
      <c r="Q146" s="157"/>
      <c r="R146" s="157"/>
      <c r="S146" s="104"/>
      <c r="T146" s="104"/>
      <c r="U146" s="104"/>
      <c r="V146" s="104"/>
      <c r="W146" s="104"/>
      <c r="X146" s="104"/>
      <c r="Y146" s="104"/>
      <c r="Z146" s="104"/>
      <c r="AA146" s="104"/>
      <c r="AB146" s="104"/>
      <c r="AC146" s="104"/>
      <c r="AD146" s="104"/>
    </row>
    <row r="147" spans="2:30">
      <c r="B147" s="147"/>
      <c r="C147" s="104"/>
      <c r="D147" s="104"/>
      <c r="E147" s="104"/>
      <c r="F147" s="104"/>
      <c r="G147" s="104"/>
      <c r="H147" s="104"/>
      <c r="I147" s="104"/>
      <c r="J147" s="104"/>
      <c r="K147" s="104"/>
      <c r="L147" s="104"/>
      <c r="M147" s="104"/>
      <c r="N147" s="157"/>
      <c r="O147" s="209" t="s">
        <v>515</v>
      </c>
      <c r="P147" s="157"/>
      <c r="Q147" s="157"/>
      <c r="R147" s="157"/>
      <c r="S147" s="104"/>
      <c r="T147" s="104"/>
      <c r="U147" s="104"/>
      <c r="V147" s="104"/>
      <c r="W147" s="104"/>
      <c r="X147" s="104"/>
      <c r="Y147" s="104"/>
      <c r="Z147" s="104"/>
      <c r="AA147" s="104"/>
      <c r="AB147" s="104"/>
      <c r="AC147" s="104"/>
      <c r="AD147" s="104"/>
    </row>
    <row r="148" spans="2:30">
      <c r="B148" s="147"/>
      <c r="C148" s="104"/>
      <c r="D148" s="104"/>
      <c r="E148" s="104"/>
      <c r="F148" s="104"/>
      <c r="G148" s="104"/>
      <c r="H148" s="104"/>
      <c r="I148" s="104"/>
      <c r="J148" s="104"/>
      <c r="K148" s="104"/>
      <c r="L148" s="104"/>
      <c r="M148" s="104"/>
      <c r="N148" s="157"/>
      <c r="O148" s="209" t="s">
        <v>516</v>
      </c>
      <c r="P148" s="157"/>
      <c r="Q148" s="157"/>
      <c r="R148" s="157"/>
      <c r="S148" s="104"/>
      <c r="T148" s="104"/>
      <c r="U148" s="104"/>
      <c r="V148" s="104"/>
      <c r="W148" s="104"/>
      <c r="X148" s="104"/>
      <c r="Y148" s="104"/>
      <c r="Z148" s="104"/>
      <c r="AA148" s="104"/>
      <c r="AB148" s="104"/>
      <c r="AC148" s="104"/>
      <c r="AD148" s="104"/>
    </row>
    <row r="149" spans="2:30">
      <c r="B149" s="147"/>
      <c r="C149" s="104"/>
      <c r="D149" s="104"/>
      <c r="E149" s="104"/>
      <c r="F149" s="104"/>
      <c r="G149" s="104"/>
      <c r="H149" s="104"/>
      <c r="I149" s="104"/>
      <c r="J149" s="104"/>
      <c r="K149" s="104"/>
      <c r="L149" s="104"/>
      <c r="M149" s="104"/>
      <c r="N149" s="157"/>
      <c r="O149" s="209" t="s">
        <v>517</v>
      </c>
      <c r="P149" s="157"/>
      <c r="Q149" s="157"/>
      <c r="R149" s="157"/>
      <c r="S149" s="104"/>
      <c r="T149" s="104"/>
      <c r="U149" s="104"/>
      <c r="V149" s="104"/>
      <c r="W149" s="104"/>
      <c r="X149" s="104"/>
      <c r="Y149" s="104"/>
      <c r="Z149" s="104"/>
      <c r="AA149" s="104"/>
      <c r="AB149" s="104"/>
      <c r="AC149" s="104"/>
      <c r="AD149" s="104"/>
    </row>
    <row r="150" spans="2:30">
      <c r="B150" s="147"/>
      <c r="C150" s="104"/>
      <c r="D150" s="104"/>
      <c r="E150" s="104"/>
      <c r="F150" s="104"/>
      <c r="G150" s="104"/>
      <c r="H150" s="104"/>
      <c r="I150" s="104"/>
      <c r="J150" s="104"/>
      <c r="K150" s="104"/>
      <c r="L150" s="104"/>
      <c r="M150" s="104"/>
      <c r="N150" s="157"/>
      <c r="O150" s="209" t="s">
        <v>518</v>
      </c>
      <c r="P150" s="157"/>
      <c r="Q150" s="157"/>
      <c r="R150" s="157"/>
      <c r="S150" s="104"/>
      <c r="T150" s="104"/>
      <c r="U150" s="104"/>
      <c r="V150" s="104"/>
      <c r="W150" s="104"/>
      <c r="X150" s="104"/>
      <c r="Y150" s="104"/>
      <c r="Z150" s="104"/>
      <c r="AA150" s="104"/>
      <c r="AB150" s="104"/>
      <c r="AC150" s="104"/>
      <c r="AD150" s="104"/>
    </row>
    <row r="151" spans="2:30">
      <c r="B151" s="147"/>
      <c r="C151" s="104"/>
      <c r="D151" s="104"/>
      <c r="E151" s="104"/>
      <c r="F151" s="104"/>
      <c r="G151" s="104"/>
      <c r="H151" s="104"/>
      <c r="I151" s="104"/>
      <c r="J151" s="104"/>
      <c r="K151" s="104"/>
      <c r="L151" s="104"/>
      <c r="M151" s="104"/>
      <c r="N151" s="157"/>
      <c r="O151" s="209" t="s">
        <v>519</v>
      </c>
      <c r="P151" s="157"/>
      <c r="Q151" s="157"/>
      <c r="R151" s="157"/>
      <c r="S151" s="104"/>
      <c r="T151" s="104"/>
      <c r="U151" s="104"/>
      <c r="V151" s="104"/>
      <c r="W151" s="104"/>
      <c r="X151" s="104"/>
      <c r="Y151" s="104"/>
      <c r="Z151" s="104"/>
      <c r="AA151" s="104"/>
      <c r="AB151" s="104"/>
      <c r="AC151" s="104"/>
      <c r="AD151" s="104"/>
    </row>
    <row r="152" spans="2:30">
      <c r="B152" s="147"/>
      <c r="C152" s="104"/>
      <c r="D152" s="104"/>
      <c r="E152" s="104"/>
      <c r="F152" s="104"/>
      <c r="G152" s="104"/>
      <c r="H152" s="104"/>
      <c r="I152" s="104"/>
      <c r="J152" s="104"/>
      <c r="K152" s="104"/>
      <c r="L152" s="104"/>
      <c r="M152" s="104"/>
      <c r="N152" s="157"/>
      <c r="O152" s="209" t="s">
        <v>520</v>
      </c>
      <c r="P152" s="157"/>
      <c r="Q152" s="157"/>
      <c r="R152" s="157"/>
      <c r="S152" s="104"/>
      <c r="T152" s="104"/>
      <c r="U152" s="104"/>
      <c r="V152" s="104"/>
      <c r="W152" s="104"/>
      <c r="X152" s="104"/>
      <c r="Y152" s="104"/>
      <c r="Z152" s="104"/>
      <c r="AA152" s="104"/>
      <c r="AB152" s="104"/>
      <c r="AC152" s="104"/>
      <c r="AD152" s="104"/>
    </row>
    <row r="153" spans="2:30">
      <c r="B153" s="147"/>
      <c r="C153" s="104"/>
      <c r="D153" s="104"/>
      <c r="E153" s="104"/>
      <c r="F153" s="104"/>
      <c r="G153" s="104"/>
      <c r="H153" s="104"/>
      <c r="I153" s="104"/>
      <c r="J153" s="104"/>
      <c r="K153" s="104"/>
      <c r="L153" s="104"/>
      <c r="M153" s="104"/>
      <c r="N153" s="157"/>
      <c r="O153" s="209" t="s">
        <v>521</v>
      </c>
      <c r="P153" s="157"/>
      <c r="Q153" s="157"/>
      <c r="R153" s="157"/>
      <c r="S153" s="104"/>
      <c r="T153" s="104"/>
      <c r="U153" s="104"/>
      <c r="V153" s="104"/>
      <c r="W153" s="104"/>
      <c r="X153" s="104"/>
      <c r="Y153" s="104"/>
      <c r="Z153" s="104"/>
      <c r="AA153" s="104"/>
      <c r="AB153" s="104"/>
      <c r="AC153" s="104"/>
      <c r="AD153" s="104"/>
    </row>
    <row r="154" spans="2:30">
      <c r="B154" s="147"/>
      <c r="C154" s="104"/>
      <c r="D154" s="104"/>
      <c r="E154" s="104"/>
      <c r="F154" s="104"/>
      <c r="G154" s="104"/>
      <c r="H154" s="104"/>
      <c r="I154" s="104"/>
      <c r="J154" s="104"/>
      <c r="K154" s="104"/>
      <c r="L154" s="104"/>
      <c r="M154" s="104"/>
      <c r="N154" s="157"/>
      <c r="O154" s="209" t="s">
        <v>522</v>
      </c>
      <c r="P154" s="157"/>
      <c r="Q154" s="157"/>
      <c r="R154" s="157"/>
      <c r="S154" s="104"/>
      <c r="T154" s="104"/>
      <c r="U154" s="104"/>
      <c r="V154" s="104"/>
      <c r="W154" s="104"/>
      <c r="X154" s="104"/>
      <c r="Y154" s="104"/>
      <c r="Z154" s="104"/>
      <c r="AA154" s="104"/>
      <c r="AB154" s="104"/>
      <c r="AC154" s="104"/>
      <c r="AD154" s="104"/>
    </row>
    <row r="155" spans="2:30">
      <c r="B155" s="147"/>
      <c r="C155" s="104"/>
      <c r="D155" s="104"/>
      <c r="E155" s="104"/>
      <c r="F155" s="104"/>
      <c r="G155" s="104"/>
      <c r="H155" s="104"/>
      <c r="I155" s="104"/>
      <c r="J155" s="104"/>
      <c r="K155" s="104"/>
      <c r="L155" s="104"/>
      <c r="M155" s="104"/>
      <c r="N155" s="157"/>
      <c r="O155" s="209" t="s">
        <v>523</v>
      </c>
      <c r="P155" s="157"/>
      <c r="Q155" s="157"/>
      <c r="R155" s="157"/>
      <c r="S155" s="104"/>
      <c r="T155" s="104"/>
      <c r="U155" s="104"/>
      <c r="V155" s="104"/>
      <c r="W155" s="104"/>
      <c r="X155" s="104"/>
      <c r="Y155" s="104"/>
      <c r="Z155" s="104"/>
      <c r="AA155" s="104"/>
      <c r="AB155" s="104"/>
      <c r="AC155" s="104"/>
      <c r="AD155" s="104"/>
    </row>
    <row r="156" spans="2:30">
      <c r="B156" s="147"/>
      <c r="C156" s="104"/>
      <c r="D156" s="104"/>
      <c r="E156" s="104"/>
      <c r="F156" s="104"/>
      <c r="G156" s="104"/>
      <c r="H156" s="104"/>
      <c r="I156" s="104"/>
      <c r="J156" s="104"/>
      <c r="K156" s="104"/>
      <c r="L156" s="104"/>
      <c r="M156" s="104"/>
      <c r="N156" s="157"/>
      <c r="O156" s="209" t="s">
        <v>524</v>
      </c>
      <c r="P156" s="157"/>
      <c r="Q156" s="157"/>
      <c r="R156" s="157"/>
      <c r="S156" s="104"/>
      <c r="T156" s="104"/>
      <c r="U156" s="104"/>
      <c r="V156" s="104"/>
      <c r="W156" s="104"/>
      <c r="X156" s="104"/>
      <c r="Y156" s="104"/>
      <c r="Z156" s="104"/>
      <c r="AA156" s="104"/>
      <c r="AB156" s="104"/>
      <c r="AC156" s="104"/>
      <c r="AD156" s="104"/>
    </row>
    <row r="157" spans="2:30">
      <c r="B157" s="147"/>
      <c r="C157" s="104"/>
      <c r="D157" s="104"/>
      <c r="E157" s="104"/>
      <c r="F157" s="104"/>
      <c r="G157" s="104"/>
      <c r="H157" s="104"/>
      <c r="I157" s="104"/>
      <c r="J157" s="104"/>
      <c r="K157" s="104"/>
      <c r="L157" s="104"/>
      <c r="M157" s="104"/>
      <c r="N157" s="157"/>
      <c r="O157" s="209" t="s">
        <v>525</v>
      </c>
      <c r="P157" s="157"/>
      <c r="Q157" s="157"/>
      <c r="R157" s="157"/>
      <c r="S157" s="104"/>
      <c r="T157" s="104"/>
      <c r="U157" s="104"/>
      <c r="V157" s="104"/>
      <c r="W157" s="104"/>
      <c r="X157" s="104"/>
      <c r="Y157" s="104"/>
      <c r="Z157" s="104"/>
      <c r="AA157" s="104"/>
      <c r="AB157" s="104"/>
      <c r="AC157" s="104"/>
      <c r="AD157" s="104"/>
    </row>
    <row r="158" spans="2:30">
      <c r="B158" s="147"/>
      <c r="C158" s="104"/>
      <c r="D158" s="104"/>
      <c r="E158" s="104"/>
      <c r="F158" s="104"/>
      <c r="G158" s="104"/>
      <c r="H158" s="104"/>
      <c r="I158" s="104"/>
      <c r="J158" s="104"/>
      <c r="K158" s="104"/>
      <c r="L158" s="104"/>
      <c r="M158" s="104"/>
      <c r="N158" s="157"/>
      <c r="O158" s="209" t="s">
        <v>526</v>
      </c>
      <c r="P158" s="157"/>
      <c r="Q158" s="157"/>
      <c r="R158" s="157"/>
      <c r="S158" s="104"/>
      <c r="T158" s="104"/>
      <c r="U158" s="104"/>
      <c r="V158" s="104"/>
      <c r="W158" s="104"/>
      <c r="X158" s="104"/>
      <c r="Y158" s="104"/>
      <c r="Z158" s="104"/>
      <c r="AA158" s="104"/>
      <c r="AB158" s="104"/>
      <c r="AC158" s="104"/>
      <c r="AD158" s="104"/>
    </row>
    <row r="159" spans="2:30">
      <c r="B159" s="147"/>
      <c r="C159" s="104"/>
      <c r="D159" s="104"/>
      <c r="E159" s="104"/>
      <c r="F159" s="104"/>
      <c r="G159" s="104"/>
      <c r="H159" s="104"/>
      <c r="I159" s="104"/>
      <c r="J159" s="104"/>
      <c r="K159" s="104"/>
      <c r="L159" s="104"/>
      <c r="M159" s="104"/>
      <c r="N159" s="157"/>
      <c r="O159" s="209" t="s">
        <v>527</v>
      </c>
      <c r="P159" s="157"/>
      <c r="Q159" s="157"/>
      <c r="R159" s="157"/>
      <c r="S159" s="104"/>
      <c r="T159" s="104"/>
      <c r="U159" s="104"/>
      <c r="V159" s="104"/>
      <c r="W159" s="104"/>
      <c r="X159" s="104"/>
      <c r="Y159" s="104"/>
      <c r="Z159" s="104"/>
      <c r="AA159" s="104"/>
      <c r="AB159" s="104"/>
      <c r="AC159" s="104"/>
      <c r="AD159" s="104"/>
    </row>
    <row r="160" spans="2:30">
      <c r="B160" s="147"/>
      <c r="C160" s="104"/>
      <c r="D160" s="104"/>
      <c r="E160" s="104"/>
      <c r="F160" s="104"/>
      <c r="G160" s="104"/>
      <c r="H160" s="104"/>
      <c r="I160" s="104"/>
      <c r="J160" s="104"/>
      <c r="K160" s="104"/>
      <c r="L160" s="104"/>
      <c r="M160" s="104"/>
      <c r="N160" s="157"/>
      <c r="O160" s="209" t="s">
        <v>528</v>
      </c>
      <c r="P160" s="157"/>
      <c r="Q160" s="157"/>
      <c r="R160" s="157"/>
      <c r="S160" s="104"/>
      <c r="T160" s="104"/>
      <c r="U160" s="104"/>
      <c r="V160" s="104"/>
      <c r="W160" s="104"/>
      <c r="X160" s="104"/>
      <c r="Y160" s="104"/>
      <c r="Z160" s="104"/>
      <c r="AA160" s="104"/>
      <c r="AB160" s="104"/>
      <c r="AC160" s="104"/>
      <c r="AD160" s="104"/>
    </row>
    <row r="161" spans="2:30">
      <c r="B161" s="147"/>
      <c r="C161" s="104"/>
      <c r="D161" s="104"/>
      <c r="E161" s="104"/>
      <c r="F161" s="104"/>
      <c r="G161" s="104"/>
      <c r="H161" s="104"/>
      <c r="I161" s="104"/>
      <c r="J161" s="104"/>
      <c r="K161" s="104"/>
      <c r="L161" s="104"/>
      <c r="M161" s="104"/>
      <c r="N161" s="157"/>
      <c r="O161" s="209" t="s">
        <v>529</v>
      </c>
      <c r="P161" s="157"/>
      <c r="Q161" s="157"/>
      <c r="R161" s="157"/>
      <c r="S161" s="104"/>
      <c r="T161" s="104"/>
      <c r="U161" s="104"/>
      <c r="V161" s="104"/>
      <c r="W161" s="104"/>
      <c r="X161" s="104"/>
      <c r="Y161" s="104"/>
      <c r="Z161" s="104"/>
      <c r="AA161" s="104"/>
      <c r="AB161" s="104"/>
      <c r="AC161" s="104"/>
      <c r="AD161" s="104"/>
    </row>
    <row r="162" spans="2:30">
      <c r="B162" s="147"/>
      <c r="C162" s="104"/>
      <c r="D162" s="104"/>
      <c r="E162" s="104"/>
      <c r="F162" s="104"/>
      <c r="G162" s="104"/>
      <c r="H162" s="104"/>
      <c r="I162" s="104"/>
      <c r="J162" s="104"/>
      <c r="K162" s="104"/>
      <c r="L162" s="104"/>
      <c r="M162" s="104"/>
      <c r="N162" s="157"/>
      <c r="O162" s="209" t="s">
        <v>530</v>
      </c>
      <c r="P162" s="157"/>
      <c r="Q162" s="157"/>
      <c r="R162" s="157"/>
      <c r="S162" s="104"/>
      <c r="T162" s="104"/>
      <c r="U162" s="104"/>
      <c r="V162" s="104"/>
      <c r="W162" s="104"/>
      <c r="X162" s="104"/>
      <c r="Y162" s="104"/>
      <c r="Z162" s="104"/>
      <c r="AA162" s="104"/>
      <c r="AB162" s="104"/>
      <c r="AC162" s="104"/>
      <c r="AD162" s="104"/>
    </row>
    <row r="163" spans="2:30">
      <c r="B163" s="147"/>
      <c r="C163" s="104"/>
      <c r="D163" s="104"/>
      <c r="E163" s="104"/>
      <c r="F163" s="104"/>
      <c r="G163" s="104"/>
      <c r="H163" s="104"/>
      <c r="I163" s="104"/>
      <c r="J163" s="104"/>
      <c r="K163" s="104"/>
      <c r="L163" s="104"/>
      <c r="M163" s="104"/>
      <c r="N163" s="157"/>
      <c r="O163" s="209" t="s">
        <v>531</v>
      </c>
      <c r="P163" s="157"/>
      <c r="Q163" s="157"/>
      <c r="R163" s="157"/>
      <c r="S163" s="104"/>
      <c r="T163" s="104"/>
      <c r="U163" s="104"/>
      <c r="V163" s="104"/>
      <c r="W163" s="104"/>
      <c r="X163" s="104"/>
      <c r="Y163" s="104"/>
      <c r="Z163" s="104"/>
      <c r="AA163" s="104"/>
      <c r="AB163" s="104"/>
      <c r="AC163" s="104"/>
      <c r="AD163" s="104"/>
    </row>
    <row r="164" spans="2:30">
      <c r="B164" s="147"/>
      <c r="C164" s="104"/>
      <c r="D164" s="104"/>
      <c r="E164" s="104"/>
      <c r="F164" s="104"/>
      <c r="G164" s="104"/>
      <c r="H164" s="104"/>
      <c r="I164" s="104"/>
      <c r="J164" s="104"/>
      <c r="K164" s="104"/>
      <c r="L164" s="104"/>
      <c r="M164" s="104"/>
      <c r="N164" s="157"/>
      <c r="O164" s="209" t="s">
        <v>532</v>
      </c>
      <c r="P164" s="157"/>
      <c r="Q164" s="157"/>
      <c r="R164" s="157"/>
      <c r="S164" s="104"/>
      <c r="T164" s="104"/>
      <c r="U164" s="104"/>
      <c r="V164" s="104"/>
      <c r="W164" s="104"/>
      <c r="X164" s="104"/>
      <c r="Y164" s="104"/>
      <c r="Z164" s="104"/>
      <c r="AA164" s="104"/>
      <c r="AB164" s="104"/>
      <c r="AC164" s="104"/>
      <c r="AD164" s="104"/>
    </row>
    <row r="165" spans="2:30">
      <c r="B165" s="147"/>
      <c r="C165" s="104"/>
      <c r="D165" s="104"/>
      <c r="E165" s="104"/>
      <c r="F165" s="104"/>
      <c r="G165" s="104"/>
      <c r="H165" s="104"/>
      <c r="I165" s="104"/>
      <c r="J165" s="104"/>
      <c r="K165" s="104"/>
      <c r="L165" s="104"/>
      <c r="M165" s="104"/>
      <c r="N165" s="157"/>
      <c r="O165" s="209" t="s">
        <v>533</v>
      </c>
      <c r="P165" s="157"/>
      <c r="Q165" s="157"/>
      <c r="R165" s="157"/>
      <c r="S165" s="104"/>
      <c r="T165" s="104"/>
      <c r="U165" s="104"/>
      <c r="V165" s="104"/>
      <c r="W165" s="104"/>
      <c r="X165" s="104"/>
      <c r="Y165" s="104"/>
      <c r="Z165" s="104"/>
      <c r="AA165" s="104"/>
      <c r="AB165" s="104"/>
      <c r="AC165" s="104"/>
      <c r="AD165" s="104"/>
    </row>
    <row r="166" spans="2:30">
      <c r="B166" s="147"/>
      <c r="C166" s="104"/>
      <c r="D166" s="104"/>
      <c r="E166" s="104"/>
      <c r="F166" s="104"/>
      <c r="G166" s="104"/>
      <c r="H166" s="104"/>
      <c r="I166" s="104"/>
      <c r="J166" s="104"/>
      <c r="K166" s="104"/>
      <c r="L166" s="104"/>
      <c r="M166" s="104"/>
      <c r="N166" s="157"/>
      <c r="O166" s="209" t="s">
        <v>534</v>
      </c>
      <c r="P166" s="157"/>
      <c r="Q166" s="157"/>
      <c r="R166" s="157"/>
      <c r="S166" s="104"/>
      <c r="T166" s="104"/>
      <c r="U166" s="104"/>
      <c r="V166" s="104"/>
      <c r="W166" s="104"/>
      <c r="X166" s="104"/>
      <c r="Y166" s="104"/>
      <c r="Z166" s="104"/>
      <c r="AA166" s="104"/>
      <c r="AB166" s="104"/>
      <c r="AC166" s="104"/>
      <c r="AD166" s="104"/>
    </row>
    <row r="167" spans="2:30">
      <c r="B167" s="147"/>
      <c r="C167" s="104"/>
      <c r="D167" s="104"/>
      <c r="E167" s="104"/>
      <c r="F167" s="104"/>
      <c r="G167" s="104"/>
      <c r="H167" s="104"/>
      <c r="I167" s="104"/>
      <c r="J167" s="104"/>
      <c r="K167" s="104"/>
      <c r="L167" s="104"/>
      <c r="M167" s="104"/>
      <c r="N167" s="157"/>
      <c r="O167" s="209" t="s">
        <v>535</v>
      </c>
      <c r="P167" s="157"/>
      <c r="Q167" s="157"/>
      <c r="R167" s="157"/>
      <c r="S167" s="104"/>
      <c r="T167" s="104"/>
      <c r="U167" s="104"/>
      <c r="V167" s="104"/>
      <c r="W167" s="104"/>
      <c r="X167" s="104"/>
      <c r="Y167" s="104"/>
      <c r="Z167" s="104"/>
      <c r="AA167" s="104"/>
      <c r="AB167" s="104"/>
      <c r="AC167" s="104"/>
      <c r="AD167" s="104"/>
    </row>
    <row r="168" spans="2:30">
      <c r="B168" s="147"/>
      <c r="C168" s="104"/>
      <c r="D168" s="104"/>
      <c r="E168" s="104"/>
      <c r="F168" s="104"/>
      <c r="G168" s="104"/>
      <c r="H168" s="104"/>
      <c r="I168" s="104"/>
      <c r="J168" s="104"/>
      <c r="K168" s="104"/>
      <c r="L168" s="104"/>
      <c r="M168" s="104"/>
      <c r="N168" s="157"/>
      <c r="O168" s="209" t="s">
        <v>536</v>
      </c>
      <c r="P168" s="157"/>
      <c r="Q168" s="157"/>
      <c r="R168" s="157"/>
      <c r="S168" s="104"/>
      <c r="T168" s="104"/>
      <c r="U168" s="104"/>
      <c r="V168" s="104"/>
      <c r="W168" s="104"/>
      <c r="X168" s="104"/>
      <c r="Y168" s="104"/>
      <c r="Z168" s="104"/>
      <c r="AA168" s="104"/>
      <c r="AB168" s="104"/>
      <c r="AC168" s="104"/>
      <c r="AD168" s="104"/>
    </row>
    <row r="169" spans="2:30">
      <c r="B169" s="147"/>
      <c r="C169" s="104"/>
      <c r="D169" s="104"/>
      <c r="E169" s="104"/>
      <c r="F169" s="104"/>
      <c r="G169" s="104"/>
      <c r="H169" s="104"/>
      <c r="I169" s="104"/>
      <c r="J169" s="104"/>
      <c r="K169" s="104"/>
      <c r="L169" s="104"/>
      <c r="M169" s="104"/>
      <c r="N169" s="157"/>
      <c r="O169" s="209" t="s">
        <v>537</v>
      </c>
      <c r="P169" s="157"/>
      <c r="Q169" s="157"/>
      <c r="R169" s="157"/>
      <c r="S169" s="104"/>
      <c r="T169" s="104"/>
      <c r="U169" s="104"/>
      <c r="V169" s="104"/>
      <c r="W169" s="104"/>
      <c r="X169" s="104"/>
      <c r="Y169" s="104"/>
      <c r="Z169" s="104"/>
      <c r="AA169" s="104"/>
      <c r="AB169" s="104"/>
      <c r="AC169" s="104"/>
      <c r="AD169" s="104"/>
    </row>
    <row r="170" spans="2:30">
      <c r="B170" s="147"/>
      <c r="C170" s="104"/>
      <c r="D170" s="104"/>
      <c r="E170" s="104"/>
      <c r="F170" s="104"/>
      <c r="G170" s="104"/>
      <c r="H170" s="104"/>
      <c r="I170" s="104"/>
      <c r="J170" s="104"/>
      <c r="K170" s="104"/>
      <c r="L170" s="104"/>
      <c r="M170" s="104"/>
      <c r="N170" s="157"/>
      <c r="O170" s="209" t="s">
        <v>538</v>
      </c>
      <c r="P170" s="157"/>
      <c r="Q170" s="157"/>
      <c r="R170" s="157"/>
      <c r="S170" s="104"/>
      <c r="T170" s="104"/>
      <c r="U170" s="104"/>
      <c r="V170" s="104"/>
      <c r="W170" s="104"/>
      <c r="X170" s="104"/>
      <c r="Y170" s="104"/>
      <c r="Z170" s="104"/>
      <c r="AA170" s="104"/>
      <c r="AB170" s="104"/>
      <c r="AC170" s="104"/>
      <c r="AD170" s="104"/>
    </row>
    <row r="171" spans="2:30">
      <c r="B171" s="147"/>
      <c r="C171" s="104"/>
      <c r="D171" s="104"/>
      <c r="E171" s="104"/>
      <c r="F171" s="104"/>
      <c r="G171" s="104"/>
      <c r="H171" s="104"/>
      <c r="I171" s="104"/>
      <c r="J171" s="104"/>
      <c r="K171" s="104"/>
      <c r="L171" s="104"/>
      <c r="M171" s="104"/>
      <c r="N171" s="157"/>
      <c r="O171" s="209" t="s">
        <v>539</v>
      </c>
      <c r="P171" s="157"/>
      <c r="Q171" s="157"/>
      <c r="R171" s="157"/>
      <c r="S171" s="104"/>
      <c r="T171" s="104"/>
      <c r="U171" s="104"/>
      <c r="V171" s="104"/>
      <c r="W171" s="104"/>
      <c r="X171" s="104"/>
      <c r="Y171" s="104"/>
      <c r="Z171" s="104"/>
      <c r="AA171" s="104"/>
      <c r="AB171" s="104"/>
      <c r="AC171" s="104"/>
      <c r="AD171" s="104"/>
    </row>
    <row r="172" spans="2:30">
      <c r="B172" s="147"/>
      <c r="C172" s="104"/>
      <c r="D172" s="104"/>
      <c r="E172" s="104"/>
      <c r="F172" s="104"/>
      <c r="G172" s="104"/>
      <c r="H172" s="104"/>
      <c r="I172" s="104"/>
      <c r="J172" s="104"/>
      <c r="K172" s="104"/>
      <c r="L172" s="104"/>
      <c r="M172" s="104"/>
      <c r="N172" s="157"/>
      <c r="O172" s="209" t="s">
        <v>540</v>
      </c>
      <c r="P172" s="157"/>
      <c r="Q172" s="157"/>
      <c r="R172" s="157"/>
      <c r="S172" s="104"/>
      <c r="T172" s="104"/>
      <c r="U172" s="104"/>
      <c r="V172" s="104"/>
      <c r="W172" s="104"/>
      <c r="X172" s="104"/>
      <c r="Y172" s="104"/>
      <c r="Z172" s="104"/>
      <c r="AA172" s="104"/>
      <c r="AB172" s="104"/>
      <c r="AC172" s="104"/>
      <c r="AD172" s="104"/>
    </row>
    <row r="173" spans="2:30">
      <c r="B173" s="147"/>
      <c r="C173" s="104"/>
      <c r="D173" s="104"/>
      <c r="E173" s="104"/>
      <c r="F173" s="104"/>
      <c r="G173" s="104"/>
      <c r="H173" s="104"/>
      <c r="I173" s="104"/>
      <c r="J173" s="104"/>
      <c r="K173" s="104"/>
      <c r="L173" s="104"/>
      <c r="M173" s="104"/>
      <c r="N173" s="157"/>
      <c r="O173" s="209" t="s">
        <v>541</v>
      </c>
      <c r="P173" s="157"/>
      <c r="Q173" s="157"/>
      <c r="R173" s="157"/>
      <c r="S173" s="104"/>
      <c r="T173" s="104"/>
      <c r="U173" s="104"/>
      <c r="V173" s="104"/>
      <c r="W173" s="104"/>
      <c r="X173" s="104"/>
      <c r="Y173" s="104"/>
      <c r="Z173" s="104"/>
      <c r="AA173" s="104"/>
      <c r="AB173" s="104"/>
      <c r="AC173" s="104"/>
      <c r="AD173" s="104"/>
    </row>
    <row r="174" spans="2:30">
      <c r="B174" s="147"/>
      <c r="C174" s="104"/>
      <c r="D174" s="104"/>
      <c r="E174" s="104"/>
      <c r="F174" s="104"/>
      <c r="G174" s="104"/>
      <c r="H174" s="104"/>
      <c r="I174" s="104"/>
      <c r="J174" s="104"/>
      <c r="K174" s="104"/>
      <c r="L174" s="104"/>
      <c r="M174" s="104"/>
      <c r="N174" s="157"/>
      <c r="O174" s="209" t="s">
        <v>542</v>
      </c>
      <c r="P174" s="157"/>
      <c r="Q174" s="157"/>
      <c r="R174" s="157"/>
      <c r="S174" s="104"/>
      <c r="T174" s="104"/>
      <c r="U174" s="104"/>
      <c r="V174" s="104"/>
      <c r="W174" s="104"/>
      <c r="X174" s="104"/>
      <c r="Y174" s="104"/>
      <c r="Z174" s="104"/>
      <c r="AA174" s="104"/>
      <c r="AB174" s="104"/>
      <c r="AC174" s="104"/>
      <c r="AD174" s="104"/>
    </row>
    <row r="175" spans="2:30">
      <c r="B175" s="147"/>
      <c r="C175" s="104"/>
      <c r="D175" s="104"/>
      <c r="E175" s="104"/>
      <c r="F175" s="104"/>
      <c r="G175" s="104"/>
      <c r="H175" s="104"/>
      <c r="I175" s="104"/>
      <c r="J175" s="104"/>
      <c r="K175" s="104"/>
      <c r="L175" s="104"/>
      <c r="M175" s="104"/>
      <c r="N175" s="157"/>
      <c r="O175" s="209" t="s">
        <v>543</v>
      </c>
      <c r="P175" s="157"/>
      <c r="Q175" s="157"/>
      <c r="R175" s="157"/>
      <c r="S175" s="104"/>
      <c r="T175" s="104"/>
      <c r="U175" s="104"/>
      <c r="V175" s="104"/>
      <c r="W175" s="104"/>
      <c r="X175" s="104"/>
      <c r="Y175" s="104"/>
      <c r="Z175" s="104"/>
      <c r="AA175" s="104"/>
      <c r="AB175" s="104"/>
      <c r="AC175" s="104"/>
      <c r="AD175" s="104"/>
    </row>
    <row r="176" spans="2:30">
      <c r="B176" s="147"/>
      <c r="C176" s="104"/>
      <c r="D176" s="104"/>
      <c r="E176" s="104"/>
      <c r="F176" s="104"/>
      <c r="G176" s="104"/>
      <c r="H176" s="104"/>
      <c r="I176" s="104"/>
      <c r="J176" s="104"/>
      <c r="K176" s="104"/>
      <c r="L176" s="104"/>
      <c r="M176" s="104"/>
      <c r="N176" s="157"/>
      <c r="O176" s="209" t="s">
        <v>544</v>
      </c>
      <c r="P176" s="157"/>
      <c r="Q176" s="157"/>
      <c r="R176" s="157"/>
      <c r="S176" s="104"/>
      <c r="T176" s="104"/>
      <c r="U176" s="104"/>
      <c r="V176" s="104"/>
      <c r="W176" s="104"/>
      <c r="X176" s="104"/>
      <c r="Y176" s="104"/>
      <c r="Z176" s="104"/>
      <c r="AA176" s="104"/>
      <c r="AB176" s="104"/>
      <c r="AC176" s="104"/>
      <c r="AD176" s="104"/>
    </row>
    <row r="177" spans="2:30">
      <c r="B177" s="147"/>
      <c r="C177" s="104"/>
      <c r="D177" s="104"/>
      <c r="E177" s="104"/>
      <c r="F177" s="104"/>
      <c r="G177" s="104"/>
      <c r="H177" s="104"/>
      <c r="I177" s="104"/>
      <c r="J177" s="104"/>
      <c r="K177" s="104"/>
      <c r="L177" s="104"/>
      <c r="M177" s="104"/>
      <c r="N177" s="157"/>
      <c r="O177" s="209" t="s">
        <v>545</v>
      </c>
      <c r="P177" s="157"/>
      <c r="Q177" s="157"/>
      <c r="R177" s="157"/>
      <c r="S177" s="104"/>
      <c r="T177" s="104"/>
      <c r="U177" s="104"/>
      <c r="V177" s="104"/>
      <c r="W177" s="104"/>
      <c r="X177" s="104"/>
      <c r="Y177" s="104"/>
      <c r="Z177" s="104"/>
      <c r="AA177" s="104"/>
      <c r="AB177" s="104"/>
      <c r="AC177" s="104"/>
      <c r="AD177" s="104"/>
    </row>
    <row r="178" spans="2:30">
      <c r="B178" s="147"/>
      <c r="C178" s="104"/>
      <c r="D178" s="104"/>
      <c r="E178" s="104"/>
      <c r="F178" s="104"/>
      <c r="G178" s="104"/>
      <c r="H178" s="104"/>
      <c r="I178" s="104"/>
      <c r="J178" s="104"/>
      <c r="K178" s="104"/>
      <c r="L178" s="104"/>
      <c r="M178" s="104"/>
      <c r="N178" s="157"/>
      <c r="O178" s="209" t="s">
        <v>546</v>
      </c>
      <c r="P178" s="157"/>
      <c r="Q178" s="157"/>
      <c r="R178" s="157"/>
      <c r="S178" s="104"/>
      <c r="T178" s="104"/>
      <c r="U178" s="104"/>
      <c r="V178" s="104"/>
      <c r="W178" s="104"/>
      <c r="X178" s="104"/>
      <c r="Y178" s="104"/>
      <c r="Z178" s="104"/>
      <c r="AA178" s="104"/>
      <c r="AB178" s="104"/>
      <c r="AC178" s="104"/>
      <c r="AD178" s="104"/>
    </row>
    <row r="179" spans="2:30">
      <c r="B179" s="147"/>
      <c r="C179" s="104"/>
      <c r="D179" s="104"/>
      <c r="E179" s="104"/>
      <c r="F179" s="104"/>
      <c r="G179" s="104"/>
      <c r="H179" s="104"/>
      <c r="I179" s="104"/>
      <c r="J179" s="104"/>
      <c r="K179" s="104"/>
      <c r="L179" s="104"/>
      <c r="M179" s="104"/>
      <c r="N179" s="157"/>
      <c r="O179" s="209" t="s">
        <v>547</v>
      </c>
      <c r="P179" s="157"/>
      <c r="Q179" s="157"/>
      <c r="R179" s="157"/>
      <c r="S179" s="104"/>
      <c r="T179" s="104"/>
      <c r="U179" s="104"/>
      <c r="V179" s="104"/>
      <c r="W179" s="104"/>
      <c r="X179" s="104"/>
      <c r="Y179" s="104"/>
      <c r="Z179" s="104"/>
      <c r="AA179" s="104"/>
      <c r="AB179" s="104"/>
      <c r="AC179" s="104"/>
      <c r="AD179" s="104"/>
    </row>
    <row r="180" spans="2:30">
      <c r="B180" s="147"/>
      <c r="C180" s="104"/>
      <c r="D180" s="104"/>
      <c r="E180" s="104"/>
      <c r="F180" s="104"/>
      <c r="G180" s="104"/>
      <c r="H180" s="104"/>
      <c r="I180" s="104"/>
      <c r="J180" s="104"/>
      <c r="K180" s="104"/>
      <c r="L180" s="104"/>
      <c r="M180" s="104"/>
      <c r="N180" s="157"/>
      <c r="O180" s="209" t="s">
        <v>548</v>
      </c>
      <c r="P180" s="157"/>
      <c r="Q180" s="157"/>
      <c r="R180" s="157"/>
      <c r="S180" s="104"/>
      <c r="T180" s="104"/>
      <c r="U180" s="104"/>
      <c r="V180" s="104"/>
      <c r="W180" s="104"/>
      <c r="X180" s="104"/>
      <c r="Y180" s="104"/>
      <c r="Z180" s="104"/>
      <c r="AA180" s="104"/>
      <c r="AB180" s="104"/>
      <c r="AC180" s="104"/>
      <c r="AD180" s="104"/>
    </row>
    <row r="181" spans="2:30">
      <c r="B181" s="147"/>
      <c r="C181" s="104"/>
      <c r="D181" s="104"/>
      <c r="E181" s="104"/>
      <c r="F181" s="104"/>
      <c r="G181" s="104"/>
      <c r="H181" s="104"/>
      <c r="I181" s="104"/>
      <c r="J181" s="104"/>
      <c r="K181" s="104"/>
      <c r="L181" s="104"/>
      <c r="M181" s="104"/>
      <c r="N181" s="157"/>
      <c r="O181" s="209" t="s">
        <v>549</v>
      </c>
      <c r="P181" s="157"/>
      <c r="Q181" s="157"/>
      <c r="R181" s="157"/>
      <c r="S181" s="104"/>
      <c r="T181" s="104"/>
      <c r="U181" s="104"/>
      <c r="V181" s="104"/>
      <c r="W181" s="104"/>
      <c r="X181" s="104"/>
      <c r="Y181" s="104"/>
      <c r="Z181" s="104"/>
      <c r="AA181" s="104"/>
      <c r="AB181" s="104"/>
      <c r="AC181" s="104"/>
      <c r="AD181" s="104"/>
    </row>
    <row r="182" spans="2:30">
      <c r="B182" s="147"/>
      <c r="C182" s="104"/>
      <c r="D182" s="104"/>
      <c r="E182" s="104"/>
      <c r="F182" s="104"/>
      <c r="G182" s="104"/>
      <c r="H182" s="104"/>
      <c r="I182" s="104"/>
      <c r="J182" s="104"/>
      <c r="K182" s="104"/>
      <c r="L182" s="104"/>
      <c r="M182" s="104"/>
      <c r="N182" s="157"/>
      <c r="O182" s="209" t="s">
        <v>550</v>
      </c>
      <c r="P182" s="157"/>
      <c r="Q182" s="157"/>
      <c r="R182" s="157"/>
      <c r="S182" s="104"/>
      <c r="T182" s="104"/>
      <c r="U182" s="104"/>
      <c r="V182" s="104"/>
      <c r="W182" s="104"/>
      <c r="X182" s="104"/>
      <c r="Y182" s="104"/>
      <c r="Z182" s="104"/>
      <c r="AA182" s="104"/>
      <c r="AB182" s="104"/>
      <c r="AC182" s="104"/>
      <c r="AD182" s="104"/>
    </row>
    <row r="183" spans="2:30">
      <c r="B183" s="147"/>
      <c r="C183" s="104"/>
      <c r="D183" s="104"/>
      <c r="E183" s="104"/>
      <c r="F183" s="104"/>
      <c r="G183" s="104"/>
      <c r="H183" s="104"/>
      <c r="I183" s="104"/>
      <c r="J183" s="104"/>
      <c r="K183" s="104"/>
      <c r="L183" s="104"/>
      <c r="M183" s="104"/>
      <c r="N183" s="157"/>
      <c r="O183" s="209" t="s">
        <v>551</v>
      </c>
      <c r="P183" s="157"/>
      <c r="Q183" s="157"/>
      <c r="R183" s="157"/>
      <c r="S183" s="104"/>
      <c r="T183" s="104"/>
      <c r="U183" s="104"/>
      <c r="V183" s="104"/>
      <c r="W183" s="104"/>
      <c r="X183" s="104"/>
      <c r="Y183" s="104"/>
      <c r="Z183" s="104"/>
      <c r="AA183" s="104"/>
      <c r="AB183" s="104"/>
      <c r="AC183" s="104"/>
      <c r="AD183" s="104"/>
    </row>
    <row r="184" spans="2:30">
      <c r="B184" s="147"/>
      <c r="C184" s="104"/>
      <c r="D184" s="104"/>
      <c r="E184" s="104"/>
      <c r="F184" s="104"/>
      <c r="G184" s="104"/>
      <c r="H184" s="104"/>
      <c r="I184" s="104"/>
      <c r="J184" s="104"/>
      <c r="K184" s="104"/>
      <c r="L184" s="104"/>
      <c r="M184" s="104"/>
      <c r="N184" s="157"/>
      <c r="O184" s="209" t="s">
        <v>552</v>
      </c>
      <c r="P184" s="157"/>
      <c r="Q184" s="157"/>
      <c r="R184" s="157"/>
      <c r="S184" s="104"/>
      <c r="T184" s="104"/>
      <c r="U184" s="104"/>
      <c r="V184" s="104"/>
      <c r="W184" s="104"/>
      <c r="X184" s="104"/>
      <c r="Y184" s="104"/>
      <c r="Z184" s="104"/>
      <c r="AA184" s="104"/>
      <c r="AB184" s="104"/>
      <c r="AC184" s="104"/>
      <c r="AD184" s="104"/>
    </row>
    <row r="185" spans="2:30">
      <c r="B185" s="147"/>
      <c r="C185" s="104"/>
      <c r="D185" s="104"/>
      <c r="E185" s="104"/>
      <c r="F185" s="104"/>
      <c r="G185" s="104"/>
      <c r="H185" s="104"/>
      <c r="I185" s="104"/>
      <c r="J185" s="104"/>
      <c r="K185" s="104"/>
      <c r="L185" s="104"/>
      <c r="M185" s="104"/>
      <c r="N185" s="157"/>
      <c r="O185" s="209" t="s">
        <v>553</v>
      </c>
      <c r="P185" s="157"/>
      <c r="Q185" s="157"/>
      <c r="R185" s="157"/>
      <c r="S185" s="104"/>
      <c r="T185" s="104"/>
      <c r="U185" s="104"/>
      <c r="V185" s="104"/>
      <c r="W185" s="104"/>
      <c r="X185" s="104"/>
      <c r="Y185" s="104"/>
      <c r="Z185" s="104"/>
      <c r="AA185" s="104"/>
      <c r="AB185" s="104"/>
      <c r="AC185" s="104"/>
      <c r="AD185" s="104"/>
    </row>
    <row r="186" spans="2:30">
      <c r="B186" s="147"/>
      <c r="C186" s="104"/>
      <c r="D186" s="104"/>
      <c r="E186" s="104"/>
      <c r="F186" s="104"/>
      <c r="G186" s="104"/>
      <c r="H186" s="104"/>
      <c r="I186" s="104"/>
      <c r="J186" s="104"/>
      <c r="K186" s="104"/>
      <c r="L186" s="104"/>
      <c r="M186" s="104"/>
      <c r="N186" s="157"/>
      <c r="O186" s="209" t="s">
        <v>554</v>
      </c>
      <c r="P186" s="157"/>
      <c r="Q186" s="157"/>
      <c r="R186" s="157"/>
      <c r="S186" s="104"/>
      <c r="T186" s="104"/>
      <c r="U186" s="104"/>
      <c r="V186" s="104"/>
      <c r="W186" s="104"/>
      <c r="X186" s="104"/>
      <c r="Y186" s="104"/>
      <c r="Z186" s="104"/>
      <c r="AA186" s="104"/>
      <c r="AB186" s="104"/>
      <c r="AC186" s="104"/>
      <c r="AD186" s="104"/>
    </row>
    <row r="187" spans="2:30">
      <c r="B187" s="147"/>
      <c r="C187" s="104"/>
      <c r="D187" s="104"/>
      <c r="E187" s="104"/>
      <c r="F187" s="104"/>
      <c r="G187" s="104"/>
      <c r="H187" s="104"/>
      <c r="I187" s="104"/>
      <c r="J187" s="104"/>
      <c r="K187" s="104"/>
      <c r="L187" s="104"/>
      <c r="M187" s="104"/>
      <c r="N187" s="157"/>
      <c r="O187" s="209" t="s">
        <v>555</v>
      </c>
      <c r="P187" s="157"/>
      <c r="Q187" s="157"/>
      <c r="R187" s="157"/>
      <c r="S187" s="104"/>
      <c r="T187" s="104"/>
      <c r="U187" s="104"/>
      <c r="V187" s="104"/>
      <c r="W187" s="104"/>
      <c r="X187" s="104"/>
      <c r="Y187" s="104"/>
      <c r="Z187" s="104"/>
      <c r="AA187" s="104"/>
      <c r="AB187" s="104"/>
      <c r="AC187" s="104"/>
      <c r="AD187" s="104"/>
    </row>
    <row r="188" spans="2:30">
      <c r="B188" s="147"/>
      <c r="C188" s="104"/>
      <c r="D188" s="104"/>
      <c r="E188" s="104"/>
      <c r="F188" s="104"/>
      <c r="G188" s="104"/>
      <c r="H188" s="104"/>
      <c r="I188" s="104"/>
      <c r="J188" s="104"/>
      <c r="K188" s="104"/>
      <c r="L188" s="104"/>
      <c r="M188" s="104"/>
      <c r="N188" s="157"/>
      <c r="O188" s="209" t="s">
        <v>556</v>
      </c>
      <c r="P188" s="157"/>
      <c r="Q188" s="157"/>
      <c r="R188" s="157"/>
      <c r="S188" s="104"/>
      <c r="T188" s="104"/>
      <c r="U188" s="104"/>
      <c r="V188" s="104"/>
      <c r="W188" s="104"/>
      <c r="X188" s="104"/>
      <c r="Y188" s="104"/>
      <c r="Z188" s="104"/>
      <c r="AA188" s="104"/>
      <c r="AB188" s="104"/>
      <c r="AC188" s="104"/>
      <c r="AD188" s="104"/>
    </row>
    <row r="189" spans="2:30">
      <c r="B189" s="147"/>
      <c r="C189" s="104"/>
      <c r="D189" s="104"/>
      <c r="E189" s="104"/>
      <c r="F189" s="104"/>
      <c r="G189" s="104"/>
      <c r="H189" s="104"/>
      <c r="I189" s="104"/>
      <c r="J189" s="104"/>
      <c r="K189" s="104"/>
      <c r="L189" s="104"/>
      <c r="M189" s="104"/>
      <c r="N189" s="157"/>
      <c r="O189" s="209" t="s">
        <v>557</v>
      </c>
      <c r="P189" s="157"/>
      <c r="Q189" s="157"/>
      <c r="R189" s="157"/>
      <c r="S189" s="104"/>
      <c r="T189" s="104"/>
      <c r="U189" s="104"/>
      <c r="V189" s="104"/>
      <c r="W189" s="104"/>
      <c r="X189" s="104"/>
      <c r="Y189" s="104"/>
      <c r="Z189" s="104"/>
      <c r="AA189" s="104"/>
      <c r="AB189" s="104"/>
      <c r="AC189" s="104"/>
      <c r="AD189" s="104"/>
    </row>
    <row r="190" spans="2:30">
      <c r="B190" s="147"/>
      <c r="C190" s="104"/>
      <c r="D190" s="104"/>
      <c r="E190" s="104"/>
      <c r="F190" s="104"/>
      <c r="G190" s="104"/>
      <c r="H190" s="104"/>
      <c r="I190" s="104"/>
      <c r="J190" s="104"/>
      <c r="K190" s="104"/>
      <c r="L190" s="104"/>
      <c r="M190" s="104"/>
      <c r="N190" s="157"/>
      <c r="O190" s="209" t="s">
        <v>558</v>
      </c>
      <c r="P190" s="157"/>
      <c r="Q190" s="157"/>
      <c r="R190" s="157"/>
      <c r="S190" s="104"/>
      <c r="T190" s="104"/>
      <c r="U190" s="104"/>
      <c r="V190" s="104"/>
      <c r="W190" s="104"/>
      <c r="X190" s="104"/>
      <c r="Y190" s="104"/>
      <c r="Z190" s="104"/>
      <c r="AA190" s="104"/>
      <c r="AB190" s="104"/>
      <c r="AC190" s="104"/>
      <c r="AD190" s="104"/>
    </row>
    <row r="191" spans="2:30">
      <c r="B191" s="147"/>
      <c r="C191" s="104"/>
      <c r="D191" s="104"/>
      <c r="E191" s="104"/>
      <c r="F191" s="104"/>
      <c r="G191" s="104"/>
      <c r="H191" s="104"/>
      <c r="I191" s="104"/>
      <c r="J191" s="104"/>
      <c r="K191" s="104"/>
      <c r="L191" s="104"/>
      <c r="M191" s="104"/>
      <c r="N191" s="157"/>
      <c r="O191" s="209" t="s">
        <v>559</v>
      </c>
      <c r="P191" s="157"/>
      <c r="Q191" s="157"/>
      <c r="R191" s="157"/>
      <c r="S191" s="104"/>
      <c r="T191" s="104"/>
      <c r="U191" s="104"/>
      <c r="V191" s="104"/>
      <c r="W191" s="104"/>
      <c r="X191" s="104"/>
      <c r="Y191" s="104"/>
      <c r="Z191" s="104"/>
      <c r="AA191" s="104"/>
      <c r="AB191" s="104"/>
      <c r="AC191" s="104"/>
      <c r="AD191" s="104"/>
    </row>
    <row r="192" spans="2:30">
      <c r="B192" s="147"/>
      <c r="C192" s="104"/>
      <c r="D192" s="104"/>
      <c r="E192" s="104"/>
      <c r="F192" s="104"/>
      <c r="G192" s="104"/>
      <c r="H192" s="104"/>
      <c r="I192" s="104"/>
      <c r="J192" s="104"/>
      <c r="K192" s="104"/>
      <c r="L192" s="104"/>
      <c r="M192" s="104"/>
      <c r="N192" s="157"/>
      <c r="O192" s="209" t="s">
        <v>560</v>
      </c>
      <c r="P192" s="157"/>
      <c r="Q192" s="157"/>
      <c r="R192" s="157"/>
      <c r="S192" s="104"/>
      <c r="T192" s="104"/>
      <c r="U192" s="104"/>
      <c r="V192" s="104"/>
      <c r="W192" s="104"/>
      <c r="X192" s="104"/>
      <c r="Y192" s="104"/>
      <c r="Z192" s="104"/>
      <c r="AA192" s="104"/>
      <c r="AB192" s="104"/>
      <c r="AC192" s="104"/>
      <c r="AD192" s="104"/>
    </row>
    <row r="193" spans="3:30">
      <c r="C193" s="104"/>
      <c r="D193" s="104"/>
      <c r="E193" s="104"/>
      <c r="F193" s="104"/>
      <c r="G193" s="104"/>
      <c r="H193" s="104"/>
      <c r="I193" s="104"/>
      <c r="J193" s="104"/>
      <c r="K193" s="104"/>
      <c r="L193" s="104"/>
      <c r="M193" s="104"/>
      <c r="N193" s="157"/>
      <c r="O193" s="209" t="s">
        <v>561</v>
      </c>
      <c r="P193" s="157"/>
      <c r="Q193" s="157"/>
      <c r="R193" s="157"/>
      <c r="S193" s="104"/>
      <c r="T193" s="104"/>
      <c r="U193" s="104"/>
      <c r="V193" s="104"/>
      <c r="W193" s="104"/>
      <c r="X193" s="104"/>
      <c r="Y193" s="104"/>
      <c r="Z193" s="104"/>
      <c r="AA193" s="104"/>
      <c r="AB193" s="104"/>
      <c r="AC193" s="104"/>
      <c r="AD193" s="104"/>
    </row>
    <row r="194" spans="3:30">
      <c r="C194" s="104"/>
      <c r="D194" s="104"/>
      <c r="E194" s="104"/>
      <c r="F194" s="104"/>
      <c r="G194" s="104"/>
      <c r="H194" s="104"/>
      <c r="I194" s="104"/>
      <c r="J194" s="104"/>
      <c r="K194" s="104"/>
      <c r="L194" s="104"/>
      <c r="M194" s="104"/>
      <c r="N194" s="157"/>
      <c r="O194" s="209" t="s">
        <v>562</v>
      </c>
      <c r="P194" s="157"/>
      <c r="Q194" s="157"/>
      <c r="R194" s="157"/>
      <c r="S194" s="104"/>
      <c r="T194" s="104"/>
      <c r="U194" s="104"/>
      <c r="V194" s="104"/>
      <c r="W194" s="104"/>
      <c r="X194" s="104"/>
      <c r="Y194" s="104"/>
      <c r="Z194" s="104"/>
      <c r="AA194" s="104"/>
      <c r="AB194" s="104"/>
      <c r="AC194" s="104"/>
      <c r="AD194" s="104"/>
    </row>
    <row r="195" spans="3:30">
      <c r="C195" s="104"/>
      <c r="D195" s="104"/>
      <c r="E195" s="104"/>
      <c r="F195" s="104"/>
      <c r="G195" s="104"/>
      <c r="H195" s="104"/>
      <c r="I195" s="104"/>
      <c r="J195" s="104"/>
      <c r="K195" s="104"/>
      <c r="L195" s="104"/>
      <c r="M195" s="104"/>
      <c r="N195" s="157"/>
      <c r="O195" s="209" t="s">
        <v>563</v>
      </c>
      <c r="P195" s="157"/>
      <c r="Q195" s="157"/>
      <c r="R195" s="157"/>
      <c r="S195" s="104"/>
      <c r="T195" s="104"/>
      <c r="U195" s="104"/>
      <c r="V195" s="104"/>
      <c r="W195" s="104"/>
      <c r="X195" s="104"/>
      <c r="Y195" s="104"/>
      <c r="Z195" s="104"/>
      <c r="AA195" s="104"/>
      <c r="AB195" s="104"/>
      <c r="AC195" s="104"/>
      <c r="AD195" s="104"/>
    </row>
    <row r="196" spans="3:30">
      <c r="C196" s="104"/>
      <c r="D196" s="104"/>
      <c r="E196" s="104"/>
      <c r="F196" s="104"/>
      <c r="G196" s="104"/>
      <c r="H196" s="104"/>
      <c r="I196" s="104"/>
      <c r="J196" s="104"/>
      <c r="K196" s="104"/>
      <c r="L196" s="104"/>
      <c r="M196" s="104"/>
      <c r="N196" s="157"/>
      <c r="O196" s="209" t="s">
        <v>564</v>
      </c>
      <c r="P196" s="157"/>
      <c r="Q196" s="157"/>
      <c r="R196" s="157"/>
      <c r="S196" s="104"/>
      <c r="T196" s="104"/>
      <c r="U196" s="104"/>
      <c r="V196" s="104"/>
      <c r="W196" s="104"/>
      <c r="X196" s="104"/>
      <c r="Y196" s="104"/>
      <c r="Z196" s="104"/>
      <c r="AA196" s="104"/>
      <c r="AB196" s="104"/>
      <c r="AC196" s="104"/>
      <c r="AD196" s="104"/>
    </row>
    <row r="197" spans="3:30">
      <c r="C197" s="104"/>
      <c r="D197" s="104"/>
      <c r="E197" s="104"/>
      <c r="F197" s="104"/>
      <c r="G197" s="104"/>
      <c r="H197" s="104"/>
      <c r="I197" s="104"/>
      <c r="J197" s="104"/>
      <c r="K197" s="104"/>
      <c r="L197" s="104"/>
      <c r="M197" s="104"/>
      <c r="N197" s="157"/>
      <c r="O197" s="209" t="s">
        <v>565</v>
      </c>
      <c r="P197" s="157"/>
      <c r="Q197" s="157"/>
      <c r="R197" s="157"/>
      <c r="S197" s="104"/>
      <c r="T197" s="104"/>
      <c r="U197" s="104"/>
      <c r="V197" s="104"/>
      <c r="W197" s="104"/>
      <c r="X197" s="104"/>
      <c r="Y197" s="104"/>
      <c r="Z197" s="104"/>
      <c r="AA197" s="104"/>
      <c r="AB197" s="104"/>
      <c r="AC197" s="104"/>
      <c r="AD197" s="104"/>
    </row>
    <row r="198" spans="3:30">
      <c r="C198" s="104"/>
      <c r="D198" s="104"/>
      <c r="E198" s="104"/>
      <c r="F198" s="104"/>
      <c r="G198" s="104"/>
      <c r="H198" s="104"/>
      <c r="I198" s="104"/>
      <c r="J198" s="104"/>
      <c r="K198" s="104"/>
      <c r="L198" s="104"/>
      <c r="M198" s="104"/>
      <c r="N198" s="157"/>
      <c r="O198" s="209" t="s">
        <v>566</v>
      </c>
      <c r="P198" s="157"/>
      <c r="Q198" s="157"/>
      <c r="R198" s="157"/>
      <c r="S198" s="104"/>
      <c r="T198" s="104"/>
      <c r="U198" s="104"/>
      <c r="V198" s="104"/>
      <c r="W198" s="104"/>
      <c r="X198" s="104"/>
      <c r="Y198" s="104"/>
      <c r="Z198" s="104"/>
      <c r="AA198" s="104"/>
      <c r="AB198" s="104"/>
      <c r="AC198" s="104"/>
      <c r="AD198" s="104"/>
    </row>
    <row r="199" spans="3:30">
      <c r="C199" s="104"/>
      <c r="D199" s="104"/>
      <c r="E199" s="104"/>
      <c r="F199" s="104"/>
      <c r="G199" s="104"/>
      <c r="H199" s="104"/>
      <c r="I199" s="104"/>
      <c r="J199" s="104"/>
      <c r="K199" s="104"/>
      <c r="L199" s="104"/>
      <c r="M199" s="104"/>
      <c r="N199" s="157"/>
      <c r="O199" s="209" t="s">
        <v>567</v>
      </c>
      <c r="P199" s="157"/>
      <c r="Q199" s="157"/>
      <c r="R199" s="157"/>
      <c r="S199" s="104"/>
      <c r="T199" s="104"/>
      <c r="U199" s="104"/>
      <c r="V199" s="104"/>
      <c r="W199" s="104"/>
      <c r="X199" s="104"/>
      <c r="Y199" s="104"/>
      <c r="Z199" s="104"/>
      <c r="AA199" s="104"/>
      <c r="AB199" s="104"/>
      <c r="AC199" s="104"/>
      <c r="AD199" s="104"/>
    </row>
    <row r="200" spans="3:30">
      <c r="C200" s="104"/>
      <c r="D200" s="104"/>
      <c r="E200" s="104"/>
      <c r="F200" s="104"/>
      <c r="G200" s="104"/>
      <c r="H200" s="104"/>
      <c r="I200" s="104"/>
      <c r="J200" s="104"/>
      <c r="K200" s="104"/>
      <c r="L200" s="104"/>
      <c r="M200" s="104"/>
      <c r="N200" s="157"/>
      <c r="O200" s="209" t="s">
        <v>568</v>
      </c>
      <c r="P200" s="157"/>
      <c r="Q200" s="157"/>
      <c r="R200" s="157"/>
      <c r="S200" s="104"/>
      <c r="T200" s="104"/>
      <c r="U200" s="104"/>
      <c r="V200" s="104"/>
      <c r="W200" s="104"/>
      <c r="X200" s="104"/>
      <c r="Y200" s="104"/>
      <c r="Z200" s="104"/>
      <c r="AA200" s="104"/>
      <c r="AB200" s="104"/>
      <c r="AC200" s="104"/>
      <c r="AD200" s="104"/>
    </row>
    <row r="201" spans="3:30">
      <c r="C201" s="104"/>
      <c r="D201" s="104"/>
      <c r="E201" s="104"/>
      <c r="F201" s="104"/>
      <c r="G201" s="104"/>
      <c r="H201" s="104"/>
      <c r="I201" s="104"/>
      <c r="J201" s="104"/>
      <c r="K201" s="104"/>
      <c r="L201" s="104"/>
      <c r="M201" s="104"/>
      <c r="N201" s="157"/>
      <c r="O201" s="209" t="s">
        <v>569</v>
      </c>
      <c r="P201" s="157"/>
      <c r="Q201" s="157"/>
      <c r="R201" s="157"/>
      <c r="S201" s="104"/>
      <c r="T201" s="104"/>
      <c r="U201" s="104"/>
      <c r="V201" s="104"/>
      <c r="W201" s="104"/>
      <c r="X201" s="104"/>
      <c r="Y201" s="104"/>
      <c r="Z201" s="104"/>
      <c r="AA201" s="104"/>
      <c r="AB201" s="104"/>
      <c r="AC201" s="104"/>
      <c r="AD201" s="104"/>
    </row>
    <row r="202" spans="3:30">
      <c r="C202" s="104"/>
      <c r="D202" s="104"/>
      <c r="E202" s="104"/>
      <c r="F202" s="104"/>
      <c r="G202" s="104"/>
      <c r="H202" s="104"/>
      <c r="I202" s="104"/>
      <c r="J202" s="104"/>
      <c r="K202" s="104"/>
      <c r="L202" s="104"/>
      <c r="M202" s="104"/>
      <c r="N202" s="157"/>
      <c r="O202" s="209" t="s">
        <v>570</v>
      </c>
      <c r="P202" s="157"/>
      <c r="Q202" s="157"/>
      <c r="R202" s="157"/>
      <c r="S202" s="104"/>
      <c r="T202" s="104"/>
      <c r="U202" s="104"/>
      <c r="V202" s="104"/>
      <c r="W202" s="104"/>
      <c r="X202" s="104"/>
      <c r="Y202" s="104"/>
      <c r="Z202" s="104"/>
      <c r="AA202" s="104"/>
      <c r="AB202" s="104"/>
      <c r="AC202" s="104"/>
      <c r="AD202" s="104"/>
    </row>
    <row r="203" spans="3:30">
      <c r="C203" s="104"/>
      <c r="D203" s="104"/>
      <c r="E203" s="104"/>
      <c r="F203" s="104"/>
      <c r="G203" s="104"/>
      <c r="H203" s="104"/>
      <c r="I203" s="104"/>
      <c r="J203" s="104"/>
      <c r="K203" s="104"/>
      <c r="L203" s="104"/>
      <c r="M203" s="104"/>
      <c r="N203" s="157"/>
      <c r="O203" s="209" t="s">
        <v>571</v>
      </c>
      <c r="P203" s="157"/>
      <c r="Q203" s="157"/>
      <c r="R203" s="157"/>
      <c r="S203" s="104"/>
      <c r="T203" s="104"/>
      <c r="U203" s="104"/>
      <c r="V203" s="104"/>
      <c r="W203" s="104"/>
      <c r="X203" s="104"/>
      <c r="Y203" s="104"/>
      <c r="Z203" s="104"/>
      <c r="AA203" s="104"/>
      <c r="AB203" s="104"/>
      <c r="AC203" s="104"/>
      <c r="AD203" s="104"/>
    </row>
    <row r="204" spans="3:30">
      <c r="C204" s="104"/>
      <c r="D204" s="104"/>
      <c r="E204" s="104"/>
      <c r="F204" s="104"/>
      <c r="G204" s="104"/>
      <c r="H204" s="104"/>
      <c r="I204" s="104"/>
      <c r="J204" s="104"/>
      <c r="K204" s="104"/>
      <c r="L204" s="104"/>
      <c r="M204" s="104"/>
      <c r="N204" s="157"/>
      <c r="O204" s="209" t="s">
        <v>572</v>
      </c>
      <c r="P204" s="157"/>
      <c r="Q204" s="157"/>
      <c r="R204" s="157"/>
      <c r="S204" s="104"/>
      <c r="T204" s="104"/>
      <c r="U204" s="104"/>
      <c r="V204" s="104"/>
      <c r="W204" s="104"/>
      <c r="X204" s="104"/>
      <c r="Y204" s="104"/>
      <c r="Z204" s="104"/>
      <c r="AA204" s="104"/>
      <c r="AB204" s="104"/>
      <c r="AC204" s="104"/>
      <c r="AD204" s="104"/>
    </row>
    <row r="205" spans="3:30">
      <c r="C205" s="104"/>
      <c r="D205" s="104"/>
      <c r="E205" s="104"/>
      <c r="F205" s="104"/>
      <c r="G205" s="104"/>
      <c r="H205" s="104"/>
      <c r="I205" s="104"/>
      <c r="J205" s="104"/>
      <c r="K205" s="104"/>
      <c r="L205" s="104"/>
      <c r="M205" s="104"/>
      <c r="N205" s="157"/>
      <c r="O205" s="209" t="s">
        <v>573</v>
      </c>
      <c r="P205" s="157"/>
      <c r="Q205" s="157"/>
      <c r="R205" s="157"/>
      <c r="S205" s="104"/>
      <c r="T205" s="104"/>
      <c r="U205" s="104"/>
      <c r="V205" s="104"/>
      <c r="W205" s="104"/>
      <c r="X205" s="104"/>
      <c r="Y205" s="104"/>
      <c r="Z205" s="104"/>
      <c r="AA205" s="104"/>
      <c r="AB205" s="104"/>
      <c r="AC205" s="104"/>
      <c r="AD205" s="104"/>
    </row>
    <row r="206" spans="3:30">
      <c r="C206" s="104"/>
      <c r="D206" s="104"/>
      <c r="E206" s="104"/>
      <c r="F206" s="104"/>
      <c r="G206" s="104"/>
      <c r="H206" s="104"/>
      <c r="I206" s="104"/>
      <c r="J206" s="104"/>
      <c r="K206" s="104"/>
      <c r="L206" s="104"/>
      <c r="M206" s="104"/>
      <c r="N206" s="157"/>
      <c r="O206" s="209" t="s">
        <v>574</v>
      </c>
      <c r="P206" s="157"/>
      <c r="Q206" s="157"/>
      <c r="R206" s="157"/>
      <c r="S206" s="104"/>
      <c r="T206" s="104"/>
      <c r="U206" s="104"/>
      <c r="V206" s="104"/>
      <c r="W206" s="104"/>
      <c r="X206" s="104"/>
      <c r="Y206" s="104"/>
      <c r="Z206" s="104"/>
      <c r="AA206" s="104"/>
      <c r="AB206" s="104"/>
      <c r="AC206" s="104"/>
      <c r="AD206" s="104"/>
    </row>
    <row r="207" spans="3:30">
      <c r="C207" s="104"/>
      <c r="D207" s="104"/>
      <c r="E207" s="104"/>
      <c r="F207" s="104"/>
      <c r="G207" s="104"/>
      <c r="H207" s="104"/>
      <c r="I207" s="104"/>
      <c r="J207" s="104"/>
      <c r="K207" s="104"/>
      <c r="L207" s="104"/>
      <c r="M207" s="104"/>
      <c r="N207" s="157"/>
      <c r="O207" s="209" t="s">
        <v>575</v>
      </c>
      <c r="P207" s="157"/>
      <c r="Q207" s="157"/>
      <c r="R207" s="157"/>
      <c r="S207" s="104"/>
      <c r="T207" s="104"/>
      <c r="U207" s="104"/>
      <c r="V207" s="104"/>
      <c r="W207" s="104"/>
      <c r="X207" s="104"/>
      <c r="Y207" s="104"/>
      <c r="Z207" s="104"/>
      <c r="AA207" s="104"/>
      <c r="AB207" s="104"/>
      <c r="AC207" s="104"/>
      <c r="AD207" s="104"/>
    </row>
    <row r="208" spans="3:30">
      <c r="C208" s="104"/>
      <c r="D208" s="104"/>
      <c r="E208" s="104"/>
      <c r="F208" s="104"/>
      <c r="G208" s="104"/>
      <c r="H208" s="104"/>
      <c r="I208" s="104"/>
      <c r="J208" s="104"/>
      <c r="K208" s="104"/>
      <c r="L208" s="104"/>
      <c r="M208" s="104"/>
      <c r="N208" s="157"/>
      <c r="O208" s="209" t="s">
        <v>576</v>
      </c>
      <c r="P208" s="157"/>
      <c r="Q208" s="157"/>
      <c r="R208" s="157"/>
      <c r="S208" s="104"/>
      <c r="T208" s="104"/>
      <c r="U208" s="104"/>
      <c r="V208" s="104"/>
      <c r="W208" s="104"/>
      <c r="X208" s="104"/>
      <c r="Y208" s="104"/>
      <c r="Z208" s="104"/>
      <c r="AA208" s="104"/>
      <c r="AB208" s="104"/>
      <c r="AC208" s="104"/>
      <c r="AD208" s="104"/>
    </row>
    <row r="209" spans="3:30">
      <c r="C209" s="104"/>
      <c r="D209" s="104"/>
      <c r="E209" s="104"/>
      <c r="F209" s="104"/>
      <c r="G209" s="104"/>
      <c r="H209" s="104"/>
      <c r="I209" s="104"/>
      <c r="J209" s="104"/>
      <c r="K209" s="104"/>
      <c r="L209" s="104"/>
      <c r="M209" s="104"/>
      <c r="N209" s="157"/>
      <c r="O209" s="209" t="s">
        <v>577</v>
      </c>
      <c r="P209" s="157"/>
      <c r="Q209" s="157"/>
      <c r="R209" s="157"/>
      <c r="S209" s="104"/>
      <c r="T209" s="104"/>
      <c r="U209" s="104"/>
      <c r="V209" s="104"/>
      <c r="W209" s="104"/>
      <c r="X209" s="104"/>
      <c r="Y209" s="104"/>
      <c r="Z209" s="104"/>
      <c r="AA209" s="104"/>
      <c r="AB209" s="104"/>
      <c r="AC209" s="104"/>
      <c r="AD209" s="104"/>
    </row>
    <row r="210" spans="3:30">
      <c r="C210" s="104"/>
      <c r="D210" s="104"/>
      <c r="E210" s="104"/>
      <c r="F210" s="104"/>
      <c r="G210" s="104"/>
      <c r="H210" s="104"/>
      <c r="I210" s="104"/>
      <c r="J210" s="104"/>
      <c r="K210" s="104"/>
      <c r="L210" s="104"/>
      <c r="M210" s="104"/>
      <c r="N210" s="157"/>
      <c r="O210" s="209" t="s">
        <v>578</v>
      </c>
      <c r="P210" s="157"/>
      <c r="Q210" s="157"/>
      <c r="R210" s="157"/>
      <c r="S210" s="104"/>
      <c r="T210" s="104"/>
      <c r="U210" s="104"/>
      <c r="V210" s="104"/>
      <c r="W210" s="104"/>
      <c r="X210" s="104"/>
      <c r="Y210" s="104"/>
      <c r="Z210" s="104"/>
      <c r="AA210" s="104"/>
      <c r="AB210" s="104"/>
      <c r="AC210" s="104"/>
      <c r="AD210" s="104"/>
    </row>
    <row r="211" spans="3:30">
      <c r="C211" s="104"/>
      <c r="D211" s="104"/>
      <c r="E211" s="104"/>
      <c r="F211" s="104"/>
      <c r="G211" s="104"/>
      <c r="H211" s="104"/>
      <c r="I211" s="104"/>
      <c r="J211" s="104"/>
      <c r="K211" s="104"/>
      <c r="L211" s="104"/>
      <c r="M211" s="104"/>
      <c r="N211" s="157"/>
      <c r="O211" s="209" t="s">
        <v>579</v>
      </c>
      <c r="P211" s="157"/>
      <c r="Q211" s="157"/>
      <c r="R211" s="157"/>
      <c r="S211" s="104"/>
      <c r="T211" s="104"/>
      <c r="U211" s="104"/>
      <c r="V211" s="104"/>
      <c r="W211" s="104"/>
      <c r="X211" s="104"/>
      <c r="Y211" s="104"/>
      <c r="Z211" s="104"/>
      <c r="AA211" s="104"/>
      <c r="AB211" s="104"/>
      <c r="AC211" s="104"/>
      <c r="AD211" s="104"/>
    </row>
    <row r="212" spans="3:30">
      <c r="C212" s="104"/>
      <c r="D212" s="104"/>
      <c r="E212" s="104"/>
      <c r="F212" s="104"/>
      <c r="G212" s="104"/>
      <c r="H212" s="104"/>
      <c r="I212" s="104"/>
      <c r="J212" s="104"/>
      <c r="K212" s="104"/>
      <c r="L212" s="104"/>
      <c r="M212" s="104"/>
      <c r="N212" s="157"/>
      <c r="O212" s="209" t="s">
        <v>580</v>
      </c>
      <c r="P212" s="157"/>
      <c r="Q212" s="157"/>
      <c r="R212" s="157"/>
      <c r="S212" s="104"/>
      <c r="T212" s="104"/>
      <c r="U212" s="104"/>
      <c r="V212" s="104"/>
      <c r="W212" s="104"/>
      <c r="X212" s="104"/>
      <c r="Y212" s="104"/>
      <c r="Z212" s="104"/>
      <c r="AA212" s="104"/>
      <c r="AB212" s="104"/>
      <c r="AC212" s="104"/>
      <c r="AD212" s="104"/>
    </row>
    <row r="213" spans="3:30">
      <c r="C213" s="104"/>
      <c r="D213" s="104"/>
      <c r="E213" s="104"/>
      <c r="F213" s="104"/>
      <c r="G213" s="104"/>
      <c r="H213" s="104"/>
      <c r="I213" s="104"/>
      <c r="J213" s="104"/>
      <c r="K213" s="104"/>
      <c r="L213" s="104"/>
      <c r="M213" s="104"/>
      <c r="N213" s="157"/>
      <c r="O213" s="209" t="s">
        <v>581</v>
      </c>
      <c r="P213" s="157"/>
      <c r="Q213" s="157"/>
      <c r="R213" s="157"/>
      <c r="S213" s="104"/>
      <c r="T213" s="104"/>
      <c r="U213" s="104"/>
      <c r="V213" s="104"/>
      <c r="W213" s="104"/>
      <c r="X213" s="104"/>
      <c r="Y213" s="104"/>
      <c r="Z213" s="104"/>
      <c r="AA213" s="104"/>
      <c r="AB213" s="104"/>
      <c r="AC213" s="104"/>
      <c r="AD213" s="104"/>
    </row>
    <row r="214" spans="3:30">
      <c r="C214" s="104"/>
      <c r="D214" s="104"/>
      <c r="E214" s="104"/>
      <c r="F214" s="104"/>
      <c r="G214" s="104"/>
      <c r="H214" s="104"/>
      <c r="I214" s="104"/>
      <c r="J214" s="104"/>
      <c r="K214" s="104"/>
      <c r="L214" s="104"/>
      <c r="M214" s="104"/>
      <c r="N214" s="157"/>
      <c r="O214" s="209" t="s">
        <v>582</v>
      </c>
      <c r="P214" s="157"/>
      <c r="Q214" s="157"/>
      <c r="R214" s="157"/>
      <c r="S214" s="104"/>
      <c r="T214" s="104"/>
      <c r="U214" s="104"/>
      <c r="V214" s="104"/>
      <c r="W214" s="104"/>
      <c r="X214" s="104"/>
      <c r="Y214" s="104"/>
      <c r="Z214" s="104"/>
      <c r="AA214" s="104"/>
      <c r="AB214" s="104"/>
      <c r="AC214" s="104"/>
      <c r="AD214" s="104"/>
    </row>
    <row r="215" spans="3:30">
      <c r="C215" s="104"/>
      <c r="D215" s="104"/>
      <c r="E215" s="104"/>
      <c r="F215" s="104"/>
      <c r="G215" s="104"/>
      <c r="H215" s="104"/>
      <c r="I215" s="104"/>
      <c r="J215" s="104"/>
      <c r="K215" s="104"/>
      <c r="L215" s="104"/>
      <c r="M215" s="104"/>
      <c r="N215" s="157"/>
      <c r="O215" s="208" t="s">
        <v>471</v>
      </c>
      <c r="P215" s="157"/>
      <c r="Q215" s="157"/>
      <c r="R215" s="157"/>
      <c r="S215" s="104"/>
      <c r="T215" s="104"/>
      <c r="U215" s="104"/>
      <c r="V215" s="104"/>
      <c r="W215" s="104"/>
      <c r="X215" s="104"/>
      <c r="Y215" s="104"/>
      <c r="Z215" s="104"/>
      <c r="AA215" s="104"/>
      <c r="AB215" s="104"/>
      <c r="AC215" s="104"/>
      <c r="AD215" s="104"/>
    </row>
    <row r="216" spans="3:30">
      <c r="C216" s="104"/>
      <c r="D216" s="104"/>
      <c r="E216" s="104"/>
      <c r="F216" s="104"/>
      <c r="G216" s="104"/>
      <c r="H216" s="104"/>
      <c r="I216" s="104"/>
      <c r="J216" s="104"/>
      <c r="K216" s="104"/>
      <c r="L216" s="104"/>
      <c r="M216" s="104"/>
      <c r="N216" s="157"/>
      <c r="O216" s="209" t="s">
        <v>258</v>
      </c>
      <c r="P216" s="157"/>
      <c r="Q216" s="157"/>
      <c r="R216" s="157"/>
      <c r="S216" s="104"/>
      <c r="T216" s="104"/>
      <c r="U216" s="104"/>
      <c r="V216" s="104"/>
      <c r="W216" s="104"/>
      <c r="X216" s="104"/>
      <c r="Y216" s="104"/>
      <c r="Z216" s="104"/>
      <c r="AA216" s="104"/>
      <c r="AB216" s="104"/>
      <c r="AC216" s="104"/>
      <c r="AD216" s="104"/>
    </row>
    <row r="217" spans="3:30">
      <c r="C217" s="104"/>
      <c r="D217" s="104"/>
      <c r="E217" s="104"/>
      <c r="F217" s="104"/>
      <c r="G217" s="104"/>
      <c r="H217" s="104"/>
      <c r="I217" s="104"/>
      <c r="J217" s="104"/>
      <c r="K217" s="104"/>
      <c r="L217" s="104"/>
      <c r="M217" s="104"/>
      <c r="N217" s="157"/>
      <c r="O217" s="209" t="s">
        <v>259</v>
      </c>
      <c r="P217" s="157"/>
      <c r="Q217" s="157"/>
      <c r="R217" s="157"/>
      <c r="S217" s="104"/>
      <c r="T217" s="104"/>
      <c r="U217" s="104"/>
      <c r="V217" s="104"/>
      <c r="W217" s="104"/>
      <c r="X217" s="104"/>
      <c r="Y217" s="104"/>
      <c r="Z217" s="104"/>
      <c r="AA217" s="104"/>
      <c r="AB217" s="104"/>
      <c r="AC217" s="104"/>
      <c r="AD217" s="104"/>
    </row>
    <row r="218" spans="3:30">
      <c r="C218" s="104"/>
      <c r="D218" s="104"/>
      <c r="E218" s="104"/>
      <c r="F218" s="104"/>
      <c r="G218" s="104"/>
      <c r="H218" s="104"/>
      <c r="I218" s="104"/>
      <c r="J218" s="104"/>
      <c r="K218" s="104"/>
      <c r="L218" s="104"/>
      <c r="M218" s="104"/>
      <c r="N218" s="157"/>
      <c r="O218" s="208" t="s">
        <v>472</v>
      </c>
      <c r="P218" s="157"/>
      <c r="Q218" s="157"/>
      <c r="R218" s="157"/>
      <c r="S218" s="104"/>
      <c r="T218" s="104"/>
      <c r="U218" s="104"/>
      <c r="V218" s="104"/>
      <c r="W218" s="104"/>
      <c r="X218" s="104"/>
      <c r="Y218" s="104"/>
      <c r="Z218" s="104"/>
      <c r="AA218" s="104"/>
      <c r="AB218" s="104"/>
      <c r="AC218" s="104"/>
      <c r="AD218" s="104"/>
    </row>
    <row r="219" spans="3:30">
      <c r="C219" s="104"/>
      <c r="D219" s="104"/>
      <c r="E219" s="104"/>
      <c r="F219" s="104"/>
      <c r="G219" s="104"/>
      <c r="H219" s="104"/>
      <c r="I219" s="104"/>
      <c r="J219" s="104"/>
      <c r="K219" s="104"/>
      <c r="L219" s="104"/>
      <c r="M219" s="104"/>
      <c r="N219" s="157"/>
      <c r="O219" s="209" t="s">
        <v>380</v>
      </c>
      <c r="P219" s="157"/>
      <c r="Q219" s="157"/>
      <c r="R219" s="157"/>
      <c r="S219" s="104"/>
      <c r="T219" s="104"/>
      <c r="U219" s="104"/>
      <c r="V219" s="104"/>
      <c r="W219" s="104"/>
      <c r="X219" s="104"/>
      <c r="Y219" s="104"/>
      <c r="Z219" s="104"/>
      <c r="AA219" s="104"/>
      <c r="AB219" s="104"/>
      <c r="AC219" s="104"/>
      <c r="AD219" s="104"/>
    </row>
    <row r="220" spans="3:30">
      <c r="C220" s="104"/>
      <c r="D220" s="104"/>
      <c r="E220" s="104"/>
      <c r="F220" s="104"/>
      <c r="G220" s="104"/>
      <c r="H220" s="104"/>
      <c r="I220" s="104"/>
      <c r="J220" s="104"/>
      <c r="K220" s="104"/>
      <c r="L220" s="104"/>
      <c r="M220" s="104"/>
      <c r="N220" s="157"/>
      <c r="O220" s="209" t="s">
        <v>464</v>
      </c>
      <c r="P220" s="157"/>
      <c r="Q220" s="157"/>
      <c r="R220" s="157"/>
      <c r="S220" s="104"/>
      <c r="T220" s="104"/>
      <c r="U220" s="104"/>
      <c r="V220" s="104"/>
      <c r="W220" s="104"/>
      <c r="X220" s="104"/>
      <c r="Y220" s="104"/>
      <c r="Z220" s="104"/>
      <c r="AA220" s="104"/>
      <c r="AB220" s="104"/>
      <c r="AC220" s="104"/>
      <c r="AD220" s="104"/>
    </row>
    <row r="221" spans="3:30">
      <c r="C221" s="104"/>
      <c r="D221" s="104"/>
      <c r="E221" s="104"/>
      <c r="F221" s="104"/>
      <c r="G221" s="104"/>
      <c r="H221" s="104"/>
      <c r="I221" s="104"/>
      <c r="J221" s="104"/>
      <c r="K221" s="104"/>
      <c r="L221" s="104"/>
      <c r="M221" s="104"/>
      <c r="N221" s="157"/>
      <c r="O221" s="208" t="s">
        <v>473</v>
      </c>
      <c r="P221" s="157"/>
      <c r="Q221" s="157"/>
      <c r="R221" s="157"/>
      <c r="S221" s="104"/>
      <c r="T221" s="104"/>
      <c r="U221" s="104"/>
      <c r="V221" s="104"/>
      <c r="W221" s="104"/>
      <c r="X221" s="104"/>
      <c r="Y221" s="104"/>
      <c r="Z221" s="104"/>
      <c r="AA221" s="104"/>
      <c r="AB221" s="104"/>
      <c r="AC221" s="104"/>
      <c r="AD221" s="104"/>
    </row>
    <row r="222" spans="3:30">
      <c r="C222" s="104"/>
      <c r="D222" s="104"/>
      <c r="E222" s="104"/>
      <c r="F222" s="104"/>
      <c r="G222" s="104"/>
      <c r="H222" s="104"/>
      <c r="I222" s="104"/>
      <c r="J222" s="104"/>
      <c r="K222" s="104"/>
      <c r="L222" s="104"/>
      <c r="M222" s="104"/>
      <c r="N222" s="157"/>
      <c r="O222" s="209" t="s">
        <v>381</v>
      </c>
      <c r="P222" s="157"/>
      <c r="Q222" s="157"/>
      <c r="R222" s="157"/>
      <c r="S222" s="104"/>
      <c r="T222" s="104"/>
      <c r="U222" s="104"/>
      <c r="V222" s="104"/>
      <c r="W222" s="104"/>
      <c r="X222" s="104"/>
      <c r="Y222" s="104"/>
      <c r="Z222" s="104"/>
      <c r="AA222" s="104"/>
      <c r="AB222" s="104"/>
      <c r="AC222" s="104"/>
      <c r="AD222" s="104"/>
    </row>
    <row r="223" spans="3:30">
      <c r="C223" s="104"/>
      <c r="D223" s="104"/>
      <c r="E223" s="104"/>
      <c r="F223" s="104"/>
      <c r="G223" s="104"/>
      <c r="H223" s="104"/>
      <c r="I223" s="104"/>
      <c r="J223" s="104"/>
      <c r="K223" s="104"/>
      <c r="L223" s="104"/>
      <c r="M223" s="104"/>
      <c r="N223" s="157"/>
      <c r="O223" s="209" t="s">
        <v>382</v>
      </c>
      <c r="P223" s="157"/>
      <c r="Q223" s="157"/>
      <c r="R223" s="157"/>
      <c r="S223" s="104"/>
      <c r="T223" s="104"/>
      <c r="U223" s="104"/>
      <c r="V223" s="104"/>
      <c r="W223" s="104"/>
      <c r="X223" s="104"/>
      <c r="Y223" s="104"/>
      <c r="Z223" s="104"/>
      <c r="AA223" s="104"/>
      <c r="AB223" s="104"/>
      <c r="AC223" s="104"/>
      <c r="AD223" s="104"/>
    </row>
    <row r="224" spans="3:30">
      <c r="C224" s="104"/>
      <c r="D224" s="104"/>
      <c r="E224" s="104"/>
      <c r="F224" s="104"/>
      <c r="G224" s="104"/>
      <c r="H224" s="104"/>
      <c r="I224" s="104"/>
      <c r="J224" s="104"/>
      <c r="K224" s="104"/>
      <c r="L224" s="104"/>
      <c r="M224" s="104"/>
      <c r="N224" s="157"/>
      <c r="O224" s="209" t="s">
        <v>261</v>
      </c>
      <c r="P224" s="157"/>
      <c r="Q224" s="157"/>
      <c r="R224" s="157"/>
      <c r="S224" s="104"/>
      <c r="T224" s="104"/>
      <c r="U224" s="104"/>
      <c r="V224" s="104"/>
      <c r="W224" s="104"/>
      <c r="X224" s="104"/>
      <c r="Y224" s="104"/>
      <c r="Z224" s="104"/>
      <c r="AA224" s="104"/>
      <c r="AB224" s="104"/>
      <c r="AC224" s="104"/>
      <c r="AD224" s="104"/>
    </row>
    <row r="225" spans="3:30">
      <c r="C225" s="104"/>
      <c r="D225" s="104"/>
      <c r="E225" s="104"/>
      <c r="F225" s="104"/>
      <c r="G225" s="104"/>
      <c r="H225" s="104"/>
      <c r="I225" s="104"/>
      <c r="J225" s="104"/>
      <c r="K225" s="104"/>
      <c r="L225" s="104"/>
      <c r="M225" s="104"/>
      <c r="N225" s="157"/>
      <c r="O225" s="209" t="s">
        <v>262</v>
      </c>
      <c r="P225" s="157"/>
      <c r="Q225" s="157"/>
      <c r="R225" s="157"/>
      <c r="S225" s="104"/>
      <c r="T225" s="104"/>
      <c r="U225" s="104"/>
      <c r="V225" s="104"/>
      <c r="W225" s="104"/>
      <c r="X225" s="104"/>
      <c r="Y225" s="104"/>
      <c r="Z225" s="104"/>
      <c r="AA225" s="104"/>
      <c r="AB225" s="104"/>
      <c r="AC225" s="104"/>
      <c r="AD225" s="104"/>
    </row>
    <row r="226" spans="3:30">
      <c r="C226" s="104"/>
      <c r="D226" s="104"/>
      <c r="E226" s="104"/>
      <c r="F226" s="104"/>
      <c r="G226" s="104"/>
      <c r="H226" s="104"/>
      <c r="I226" s="104"/>
      <c r="J226" s="104"/>
      <c r="K226" s="104"/>
      <c r="L226" s="104"/>
      <c r="M226" s="104"/>
      <c r="N226" s="157"/>
      <c r="O226" s="209" t="s">
        <v>267</v>
      </c>
      <c r="P226" s="157"/>
      <c r="Q226" s="157"/>
      <c r="R226" s="157"/>
      <c r="S226" s="104"/>
      <c r="T226" s="104"/>
      <c r="U226" s="104"/>
      <c r="V226" s="104"/>
      <c r="W226" s="104"/>
      <c r="X226" s="104"/>
      <c r="Y226" s="104"/>
      <c r="Z226" s="104"/>
      <c r="AA226" s="104"/>
      <c r="AB226" s="104"/>
      <c r="AC226" s="104"/>
      <c r="AD226" s="104"/>
    </row>
    <row r="227" spans="3:30">
      <c r="C227" s="104"/>
      <c r="D227" s="104"/>
      <c r="E227" s="104"/>
      <c r="F227" s="104"/>
      <c r="G227" s="104"/>
      <c r="H227" s="104"/>
      <c r="I227" s="104"/>
      <c r="J227" s="104"/>
      <c r="K227" s="104"/>
      <c r="L227" s="104"/>
      <c r="M227" s="104"/>
      <c r="N227" s="157"/>
      <c r="O227" s="209" t="s">
        <v>268</v>
      </c>
      <c r="P227" s="157"/>
      <c r="Q227" s="157"/>
      <c r="R227" s="157"/>
      <c r="S227" s="104"/>
      <c r="T227" s="104"/>
      <c r="U227" s="104"/>
      <c r="V227" s="104"/>
      <c r="W227" s="104"/>
      <c r="X227" s="104"/>
      <c r="Y227" s="104"/>
      <c r="Z227" s="104"/>
      <c r="AA227" s="104"/>
      <c r="AB227" s="104"/>
      <c r="AC227" s="104"/>
      <c r="AD227" s="104"/>
    </row>
    <row r="228" spans="3:30">
      <c r="C228" s="104"/>
      <c r="D228" s="104"/>
      <c r="E228" s="104"/>
      <c r="F228" s="104"/>
      <c r="G228" s="104"/>
      <c r="H228" s="104"/>
      <c r="I228" s="104"/>
      <c r="J228" s="104"/>
      <c r="K228" s="104"/>
      <c r="L228" s="104"/>
      <c r="M228" s="104"/>
      <c r="N228" s="157"/>
      <c r="O228" s="209" t="s">
        <v>383</v>
      </c>
      <c r="P228" s="157"/>
      <c r="Q228" s="157"/>
      <c r="R228" s="157"/>
      <c r="S228" s="104"/>
      <c r="T228" s="104"/>
      <c r="U228" s="104"/>
      <c r="V228" s="104"/>
      <c r="W228" s="104"/>
      <c r="X228" s="104"/>
      <c r="Y228" s="104"/>
      <c r="Z228" s="104"/>
      <c r="AA228" s="104"/>
      <c r="AB228" s="104"/>
      <c r="AC228" s="104"/>
      <c r="AD228" s="104"/>
    </row>
    <row r="229" spans="3:30">
      <c r="C229" s="104"/>
      <c r="D229" s="104"/>
      <c r="E229" s="104"/>
      <c r="F229" s="104"/>
      <c r="G229" s="104"/>
      <c r="H229" s="104"/>
      <c r="I229" s="104"/>
      <c r="J229" s="104"/>
      <c r="K229" s="104"/>
      <c r="L229" s="104"/>
      <c r="M229" s="104"/>
      <c r="N229" s="157"/>
      <c r="O229" s="209" t="s">
        <v>384</v>
      </c>
      <c r="P229" s="157"/>
      <c r="Q229" s="157"/>
      <c r="R229" s="157"/>
      <c r="S229" s="104"/>
      <c r="T229" s="104"/>
      <c r="U229" s="104"/>
      <c r="V229" s="104"/>
      <c r="W229" s="104"/>
      <c r="X229" s="104"/>
      <c r="Y229" s="104"/>
      <c r="Z229" s="104"/>
      <c r="AA229" s="104"/>
      <c r="AB229" s="104"/>
      <c r="AC229" s="104"/>
      <c r="AD229" s="104"/>
    </row>
    <row r="230" spans="3:30">
      <c r="C230" s="104"/>
      <c r="D230" s="104"/>
      <c r="E230" s="104"/>
      <c r="F230" s="104"/>
      <c r="G230" s="104"/>
      <c r="H230" s="104"/>
      <c r="I230" s="104"/>
      <c r="J230" s="104"/>
      <c r="K230" s="104"/>
      <c r="L230" s="104"/>
      <c r="M230" s="104"/>
      <c r="N230" s="157"/>
      <c r="O230" s="209" t="s">
        <v>273</v>
      </c>
      <c r="P230" s="157"/>
      <c r="Q230" s="157"/>
      <c r="R230" s="157"/>
      <c r="S230" s="104"/>
      <c r="T230" s="104"/>
      <c r="U230" s="104"/>
      <c r="V230" s="104"/>
      <c r="W230" s="104"/>
      <c r="X230" s="104"/>
      <c r="Y230" s="104"/>
      <c r="Z230" s="104"/>
      <c r="AA230" s="104"/>
      <c r="AB230" s="104"/>
      <c r="AC230" s="104"/>
      <c r="AD230" s="104"/>
    </row>
    <row r="231" spans="3:30">
      <c r="C231" s="104"/>
      <c r="D231" s="104"/>
      <c r="E231" s="104"/>
      <c r="F231" s="104"/>
      <c r="G231" s="104"/>
      <c r="H231" s="104"/>
      <c r="I231" s="104"/>
      <c r="J231" s="104"/>
      <c r="K231" s="104"/>
      <c r="L231" s="104"/>
      <c r="M231" s="104"/>
      <c r="N231" s="157"/>
      <c r="O231" s="209" t="s">
        <v>274</v>
      </c>
      <c r="P231" s="157"/>
      <c r="Q231" s="157"/>
      <c r="R231" s="157"/>
      <c r="S231" s="104"/>
      <c r="T231" s="104"/>
      <c r="U231" s="104"/>
      <c r="V231" s="104"/>
      <c r="W231" s="104"/>
      <c r="X231" s="104"/>
      <c r="Y231" s="104"/>
      <c r="Z231" s="104"/>
      <c r="AA231" s="104"/>
      <c r="AB231" s="104"/>
      <c r="AC231" s="104"/>
      <c r="AD231" s="104"/>
    </row>
    <row r="232" spans="3:30">
      <c r="C232" s="104"/>
      <c r="D232" s="104"/>
      <c r="E232" s="104"/>
      <c r="F232" s="104"/>
      <c r="G232" s="104"/>
      <c r="H232" s="104"/>
      <c r="I232" s="104"/>
      <c r="J232" s="104"/>
      <c r="K232" s="104"/>
      <c r="L232" s="104"/>
      <c r="M232" s="104"/>
      <c r="N232" s="157"/>
      <c r="O232" s="209" t="s">
        <v>385</v>
      </c>
      <c r="P232" s="157"/>
      <c r="Q232" s="157"/>
      <c r="R232" s="157"/>
      <c r="S232" s="104"/>
      <c r="T232" s="104"/>
      <c r="U232" s="104"/>
      <c r="V232" s="104"/>
      <c r="W232" s="104"/>
      <c r="X232" s="104"/>
      <c r="Y232" s="104"/>
      <c r="Z232" s="104"/>
      <c r="AA232" s="104"/>
      <c r="AB232" s="104"/>
      <c r="AC232" s="104"/>
      <c r="AD232" s="104"/>
    </row>
    <row r="233" spans="3:30">
      <c r="C233" s="104"/>
      <c r="D233" s="104"/>
      <c r="E233" s="104"/>
      <c r="F233" s="104"/>
      <c r="G233" s="104"/>
      <c r="H233" s="104"/>
      <c r="I233" s="104"/>
      <c r="J233" s="104"/>
      <c r="K233" s="104"/>
      <c r="L233" s="104"/>
      <c r="M233" s="104"/>
      <c r="N233" s="157"/>
      <c r="O233" s="209" t="s">
        <v>386</v>
      </c>
      <c r="P233" s="157"/>
      <c r="Q233" s="157"/>
      <c r="R233" s="157"/>
      <c r="S233" s="104"/>
      <c r="T233" s="104"/>
      <c r="U233" s="104"/>
      <c r="V233" s="104"/>
      <c r="W233" s="104"/>
      <c r="X233" s="104"/>
      <c r="Y233" s="104"/>
      <c r="Z233" s="104"/>
      <c r="AA233" s="104"/>
      <c r="AB233" s="104"/>
      <c r="AC233" s="104"/>
      <c r="AD233" s="104"/>
    </row>
    <row r="234" spans="3:30">
      <c r="C234" s="104"/>
      <c r="D234" s="104"/>
      <c r="E234" s="104"/>
      <c r="F234" s="104"/>
      <c r="G234" s="104"/>
      <c r="H234" s="104"/>
      <c r="I234" s="104"/>
      <c r="J234" s="104"/>
      <c r="K234" s="104"/>
      <c r="L234" s="104"/>
      <c r="M234" s="104"/>
      <c r="N234" s="157"/>
      <c r="O234" s="209" t="s">
        <v>387</v>
      </c>
      <c r="P234" s="157"/>
      <c r="Q234" s="157"/>
      <c r="R234" s="157"/>
      <c r="S234" s="104"/>
      <c r="T234" s="104"/>
      <c r="U234" s="104"/>
      <c r="V234" s="104"/>
      <c r="W234" s="104"/>
      <c r="X234" s="104"/>
      <c r="Y234" s="104"/>
      <c r="Z234" s="104"/>
      <c r="AA234" s="104"/>
      <c r="AB234" s="104"/>
      <c r="AC234" s="104"/>
      <c r="AD234" s="104"/>
    </row>
    <row r="235" spans="3:30">
      <c r="C235" s="104"/>
      <c r="D235" s="104"/>
      <c r="E235" s="104"/>
      <c r="F235" s="104"/>
      <c r="G235" s="104"/>
      <c r="H235" s="104"/>
      <c r="I235" s="104"/>
      <c r="J235" s="104"/>
      <c r="K235" s="104"/>
      <c r="L235" s="104"/>
      <c r="M235" s="104"/>
      <c r="N235" s="157"/>
      <c r="O235" s="209" t="s">
        <v>388</v>
      </c>
      <c r="P235" s="157"/>
      <c r="Q235" s="157"/>
      <c r="R235" s="157"/>
      <c r="S235" s="104"/>
      <c r="T235" s="104"/>
      <c r="U235" s="104"/>
      <c r="V235" s="104"/>
      <c r="W235" s="104"/>
      <c r="X235" s="104"/>
      <c r="Y235" s="104"/>
      <c r="Z235" s="104"/>
      <c r="AA235" s="104"/>
      <c r="AB235" s="104"/>
      <c r="AC235" s="104"/>
      <c r="AD235" s="104"/>
    </row>
    <row r="236" spans="3:30">
      <c r="C236" s="104"/>
      <c r="D236" s="104"/>
      <c r="E236" s="104"/>
      <c r="F236" s="104"/>
      <c r="G236" s="104"/>
      <c r="H236" s="104"/>
      <c r="I236" s="104"/>
      <c r="J236" s="104"/>
      <c r="K236" s="104"/>
      <c r="L236" s="104"/>
      <c r="M236" s="104"/>
      <c r="N236" s="157"/>
      <c r="O236" s="209" t="s">
        <v>279</v>
      </c>
      <c r="P236" s="157"/>
      <c r="Q236" s="157"/>
      <c r="R236" s="157"/>
      <c r="S236" s="104"/>
      <c r="T236" s="104"/>
      <c r="U236" s="104"/>
      <c r="V236" s="104"/>
      <c r="W236" s="104"/>
      <c r="X236" s="104"/>
      <c r="Y236" s="104"/>
      <c r="Z236" s="104"/>
      <c r="AA236" s="104"/>
      <c r="AB236" s="104"/>
      <c r="AC236" s="104"/>
      <c r="AD236" s="104"/>
    </row>
    <row r="237" spans="3:30">
      <c r="C237" s="104"/>
      <c r="D237" s="104"/>
      <c r="E237" s="104"/>
      <c r="F237" s="104"/>
      <c r="G237" s="104"/>
      <c r="H237" s="104"/>
      <c r="I237" s="104"/>
      <c r="J237" s="104"/>
      <c r="K237" s="104"/>
      <c r="L237" s="104"/>
      <c r="M237" s="104"/>
      <c r="N237" s="157"/>
      <c r="O237" s="209" t="s">
        <v>583</v>
      </c>
      <c r="P237" s="157"/>
      <c r="Q237" s="157"/>
      <c r="R237" s="157"/>
      <c r="S237" s="104"/>
      <c r="T237" s="104"/>
      <c r="U237" s="104"/>
      <c r="V237" s="104"/>
      <c r="W237" s="104"/>
      <c r="X237" s="104"/>
      <c r="Y237" s="104"/>
      <c r="Z237" s="104"/>
      <c r="AA237" s="104"/>
      <c r="AB237" s="104"/>
      <c r="AC237" s="104"/>
      <c r="AD237" s="104"/>
    </row>
    <row r="238" spans="3:30">
      <c r="C238" s="104"/>
      <c r="D238" s="104"/>
      <c r="E238" s="104"/>
      <c r="F238" s="104"/>
      <c r="G238" s="104"/>
      <c r="H238" s="104"/>
      <c r="I238" s="104"/>
      <c r="J238" s="104"/>
      <c r="K238" s="104"/>
      <c r="L238" s="104"/>
      <c r="M238" s="104"/>
      <c r="N238" s="157"/>
      <c r="O238" s="209" t="s">
        <v>389</v>
      </c>
      <c r="P238" s="157"/>
      <c r="Q238" s="157"/>
      <c r="R238" s="157"/>
      <c r="S238" s="104"/>
      <c r="T238" s="104"/>
      <c r="U238" s="104"/>
      <c r="V238" s="104"/>
      <c r="W238" s="104"/>
      <c r="X238" s="104"/>
      <c r="Y238" s="104"/>
      <c r="Z238" s="104"/>
      <c r="AA238" s="104"/>
      <c r="AB238" s="104"/>
      <c r="AC238" s="104"/>
      <c r="AD238" s="104"/>
    </row>
    <row r="239" spans="3:30">
      <c r="C239" s="104"/>
      <c r="D239" s="104"/>
      <c r="E239" s="104"/>
      <c r="F239" s="104"/>
      <c r="G239" s="104"/>
      <c r="H239" s="104"/>
      <c r="I239" s="104"/>
      <c r="J239" s="104"/>
      <c r="K239" s="104"/>
      <c r="L239" s="104"/>
      <c r="M239" s="104"/>
      <c r="N239" s="157"/>
      <c r="O239" s="209" t="s">
        <v>255</v>
      </c>
      <c r="P239" s="157"/>
      <c r="Q239" s="157"/>
      <c r="R239" s="157"/>
      <c r="S239" s="104"/>
      <c r="T239" s="104"/>
      <c r="U239" s="104"/>
      <c r="V239" s="104"/>
      <c r="W239" s="104"/>
      <c r="X239" s="104"/>
      <c r="Y239" s="104"/>
      <c r="Z239" s="104"/>
      <c r="AA239" s="104"/>
      <c r="AB239" s="104"/>
      <c r="AC239" s="104"/>
      <c r="AD239" s="104"/>
    </row>
    <row r="240" spans="3:30">
      <c r="C240" s="104"/>
      <c r="D240" s="104"/>
      <c r="E240" s="104"/>
      <c r="F240" s="104"/>
      <c r="G240" s="104"/>
      <c r="H240" s="104"/>
      <c r="I240" s="104"/>
      <c r="J240" s="104"/>
      <c r="K240" s="104"/>
      <c r="L240" s="104"/>
      <c r="M240" s="104"/>
      <c r="N240" s="157"/>
      <c r="O240" s="209" t="s">
        <v>390</v>
      </c>
      <c r="P240" s="157"/>
      <c r="Q240" s="157"/>
      <c r="R240" s="157"/>
      <c r="S240" s="104"/>
      <c r="T240" s="104"/>
      <c r="U240" s="104"/>
      <c r="V240" s="104"/>
      <c r="W240" s="104"/>
      <c r="X240" s="104"/>
      <c r="Y240" s="104"/>
      <c r="Z240" s="104"/>
      <c r="AA240" s="104"/>
      <c r="AB240" s="104"/>
      <c r="AC240" s="104"/>
      <c r="AD240" s="104"/>
    </row>
    <row r="241" spans="3:30">
      <c r="C241" s="104"/>
      <c r="D241" s="104"/>
      <c r="E241" s="104"/>
      <c r="F241" s="104"/>
      <c r="G241" s="104"/>
      <c r="H241" s="104"/>
      <c r="I241" s="104"/>
      <c r="J241" s="104"/>
      <c r="K241" s="104"/>
      <c r="L241" s="104"/>
      <c r="M241" s="104"/>
      <c r="N241" s="157"/>
      <c r="O241" s="209" t="s">
        <v>465</v>
      </c>
      <c r="P241" s="157"/>
      <c r="Q241" s="157"/>
      <c r="R241" s="157"/>
      <c r="S241" s="104"/>
      <c r="T241" s="104"/>
      <c r="U241" s="104"/>
      <c r="V241" s="104"/>
      <c r="W241" s="104"/>
      <c r="X241" s="104"/>
      <c r="Y241" s="104"/>
      <c r="Z241" s="104"/>
      <c r="AA241" s="104"/>
      <c r="AB241" s="104"/>
      <c r="AC241" s="104"/>
      <c r="AD241" s="104"/>
    </row>
    <row r="242" spans="3:30">
      <c r="C242" s="104"/>
      <c r="D242" s="104"/>
      <c r="E242" s="104"/>
      <c r="F242" s="104"/>
      <c r="G242" s="104"/>
      <c r="H242" s="104"/>
      <c r="I242" s="104"/>
      <c r="J242" s="104"/>
      <c r="K242" s="104"/>
      <c r="L242" s="104"/>
      <c r="M242" s="104"/>
      <c r="N242" s="157"/>
      <c r="O242" s="208" t="s">
        <v>474</v>
      </c>
      <c r="P242" s="157"/>
      <c r="Q242" s="157"/>
      <c r="R242" s="157"/>
      <c r="S242" s="104"/>
      <c r="T242" s="104"/>
      <c r="U242" s="104"/>
      <c r="V242" s="104"/>
      <c r="W242" s="104"/>
      <c r="X242" s="104"/>
      <c r="Y242" s="104"/>
      <c r="Z242" s="104"/>
      <c r="AA242" s="104"/>
      <c r="AB242" s="104"/>
      <c r="AC242" s="104"/>
      <c r="AD242" s="104"/>
    </row>
    <row r="243" spans="3:30">
      <c r="C243" s="104"/>
      <c r="D243" s="104"/>
      <c r="E243" s="104"/>
      <c r="F243" s="104"/>
      <c r="G243" s="104"/>
      <c r="H243" s="104"/>
      <c r="I243" s="104"/>
      <c r="J243" s="104"/>
      <c r="K243" s="104"/>
      <c r="L243" s="104"/>
      <c r="M243" s="104"/>
      <c r="N243" s="104"/>
      <c r="O243" s="209" t="s">
        <v>391</v>
      </c>
      <c r="P243" s="104"/>
      <c r="Q243" s="104"/>
      <c r="R243" s="104"/>
      <c r="S243" s="104"/>
      <c r="T243" s="104"/>
      <c r="U243" s="104"/>
      <c r="V243" s="104"/>
      <c r="W243" s="104"/>
      <c r="X243" s="104"/>
      <c r="Y243" s="104"/>
      <c r="Z243" s="104"/>
      <c r="AA243" s="104"/>
      <c r="AB243" s="104"/>
      <c r="AC243" s="104"/>
      <c r="AD243" s="104"/>
    </row>
    <row r="244" spans="3:30">
      <c r="C244" s="104"/>
      <c r="D244" s="104"/>
      <c r="E244" s="104"/>
      <c r="F244" s="104"/>
      <c r="G244" s="104"/>
      <c r="H244" s="104"/>
      <c r="I244" s="104"/>
      <c r="J244" s="104"/>
      <c r="K244" s="104"/>
      <c r="L244" s="104"/>
      <c r="M244" s="104"/>
      <c r="N244" s="104"/>
      <c r="O244" s="209" t="s">
        <v>392</v>
      </c>
      <c r="P244" s="104"/>
      <c r="Q244" s="104"/>
      <c r="R244" s="104"/>
      <c r="S244" s="104"/>
      <c r="T244" s="104"/>
      <c r="U244" s="104"/>
      <c r="V244" s="104"/>
      <c r="W244" s="104"/>
      <c r="X244" s="104"/>
      <c r="Y244" s="104"/>
      <c r="Z244" s="104"/>
      <c r="AA244" s="104"/>
      <c r="AB244" s="104"/>
      <c r="AC244" s="104"/>
      <c r="AD244" s="104"/>
    </row>
    <row r="245" spans="3:30">
      <c r="C245" s="104"/>
      <c r="D245" s="104"/>
      <c r="E245" s="104"/>
      <c r="F245" s="104"/>
      <c r="G245" s="104"/>
      <c r="H245" s="104"/>
      <c r="I245" s="104"/>
      <c r="J245" s="104"/>
      <c r="K245" s="104"/>
      <c r="L245" s="104"/>
      <c r="M245" s="104"/>
      <c r="N245" s="104"/>
      <c r="O245" s="209" t="s">
        <v>265</v>
      </c>
      <c r="P245" s="104"/>
      <c r="Q245" s="104"/>
      <c r="R245" s="104"/>
      <c r="S245" s="104"/>
      <c r="T245" s="104"/>
      <c r="U245" s="104"/>
      <c r="V245" s="104"/>
      <c r="W245" s="104"/>
      <c r="X245" s="104"/>
      <c r="Y245" s="104"/>
      <c r="Z245" s="104"/>
      <c r="AA245" s="104"/>
      <c r="AB245" s="104"/>
      <c r="AC245" s="104"/>
      <c r="AD245" s="104"/>
    </row>
    <row r="246" spans="3:30">
      <c r="C246" s="104"/>
      <c r="D246" s="104"/>
      <c r="E246" s="104"/>
      <c r="F246" s="104"/>
      <c r="G246" s="104"/>
      <c r="H246" s="104"/>
      <c r="I246" s="104"/>
      <c r="J246" s="104"/>
      <c r="K246" s="104"/>
      <c r="L246" s="104"/>
      <c r="M246" s="104"/>
      <c r="N246" s="104"/>
      <c r="O246" s="209" t="s">
        <v>266</v>
      </c>
      <c r="P246" s="104"/>
      <c r="Q246" s="104"/>
      <c r="R246" s="104"/>
      <c r="S246" s="104"/>
      <c r="T246" s="104"/>
      <c r="U246" s="104"/>
      <c r="V246" s="104"/>
      <c r="W246" s="104"/>
      <c r="X246" s="104"/>
      <c r="Y246" s="104"/>
      <c r="Z246" s="104"/>
      <c r="AA246" s="104"/>
      <c r="AB246" s="104"/>
      <c r="AC246" s="104"/>
      <c r="AD246" s="104"/>
    </row>
    <row r="247" spans="3:30">
      <c r="C247" s="104"/>
      <c r="D247" s="104"/>
      <c r="E247" s="104"/>
      <c r="F247" s="104"/>
      <c r="G247" s="104"/>
      <c r="H247" s="104"/>
      <c r="I247" s="104"/>
      <c r="J247" s="104"/>
      <c r="K247" s="104"/>
      <c r="L247" s="104"/>
      <c r="M247" s="104"/>
      <c r="N247" s="104"/>
      <c r="O247" s="209" t="s">
        <v>271</v>
      </c>
      <c r="P247" s="104"/>
      <c r="Q247" s="104"/>
      <c r="R247" s="104"/>
      <c r="S247" s="104"/>
      <c r="T247" s="104"/>
      <c r="U247" s="104"/>
      <c r="V247" s="104"/>
      <c r="W247" s="104"/>
      <c r="X247" s="104"/>
      <c r="Y247" s="104"/>
      <c r="Z247" s="104"/>
      <c r="AA247" s="104"/>
      <c r="AB247" s="104"/>
      <c r="AC247" s="104"/>
      <c r="AD247" s="104"/>
    </row>
    <row r="248" spans="3:30">
      <c r="C248" s="104"/>
      <c r="D248" s="104"/>
      <c r="E248" s="104"/>
      <c r="F248" s="104"/>
      <c r="G248" s="104"/>
      <c r="H248" s="104"/>
      <c r="I248" s="104"/>
      <c r="J248" s="104"/>
      <c r="K248" s="104"/>
      <c r="L248" s="104"/>
      <c r="M248" s="104"/>
      <c r="N248" s="104"/>
      <c r="O248" s="209" t="s">
        <v>272</v>
      </c>
      <c r="P248" s="104"/>
      <c r="Q248" s="104"/>
      <c r="R248" s="104"/>
      <c r="S248" s="104"/>
      <c r="T248" s="104"/>
      <c r="U248" s="104"/>
      <c r="V248" s="104"/>
      <c r="W248" s="104"/>
      <c r="X248" s="104"/>
      <c r="Y248" s="104"/>
      <c r="Z248" s="104"/>
      <c r="AA248" s="104"/>
      <c r="AB248" s="104"/>
      <c r="AC248" s="104"/>
      <c r="AD248" s="104"/>
    </row>
    <row r="249" spans="3:30">
      <c r="C249" s="104"/>
      <c r="D249" s="104"/>
      <c r="E249" s="104"/>
      <c r="F249" s="104"/>
      <c r="G249" s="104"/>
      <c r="H249" s="104"/>
      <c r="I249" s="104"/>
      <c r="J249" s="104"/>
      <c r="K249" s="104"/>
      <c r="L249" s="104"/>
      <c r="M249" s="104"/>
      <c r="N249" s="104"/>
      <c r="O249" s="209" t="s">
        <v>393</v>
      </c>
      <c r="P249" s="104"/>
      <c r="Q249" s="104"/>
      <c r="R249" s="104"/>
      <c r="S249" s="104"/>
      <c r="T249" s="104"/>
      <c r="U249" s="104"/>
      <c r="V249" s="104"/>
      <c r="W249" s="104"/>
      <c r="X249" s="104"/>
      <c r="Y249" s="104"/>
      <c r="Z249" s="104"/>
      <c r="AA249" s="104"/>
      <c r="AB249" s="104"/>
      <c r="AC249" s="104"/>
      <c r="AD249" s="104"/>
    </row>
    <row r="250" spans="3:30">
      <c r="C250" s="104"/>
      <c r="D250" s="104"/>
      <c r="E250" s="104"/>
      <c r="F250" s="104"/>
      <c r="G250" s="104"/>
      <c r="H250" s="104"/>
      <c r="I250" s="104"/>
      <c r="J250" s="104"/>
      <c r="K250" s="104"/>
      <c r="L250" s="104"/>
      <c r="M250" s="104"/>
      <c r="N250" s="104"/>
      <c r="O250" s="209" t="s">
        <v>394</v>
      </c>
      <c r="P250" s="104"/>
      <c r="Q250" s="104"/>
      <c r="R250" s="104"/>
      <c r="S250" s="104"/>
      <c r="T250" s="104"/>
      <c r="U250" s="104"/>
      <c r="V250" s="104"/>
      <c r="W250" s="104"/>
      <c r="X250" s="104"/>
      <c r="Y250" s="104"/>
      <c r="Z250" s="104"/>
      <c r="AA250" s="104"/>
      <c r="AB250" s="104"/>
      <c r="AC250" s="104"/>
      <c r="AD250" s="104"/>
    </row>
    <row r="251" spans="3:30">
      <c r="C251" s="104"/>
      <c r="D251" s="104"/>
      <c r="E251" s="104"/>
      <c r="F251" s="104"/>
      <c r="G251" s="104"/>
      <c r="H251" s="104"/>
      <c r="I251" s="104"/>
      <c r="J251" s="104"/>
      <c r="K251" s="104"/>
      <c r="L251" s="104"/>
      <c r="M251" s="104"/>
      <c r="N251" s="104"/>
      <c r="O251" s="209" t="s">
        <v>277</v>
      </c>
      <c r="P251" s="104"/>
      <c r="Q251" s="104"/>
      <c r="R251" s="104"/>
      <c r="S251" s="104"/>
      <c r="T251" s="104"/>
      <c r="U251" s="104"/>
      <c r="V251" s="104"/>
      <c r="W251" s="104"/>
      <c r="X251" s="104"/>
      <c r="Y251" s="104"/>
      <c r="Z251" s="104"/>
      <c r="AA251" s="104"/>
      <c r="AB251" s="104"/>
      <c r="AC251" s="104"/>
      <c r="AD251" s="104"/>
    </row>
    <row r="252" spans="3:30">
      <c r="C252" s="104"/>
      <c r="D252" s="104"/>
      <c r="E252" s="104"/>
      <c r="F252" s="104"/>
      <c r="G252" s="104"/>
      <c r="H252" s="104"/>
      <c r="I252" s="104"/>
      <c r="J252" s="104"/>
      <c r="K252" s="104"/>
      <c r="L252" s="104"/>
      <c r="M252" s="104"/>
      <c r="N252" s="104"/>
      <c r="O252" s="209" t="s">
        <v>278</v>
      </c>
      <c r="P252" s="104"/>
      <c r="Q252" s="104"/>
      <c r="R252" s="104"/>
      <c r="S252" s="104"/>
      <c r="T252" s="104"/>
      <c r="U252" s="104"/>
      <c r="V252" s="104"/>
      <c r="W252" s="104"/>
      <c r="X252" s="104"/>
      <c r="Y252" s="104"/>
      <c r="Z252" s="104"/>
      <c r="AA252" s="104"/>
      <c r="AB252" s="104"/>
      <c r="AC252" s="104"/>
      <c r="AD252" s="104"/>
    </row>
    <row r="253" spans="3:30">
      <c r="C253" s="104"/>
      <c r="D253" s="104"/>
      <c r="E253" s="104"/>
      <c r="F253" s="104"/>
      <c r="G253" s="104"/>
      <c r="H253" s="104"/>
      <c r="I253" s="104"/>
      <c r="J253" s="104"/>
      <c r="K253" s="104"/>
      <c r="L253" s="104"/>
      <c r="M253" s="104"/>
      <c r="N253" s="104"/>
      <c r="O253" s="209" t="s">
        <v>395</v>
      </c>
      <c r="P253" s="104"/>
      <c r="Q253" s="104"/>
      <c r="R253" s="104"/>
      <c r="S253" s="104"/>
      <c r="T253" s="104"/>
      <c r="U253" s="104"/>
      <c r="V253" s="104"/>
      <c r="W253" s="104"/>
      <c r="X253" s="104"/>
      <c r="Y253" s="104"/>
      <c r="Z253" s="104"/>
      <c r="AA253" s="104"/>
      <c r="AB253" s="104"/>
      <c r="AC253" s="104"/>
      <c r="AD253" s="104"/>
    </row>
    <row r="254" spans="3:30">
      <c r="C254" s="104"/>
      <c r="D254" s="104"/>
      <c r="E254" s="104"/>
      <c r="F254" s="104"/>
      <c r="G254" s="104"/>
      <c r="H254" s="104"/>
      <c r="I254" s="104"/>
      <c r="J254" s="104"/>
      <c r="K254" s="104"/>
      <c r="L254" s="104"/>
      <c r="M254" s="104"/>
      <c r="N254" s="104"/>
      <c r="O254" s="209" t="s">
        <v>396</v>
      </c>
      <c r="P254" s="104"/>
      <c r="Q254" s="104"/>
      <c r="R254" s="104"/>
      <c r="S254" s="104"/>
      <c r="T254" s="104"/>
      <c r="U254" s="104"/>
      <c r="V254" s="104"/>
      <c r="W254" s="104"/>
      <c r="X254" s="104"/>
      <c r="Y254" s="104"/>
      <c r="Z254" s="104"/>
      <c r="AA254" s="104"/>
      <c r="AB254" s="104"/>
      <c r="AC254" s="104"/>
      <c r="AD254" s="104"/>
    </row>
    <row r="255" spans="3:30">
      <c r="C255" s="104"/>
      <c r="D255" s="104"/>
      <c r="E255" s="104"/>
      <c r="F255" s="104"/>
      <c r="G255" s="104"/>
      <c r="H255" s="104"/>
      <c r="I255" s="104"/>
      <c r="J255" s="104"/>
      <c r="K255" s="104"/>
      <c r="L255" s="104"/>
      <c r="M255" s="104"/>
      <c r="N255" s="104"/>
      <c r="O255" s="209" t="s">
        <v>397</v>
      </c>
      <c r="P255" s="104"/>
      <c r="Q255" s="104"/>
      <c r="R255" s="104"/>
      <c r="S255" s="104"/>
      <c r="T255" s="104"/>
      <c r="U255" s="104"/>
      <c r="V255" s="104"/>
      <c r="W255" s="104"/>
      <c r="X255" s="104"/>
      <c r="Y255" s="104"/>
      <c r="Z255" s="104"/>
      <c r="AA255" s="104"/>
      <c r="AB255" s="104"/>
      <c r="AC255" s="104"/>
      <c r="AD255" s="104"/>
    </row>
    <row r="256" spans="3:30">
      <c r="C256" s="104"/>
      <c r="D256" s="104"/>
      <c r="E256" s="104"/>
      <c r="F256" s="104"/>
      <c r="G256" s="104"/>
      <c r="H256" s="104"/>
      <c r="I256" s="104"/>
      <c r="J256" s="104"/>
      <c r="K256" s="104"/>
      <c r="L256" s="104"/>
      <c r="M256" s="104"/>
      <c r="N256" s="104"/>
      <c r="O256" s="209" t="s">
        <v>398</v>
      </c>
      <c r="P256" s="104"/>
      <c r="Q256" s="104"/>
      <c r="R256" s="104"/>
      <c r="S256" s="104"/>
      <c r="T256" s="104"/>
      <c r="U256" s="104"/>
      <c r="V256" s="104"/>
      <c r="W256" s="104"/>
      <c r="X256" s="104"/>
      <c r="Y256" s="104"/>
      <c r="Z256" s="104"/>
      <c r="AA256" s="104"/>
      <c r="AB256" s="104"/>
      <c r="AC256" s="104"/>
      <c r="AD256" s="104"/>
    </row>
    <row r="257" spans="3:30">
      <c r="C257" s="104"/>
      <c r="D257" s="104"/>
      <c r="E257" s="104"/>
      <c r="F257" s="104"/>
      <c r="G257" s="104"/>
      <c r="H257" s="104"/>
      <c r="I257" s="104"/>
      <c r="J257" s="104"/>
      <c r="K257" s="104"/>
      <c r="L257" s="104"/>
      <c r="M257" s="104"/>
      <c r="N257" s="104"/>
      <c r="O257" s="209" t="s">
        <v>281</v>
      </c>
      <c r="P257" s="104"/>
      <c r="Q257" s="104"/>
      <c r="R257" s="104"/>
      <c r="S257" s="104"/>
      <c r="T257" s="104"/>
      <c r="U257" s="104"/>
      <c r="V257" s="104"/>
      <c r="W257" s="104"/>
      <c r="X257" s="104"/>
      <c r="Y257" s="104"/>
      <c r="Z257" s="104"/>
      <c r="AA257" s="104"/>
      <c r="AB257" s="104"/>
      <c r="AC257" s="104"/>
      <c r="AD257" s="104"/>
    </row>
    <row r="258" spans="3:30">
      <c r="C258" s="104"/>
      <c r="D258" s="104"/>
      <c r="E258" s="104"/>
      <c r="F258" s="104"/>
      <c r="G258" s="104"/>
      <c r="H258" s="104"/>
      <c r="I258" s="104"/>
      <c r="J258" s="104"/>
      <c r="K258" s="104"/>
      <c r="L258" s="104"/>
      <c r="M258" s="104"/>
      <c r="N258" s="104"/>
      <c r="O258" s="209" t="s">
        <v>584</v>
      </c>
      <c r="P258" s="104"/>
      <c r="Q258" s="104"/>
      <c r="R258" s="104"/>
      <c r="S258" s="104"/>
      <c r="T258" s="104"/>
      <c r="U258" s="104"/>
      <c r="V258" s="104"/>
      <c r="W258" s="104"/>
      <c r="X258" s="104"/>
      <c r="Y258" s="104"/>
      <c r="Z258" s="104"/>
      <c r="AA258" s="104"/>
      <c r="AB258" s="104"/>
      <c r="AC258" s="104"/>
      <c r="AD258" s="104"/>
    </row>
    <row r="259" spans="3:30">
      <c r="C259" s="104"/>
      <c r="D259" s="104"/>
      <c r="E259" s="104"/>
      <c r="F259" s="104"/>
      <c r="G259" s="104"/>
      <c r="H259" s="104"/>
      <c r="I259" s="104"/>
      <c r="J259" s="104"/>
      <c r="K259" s="104"/>
      <c r="L259" s="104"/>
      <c r="M259" s="104"/>
      <c r="N259" s="104"/>
      <c r="O259" s="209" t="s">
        <v>399</v>
      </c>
      <c r="P259" s="104"/>
      <c r="Q259" s="104"/>
      <c r="R259" s="104"/>
      <c r="S259" s="104"/>
      <c r="T259" s="104"/>
      <c r="U259" s="104"/>
      <c r="V259" s="104"/>
      <c r="W259" s="104"/>
      <c r="X259" s="104"/>
      <c r="Y259" s="104"/>
      <c r="Z259" s="104"/>
      <c r="AA259" s="104"/>
      <c r="AB259" s="104"/>
      <c r="AC259" s="104"/>
      <c r="AD259" s="104"/>
    </row>
    <row r="260" spans="3:30">
      <c r="C260" s="104"/>
      <c r="D260" s="104"/>
      <c r="E260" s="104"/>
      <c r="F260" s="104"/>
      <c r="G260" s="104"/>
      <c r="H260" s="104"/>
      <c r="I260" s="104"/>
      <c r="J260" s="104"/>
      <c r="K260" s="104"/>
      <c r="L260" s="104"/>
      <c r="M260" s="104"/>
      <c r="N260" s="104"/>
      <c r="O260" s="209" t="s">
        <v>257</v>
      </c>
      <c r="P260" s="104"/>
      <c r="Q260" s="104"/>
      <c r="R260" s="104"/>
      <c r="S260" s="104"/>
      <c r="T260" s="104"/>
      <c r="U260" s="104"/>
      <c r="V260" s="104"/>
      <c r="W260" s="104"/>
      <c r="X260" s="104"/>
      <c r="Y260" s="104"/>
      <c r="Z260" s="104"/>
      <c r="AA260" s="104"/>
      <c r="AB260" s="104"/>
      <c r="AC260" s="104"/>
      <c r="AD260" s="104"/>
    </row>
    <row r="261" spans="3:30">
      <c r="C261" s="104"/>
      <c r="D261" s="104"/>
      <c r="E261" s="104"/>
      <c r="F261" s="104"/>
      <c r="G261" s="104"/>
      <c r="H261" s="104"/>
      <c r="I261" s="104"/>
      <c r="J261" s="104"/>
      <c r="K261" s="104"/>
      <c r="L261" s="104"/>
      <c r="M261" s="104"/>
      <c r="N261" s="104"/>
      <c r="O261" s="209" t="s">
        <v>400</v>
      </c>
      <c r="P261" s="104"/>
      <c r="Q261" s="104"/>
      <c r="R261" s="104"/>
      <c r="S261" s="104"/>
      <c r="T261" s="104"/>
      <c r="U261" s="104"/>
      <c r="V261" s="104"/>
      <c r="W261" s="104"/>
      <c r="X261" s="104"/>
      <c r="Y261" s="104"/>
      <c r="Z261" s="104"/>
      <c r="AA261" s="104"/>
      <c r="AB261" s="104"/>
      <c r="AC261" s="104"/>
      <c r="AD261" s="104"/>
    </row>
    <row r="262" spans="3:30">
      <c r="C262" s="104"/>
      <c r="D262" s="104"/>
      <c r="E262" s="104"/>
      <c r="F262" s="104"/>
      <c r="G262" s="104"/>
      <c r="H262" s="104"/>
      <c r="I262" s="104"/>
      <c r="J262" s="104"/>
      <c r="K262" s="104"/>
      <c r="L262" s="104"/>
      <c r="M262" s="104"/>
      <c r="N262" s="104"/>
      <c r="O262" s="208" t="s">
        <v>475</v>
      </c>
      <c r="P262" s="104"/>
      <c r="Q262" s="104"/>
      <c r="R262" s="104"/>
      <c r="S262" s="104"/>
      <c r="T262" s="104"/>
      <c r="U262" s="104"/>
      <c r="V262" s="104"/>
      <c r="W262" s="104"/>
      <c r="X262" s="104"/>
      <c r="Y262" s="104"/>
      <c r="Z262" s="104"/>
      <c r="AA262" s="104"/>
      <c r="AB262" s="104"/>
      <c r="AC262" s="104"/>
      <c r="AD262" s="104"/>
    </row>
    <row r="263" spans="3:30">
      <c r="C263" s="104"/>
      <c r="D263" s="104"/>
      <c r="E263" s="104"/>
      <c r="F263" s="104"/>
      <c r="G263" s="104"/>
      <c r="H263" s="104"/>
      <c r="I263" s="104"/>
      <c r="J263" s="104"/>
      <c r="K263" s="104"/>
      <c r="L263" s="104"/>
      <c r="M263" s="104"/>
      <c r="N263" s="104"/>
      <c r="O263" s="209" t="s">
        <v>401</v>
      </c>
      <c r="P263" s="104"/>
      <c r="Q263" s="104"/>
      <c r="R263" s="104"/>
      <c r="S263" s="104"/>
      <c r="T263" s="104"/>
      <c r="U263" s="104"/>
      <c r="V263" s="104"/>
      <c r="W263" s="104"/>
      <c r="X263" s="104"/>
      <c r="Y263" s="104"/>
      <c r="Z263" s="104"/>
      <c r="AA263" s="104"/>
      <c r="AB263" s="104"/>
      <c r="AC263" s="104"/>
      <c r="AD263" s="104"/>
    </row>
    <row r="264" spans="3:30">
      <c r="C264" s="104"/>
      <c r="D264" s="104"/>
      <c r="E264" s="104"/>
      <c r="F264" s="104"/>
      <c r="G264" s="104"/>
      <c r="H264" s="104"/>
      <c r="I264" s="104"/>
      <c r="J264" s="104"/>
      <c r="K264" s="104"/>
      <c r="L264" s="104"/>
      <c r="M264" s="104"/>
      <c r="N264" s="104"/>
      <c r="O264" s="209" t="s">
        <v>402</v>
      </c>
      <c r="P264" s="104"/>
      <c r="Q264" s="104"/>
      <c r="R264" s="104"/>
      <c r="S264" s="104"/>
      <c r="T264" s="104"/>
      <c r="U264" s="104"/>
      <c r="V264" s="104"/>
      <c r="W264" s="104"/>
      <c r="X264" s="104"/>
      <c r="Y264" s="104"/>
      <c r="Z264" s="104"/>
      <c r="AA264" s="104"/>
      <c r="AB264" s="104"/>
      <c r="AC264" s="104"/>
      <c r="AD264" s="104"/>
    </row>
    <row r="265" spans="3:30">
      <c r="C265" s="104"/>
      <c r="D265" s="104"/>
      <c r="E265" s="104"/>
      <c r="F265" s="104"/>
      <c r="G265" s="104"/>
      <c r="H265" s="104"/>
      <c r="I265" s="104"/>
      <c r="J265" s="104"/>
      <c r="K265" s="104"/>
      <c r="L265" s="104"/>
      <c r="M265" s="104"/>
      <c r="N265" s="104"/>
      <c r="O265" s="209" t="s">
        <v>263</v>
      </c>
      <c r="P265" s="104"/>
      <c r="Q265" s="104"/>
      <c r="R265" s="104"/>
      <c r="S265" s="104"/>
      <c r="T265" s="104"/>
      <c r="U265" s="104"/>
      <c r="V265" s="104"/>
      <c r="W265" s="104"/>
      <c r="X265" s="104"/>
      <c r="Y265" s="104"/>
      <c r="Z265" s="104"/>
      <c r="AA265" s="104"/>
      <c r="AB265" s="104"/>
      <c r="AC265" s="104"/>
      <c r="AD265" s="104"/>
    </row>
    <row r="266" spans="3:30">
      <c r="C266" s="104"/>
      <c r="D266" s="104"/>
      <c r="E266" s="104"/>
      <c r="F266" s="104"/>
      <c r="G266" s="104"/>
      <c r="H266" s="104"/>
      <c r="I266" s="104"/>
      <c r="J266" s="104"/>
      <c r="K266" s="104"/>
      <c r="L266" s="104"/>
      <c r="M266" s="104"/>
      <c r="N266" s="104"/>
      <c r="O266" s="209" t="s">
        <v>264</v>
      </c>
      <c r="P266" s="104"/>
      <c r="Q266" s="104"/>
      <c r="R266" s="104"/>
      <c r="S266" s="104"/>
      <c r="T266" s="104"/>
      <c r="U266" s="104"/>
      <c r="V266" s="104"/>
      <c r="W266" s="104"/>
      <c r="X266" s="104"/>
      <c r="Y266" s="104"/>
      <c r="Z266" s="104"/>
      <c r="AA266" s="104"/>
      <c r="AB266" s="104"/>
      <c r="AC266" s="104"/>
      <c r="AD266" s="104"/>
    </row>
    <row r="267" spans="3:30">
      <c r="C267" s="104"/>
      <c r="D267" s="104"/>
      <c r="E267" s="104"/>
      <c r="F267" s="104"/>
      <c r="G267" s="104"/>
      <c r="H267" s="104"/>
      <c r="I267" s="104"/>
      <c r="J267" s="104"/>
      <c r="K267" s="104"/>
      <c r="L267" s="104"/>
      <c r="M267" s="104"/>
      <c r="N267" s="104"/>
      <c r="O267" s="209" t="s">
        <v>269</v>
      </c>
      <c r="P267" s="104"/>
      <c r="Q267" s="104"/>
      <c r="R267" s="104"/>
      <c r="S267" s="104"/>
      <c r="T267" s="104"/>
      <c r="U267" s="104"/>
      <c r="V267" s="104"/>
      <c r="W267" s="104"/>
      <c r="X267" s="104"/>
      <c r="Y267" s="104"/>
      <c r="Z267" s="104"/>
      <c r="AA267" s="104"/>
      <c r="AB267" s="104"/>
      <c r="AC267" s="104"/>
      <c r="AD267" s="104"/>
    </row>
    <row r="268" spans="3:30">
      <c r="C268" s="104"/>
      <c r="D268" s="104"/>
      <c r="E268" s="104"/>
      <c r="F268" s="104"/>
      <c r="G268" s="104"/>
      <c r="H268" s="104"/>
      <c r="I268" s="104"/>
      <c r="J268" s="104"/>
      <c r="K268" s="104"/>
      <c r="L268" s="104"/>
      <c r="M268" s="104"/>
      <c r="N268" s="104"/>
      <c r="O268" s="209" t="s">
        <v>270</v>
      </c>
      <c r="P268" s="104"/>
      <c r="Q268" s="104"/>
      <c r="R268" s="104"/>
      <c r="S268" s="104"/>
      <c r="T268" s="104"/>
      <c r="U268" s="104"/>
      <c r="V268" s="104"/>
      <c r="W268" s="104"/>
      <c r="X268" s="104"/>
      <c r="Y268" s="104"/>
      <c r="Z268" s="104"/>
      <c r="AA268" s="104"/>
      <c r="AB268" s="104"/>
      <c r="AC268" s="104"/>
      <c r="AD268" s="104"/>
    </row>
    <row r="269" spans="3:30">
      <c r="C269" s="104"/>
      <c r="D269" s="104"/>
      <c r="E269" s="104"/>
      <c r="F269" s="104"/>
      <c r="G269" s="104"/>
      <c r="H269" s="104"/>
      <c r="I269" s="104"/>
      <c r="J269" s="104"/>
      <c r="K269" s="104"/>
      <c r="L269" s="104"/>
      <c r="M269" s="104"/>
      <c r="N269" s="104"/>
      <c r="O269" s="209" t="s">
        <v>403</v>
      </c>
      <c r="P269" s="104"/>
      <c r="Q269" s="104"/>
      <c r="R269" s="104"/>
      <c r="S269" s="104"/>
      <c r="T269" s="104"/>
      <c r="U269" s="104"/>
      <c r="V269" s="104"/>
      <c r="W269" s="104"/>
      <c r="X269" s="104"/>
      <c r="Y269" s="104"/>
      <c r="Z269" s="104"/>
      <c r="AA269" s="104"/>
      <c r="AB269" s="104"/>
      <c r="AC269" s="104"/>
      <c r="AD269" s="104"/>
    </row>
    <row r="270" spans="3:30">
      <c r="C270" s="104"/>
      <c r="D270" s="104"/>
      <c r="E270" s="104"/>
      <c r="F270" s="104"/>
      <c r="G270" s="104"/>
      <c r="H270" s="104"/>
      <c r="I270" s="104"/>
      <c r="J270" s="104"/>
      <c r="K270" s="104"/>
      <c r="L270" s="104"/>
      <c r="M270" s="104"/>
      <c r="N270" s="104"/>
      <c r="O270" s="209" t="s">
        <v>404</v>
      </c>
      <c r="P270" s="104"/>
      <c r="Q270" s="104"/>
      <c r="R270" s="104"/>
      <c r="S270" s="104"/>
      <c r="T270" s="104"/>
      <c r="U270" s="104"/>
      <c r="V270" s="104"/>
      <c r="W270" s="104"/>
      <c r="X270" s="104"/>
      <c r="Y270" s="104"/>
      <c r="Z270" s="104"/>
      <c r="AA270" s="104"/>
      <c r="AB270" s="104"/>
      <c r="AC270" s="104"/>
      <c r="AD270" s="104"/>
    </row>
    <row r="271" spans="3:30">
      <c r="C271" s="104"/>
      <c r="D271" s="104"/>
      <c r="E271" s="104"/>
      <c r="F271" s="104"/>
      <c r="G271" s="104"/>
      <c r="H271" s="104"/>
      <c r="I271" s="104"/>
      <c r="J271" s="104"/>
      <c r="K271" s="104"/>
      <c r="L271" s="104"/>
      <c r="M271" s="104"/>
      <c r="N271" s="104"/>
      <c r="O271" s="209" t="s">
        <v>275</v>
      </c>
      <c r="P271" s="104"/>
      <c r="Q271" s="104"/>
      <c r="R271" s="104"/>
      <c r="S271" s="104"/>
      <c r="T271" s="104"/>
      <c r="U271" s="104"/>
      <c r="V271" s="104"/>
      <c r="W271" s="104"/>
      <c r="X271" s="104"/>
      <c r="Y271" s="104"/>
      <c r="Z271" s="104"/>
      <c r="AA271" s="104"/>
      <c r="AB271" s="104"/>
      <c r="AC271" s="104"/>
      <c r="AD271" s="104"/>
    </row>
    <row r="272" spans="3:30">
      <c r="C272" s="104"/>
      <c r="D272" s="104"/>
      <c r="E272" s="104"/>
      <c r="F272" s="104"/>
      <c r="G272" s="104"/>
      <c r="H272" s="104"/>
      <c r="I272" s="104"/>
      <c r="J272" s="104"/>
      <c r="K272" s="104"/>
      <c r="L272" s="104"/>
      <c r="M272" s="104"/>
      <c r="N272" s="104"/>
      <c r="O272" s="209" t="s">
        <v>276</v>
      </c>
      <c r="P272" s="104"/>
      <c r="Q272" s="104"/>
      <c r="R272" s="104"/>
      <c r="S272" s="104"/>
      <c r="T272" s="104"/>
      <c r="U272" s="104"/>
      <c r="V272" s="104"/>
      <c r="W272" s="104"/>
      <c r="X272" s="104"/>
      <c r="Y272" s="104"/>
      <c r="Z272" s="104"/>
      <c r="AA272" s="104"/>
      <c r="AB272" s="104"/>
      <c r="AC272" s="104"/>
      <c r="AD272" s="104"/>
    </row>
    <row r="273" spans="3:30">
      <c r="C273" s="104"/>
      <c r="D273" s="104"/>
      <c r="E273" s="104"/>
      <c r="F273" s="104"/>
      <c r="G273" s="104"/>
      <c r="H273" s="104"/>
      <c r="I273" s="104"/>
      <c r="J273" s="104"/>
      <c r="K273" s="104"/>
      <c r="L273" s="104"/>
      <c r="M273" s="104"/>
      <c r="N273" s="104"/>
      <c r="O273" s="209" t="s">
        <v>405</v>
      </c>
      <c r="P273" s="104"/>
      <c r="Q273" s="104"/>
      <c r="R273" s="104"/>
      <c r="S273" s="104"/>
      <c r="T273" s="104"/>
      <c r="U273" s="104"/>
      <c r="V273" s="104"/>
      <c r="W273" s="104"/>
      <c r="X273" s="104"/>
      <c r="Y273" s="104"/>
      <c r="Z273" s="104"/>
      <c r="AA273" s="104"/>
      <c r="AB273" s="104"/>
      <c r="AC273" s="104"/>
      <c r="AD273" s="104"/>
    </row>
    <row r="274" spans="3:30">
      <c r="C274" s="104"/>
      <c r="D274" s="104"/>
      <c r="E274" s="104"/>
      <c r="F274" s="104"/>
      <c r="G274" s="104"/>
      <c r="H274" s="104"/>
      <c r="I274" s="104"/>
      <c r="J274" s="104"/>
      <c r="K274" s="104"/>
      <c r="L274" s="104"/>
      <c r="M274" s="104"/>
      <c r="N274" s="104"/>
      <c r="O274" s="209" t="s">
        <v>406</v>
      </c>
      <c r="P274" s="104"/>
      <c r="Q274" s="104"/>
      <c r="R274" s="104"/>
      <c r="S274" s="104"/>
      <c r="T274" s="104"/>
      <c r="U274" s="104"/>
      <c r="V274" s="104"/>
      <c r="W274" s="104"/>
      <c r="X274" s="104"/>
      <c r="Y274" s="104"/>
      <c r="Z274" s="104"/>
      <c r="AA274" s="104"/>
      <c r="AB274" s="104"/>
      <c r="AC274" s="104"/>
      <c r="AD274" s="104"/>
    </row>
    <row r="275" spans="3:30">
      <c r="C275" s="104"/>
      <c r="D275" s="104"/>
      <c r="E275" s="104"/>
      <c r="F275" s="104"/>
      <c r="G275" s="104"/>
      <c r="H275" s="104"/>
      <c r="I275" s="104"/>
      <c r="J275" s="104"/>
      <c r="K275" s="104"/>
      <c r="L275" s="104"/>
      <c r="M275" s="104"/>
      <c r="N275" s="104"/>
      <c r="O275" s="209" t="s">
        <v>407</v>
      </c>
      <c r="P275" s="104"/>
      <c r="Q275" s="104"/>
      <c r="R275" s="104"/>
      <c r="S275" s="104"/>
      <c r="T275" s="104"/>
      <c r="U275" s="104"/>
      <c r="V275" s="104"/>
      <c r="W275" s="104"/>
      <c r="X275" s="104"/>
      <c r="Y275" s="104"/>
      <c r="Z275" s="104"/>
      <c r="AA275" s="104"/>
      <c r="AB275" s="104"/>
      <c r="AC275" s="104"/>
      <c r="AD275" s="104"/>
    </row>
    <row r="276" spans="3:30">
      <c r="C276" s="104"/>
      <c r="D276" s="104"/>
      <c r="E276" s="104"/>
      <c r="F276" s="104"/>
      <c r="G276" s="104"/>
      <c r="H276" s="104"/>
      <c r="I276" s="104"/>
      <c r="J276" s="104"/>
      <c r="K276" s="104"/>
      <c r="L276" s="104"/>
      <c r="M276" s="104"/>
      <c r="N276" s="104"/>
      <c r="O276" s="209" t="s">
        <v>408</v>
      </c>
      <c r="P276" s="104"/>
      <c r="Q276" s="104"/>
      <c r="R276" s="104"/>
      <c r="S276" s="104"/>
      <c r="T276" s="104"/>
      <c r="U276" s="104"/>
      <c r="V276" s="104"/>
      <c r="W276" s="104"/>
      <c r="X276" s="104"/>
      <c r="Y276" s="104"/>
      <c r="Z276" s="104"/>
      <c r="AA276" s="104"/>
      <c r="AB276" s="104"/>
      <c r="AC276" s="104"/>
      <c r="AD276" s="104"/>
    </row>
    <row r="277" spans="3:30">
      <c r="C277" s="104"/>
      <c r="D277" s="104"/>
      <c r="E277" s="104"/>
      <c r="F277" s="104"/>
      <c r="G277" s="104"/>
      <c r="H277" s="104"/>
      <c r="I277" s="104"/>
      <c r="J277" s="104"/>
      <c r="K277" s="104"/>
      <c r="L277" s="104"/>
      <c r="M277" s="104"/>
      <c r="N277" s="104"/>
      <c r="O277" s="209" t="s">
        <v>280</v>
      </c>
      <c r="P277" s="104"/>
      <c r="Q277" s="104"/>
      <c r="R277" s="104"/>
      <c r="S277" s="104"/>
      <c r="T277" s="104"/>
      <c r="U277" s="104"/>
      <c r="V277" s="104"/>
      <c r="W277" s="104"/>
      <c r="X277" s="104"/>
      <c r="Y277" s="104"/>
      <c r="Z277" s="104"/>
      <c r="AA277" s="104"/>
      <c r="AB277" s="104"/>
      <c r="AC277" s="104"/>
      <c r="AD277" s="104"/>
    </row>
    <row r="278" spans="3:30">
      <c r="C278" s="104"/>
      <c r="D278" s="104"/>
      <c r="E278" s="104"/>
      <c r="F278" s="104"/>
      <c r="G278" s="104"/>
      <c r="H278" s="104"/>
      <c r="I278" s="104"/>
      <c r="J278" s="104"/>
      <c r="K278" s="104"/>
      <c r="L278" s="104"/>
      <c r="M278" s="104"/>
      <c r="N278" s="104"/>
      <c r="O278" s="209" t="s">
        <v>585</v>
      </c>
      <c r="P278" s="104"/>
      <c r="Q278" s="104"/>
      <c r="R278" s="104"/>
      <c r="S278" s="104"/>
      <c r="T278" s="104"/>
      <c r="U278" s="104"/>
      <c r="V278" s="104"/>
      <c r="W278" s="104"/>
      <c r="X278" s="104"/>
      <c r="Y278" s="104"/>
      <c r="Z278" s="104"/>
      <c r="AA278" s="104"/>
      <c r="AB278" s="104"/>
      <c r="AC278" s="104"/>
      <c r="AD278" s="104"/>
    </row>
    <row r="279" spans="3:30">
      <c r="C279" s="104"/>
      <c r="D279" s="104"/>
      <c r="E279" s="104"/>
      <c r="F279" s="104"/>
      <c r="G279" s="104"/>
      <c r="H279" s="104"/>
      <c r="I279" s="104"/>
      <c r="J279" s="104"/>
      <c r="K279" s="104"/>
      <c r="L279" s="104"/>
      <c r="M279" s="104"/>
      <c r="N279" s="104"/>
      <c r="O279" s="209" t="s">
        <v>409</v>
      </c>
      <c r="P279" s="104"/>
      <c r="Q279" s="104"/>
      <c r="R279" s="104"/>
      <c r="S279" s="104"/>
      <c r="T279" s="104"/>
      <c r="U279" s="104"/>
      <c r="V279" s="104"/>
      <c r="W279" s="104"/>
      <c r="X279" s="104"/>
      <c r="Y279" s="104"/>
      <c r="Z279" s="104"/>
      <c r="AA279" s="104"/>
      <c r="AB279" s="104"/>
      <c r="AC279" s="104"/>
      <c r="AD279" s="104"/>
    </row>
    <row r="280" spans="3:30">
      <c r="C280" s="104"/>
      <c r="D280" s="104"/>
      <c r="E280" s="104"/>
      <c r="F280" s="104"/>
      <c r="G280" s="104"/>
      <c r="H280" s="104"/>
      <c r="I280" s="104"/>
      <c r="J280" s="104"/>
      <c r="K280" s="104"/>
      <c r="L280" s="104"/>
      <c r="M280" s="104"/>
      <c r="N280" s="104"/>
      <c r="O280" s="209" t="s">
        <v>256</v>
      </c>
      <c r="P280" s="104"/>
      <c r="Q280" s="104"/>
      <c r="R280" s="104"/>
      <c r="S280" s="104"/>
      <c r="T280" s="104"/>
      <c r="U280" s="104"/>
      <c r="V280" s="104"/>
      <c r="W280" s="104"/>
      <c r="X280" s="104"/>
      <c r="Y280" s="104"/>
      <c r="Z280" s="104"/>
      <c r="AA280" s="104"/>
      <c r="AB280" s="104"/>
      <c r="AC280" s="104"/>
      <c r="AD280" s="104"/>
    </row>
    <row r="281" spans="3:30">
      <c r="C281" s="104"/>
      <c r="D281" s="104"/>
      <c r="E281" s="104"/>
      <c r="F281" s="104"/>
      <c r="G281" s="104"/>
      <c r="H281" s="104"/>
      <c r="I281" s="104"/>
      <c r="J281" s="104"/>
      <c r="K281" s="104"/>
      <c r="L281" s="104"/>
      <c r="M281" s="104"/>
      <c r="N281" s="104"/>
      <c r="O281" s="209" t="s">
        <v>410</v>
      </c>
      <c r="P281" s="104"/>
      <c r="Q281" s="104"/>
      <c r="R281" s="104"/>
      <c r="S281" s="104"/>
      <c r="T281" s="104"/>
      <c r="U281" s="104"/>
      <c r="V281" s="104"/>
      <c r="W281" s="104"/>
      <c r="X281" s="104"/>
      <c r="Y281" s="104"/>
      <c r="Z281" s="104"/>
      <c r="AA281" s="104"/>
      <c r="AB281" s="104"/>
      <c r="AC281" s="104"/>
      <c r="AD281" s="104"/>
    </row>
    <row r="282" spans="3:30">
      <c r="C282" s="104"/>
      <c r="D282" s="104"/>
      <c r="E282" s="104"/>
      <c r="F282" s="104"/>
      <c r="G282" s="104"/>
      <c r="H282" s="104"/>
      <c r="I282" s="104"/>
      <c r="J282" s="104"/>
      <c r="K282" s="104"/>
      <c r="L282" s="104"/>
      <c r="M282" s="104"/>
      <c r="N282" s="104"/>
      <c r="O282" s="209" t="s">
        <v>466</v>
      </c>
      <c r="P282" s="104"/>
      <c r="Q282" s="104"/>
      <c r="R282" s="104"/>
      <c r="S282" s="104"/>
      <c r="T282" s="104"/>
      <c r="U282" s="104"/>
      <c r="V282" s="104"/>
      <c r="W282" s="104"/>
      <c r="X282" s="104"/>
      <c r="Y282" s="104"/>
      <c r="Z282" s="104"/>
      <c r="AA282" s="104"/>
      <c r="AB282" s="104"/>
      <c r="AC282" s="104"/>
      <c r="AD282" s="104"/>
    </row>
    <row r="283" spans="3:30">
      <c r="C283" s="104"/>
      <c r="D283" s="104"/>
      <c r="E283" s="104"/>
      <c r="F283" s="104"/>
      <c r="G283" s="104"/>
      <c r="H283" s="104"/>
      <c r="I283" s="104"/>
      <c r="J283" s="104"/>
      <c r="K283" s="104"/>
      <c r="L283" s="104"/>
      <c r="M283" s="104"/>
      <c r="N283" s="104"/>
      <c r="O283" s="208" t="s">
        <v>476</v>
      </c>
      <c r="P283" s="104"/>
      <c r="Q283" s="104"/>
      <c r="R283" s="104"/>
      <c r="S283" s="104"/>
      <c r="T283" s="104"/>
      <c r="U283" s="104"/>
      <c r="V283" s="104"/>
      <c r="W283" s="104"/>
      <c r="X283" s="104"/>
      <c r="Y283" s="104"/>
      <c r="Z283" s="104"/>
      <c r="AA283" s="104"/>
      <c r="AB283" s="104"/>
      <c r="AC283" s="104"/>
      <c r="AD283" s="104"/>
    </row>
    <row r="284" spans="3:30">
      <c r="C284" s="104"/>
      <c r="D284" s="104"/>
      <c r="E284" s="104"/>
      <c r="F284" s="104"/>
      <c r="G284" s="104"/>
      <c r="H284" s="104"/>
      <c r="I284" s="104"/>
      <c r="J284" s="104"/>
      <c r="K284" s="104"/>
      <c r="L284" s="104"/>
      <c r="M284" s="104"/>
      <c r="N284" s="104"/>
      <c r="O284" s="209" t="s">
        <v>411</v>
      </c>
      <c r="P284" s="104"/>
      <c r="Q284" s="104"/>
      <c r="R284" s="104"/>
      <c r="S284" s="104"/>
      <c r="T284" s="104"/>
      <c r="U284" s="104"/>
      <c r="V284" s="104"/>
      <c r="W284" s="104"/>
      <c r="X284" s="104"/>
      <c r="Y284" s="104"/>
      <c r="Z284" s="104"/>
      <c r="AA284" s="104"/>
      <c r="AB284" s="104"/>
      <c r="AC284" s="104"/>
      <c r="AD284" s="104"/>
    </row>
    <row r="285" spans="3:30">
      <c r="C285" s="104"/>
      <c r="D285" s="104"/>
      <c r="E285" s="104"/>
      <c r="F285" s="104"/>
      <c r="G285" s="104"/>
      <c r="H285" s="104"/>
      <c r="I285" s="104"/>
      <c r="J285" s="104"/>
      <c r="K285" s="104"/>
      <c r="L285" s="104"/>
      <c r="M285" s="104"/>
      <c r="N285" s="104"/>
      <c r="O285" s="209" t="s">
        <v>412</v>
      </c>
      <c r="P285" s="104"/>
      <c r="Q285" s="104"/>
      <c r="R285" s="104"/>
      <c r="S285" s="104"/>
      <c r="T285" s="104"/>
      <c r="U285" s="104"/>
      <c r="V285" s="104"/>
      <c r="W285" s="104"/>
      <c r="X285" s="104"/>
      <c r="Y285" s="104"/>
      <c r="Z285" s="104"/>
      <c r="AA285" s="104"/>
      <c r="AB285" s="104"/>
      <c r="AC285" s="104"/>
      <c r="AD285" s="104"/>
    </row>
    <row r="286" spans="3:30">
      <c r="C286" s="104"/>
      <c r="D286" s="104"/>
      <c r="E286" s="104"/>
      <c r="F286" s="104"/>
      <c r="G286" s="104"/>
      <c r="H286" s="104"/>
      <c r="I286" s="104"/>
      <c r="J286" s="104"/>
      <c r="K286" s="104"/>
      <c r="L286" s="104"/>
      <c r="M286" s="104"/>
      <c r="N286" s="104"/>
      <c r="O286" s="209" t="s">
        <v>413</v>
      </c>
      <c r="P286" s="104"/>
      <c r="Q286" s="104"/>
      <c r="R286" s="104"/>
      <c r="S286" s="104"/>
      <c r="T286" s="104"/>
      <c r="U286" s="104"/>
      <c r="V286" s="104"/>
      <c r="W286" s="104"/>
      <c r="X286" s="104"/>
      <c r="Y286" s="104"/>
      <c r="Z286" s="104"/>
      <c r="AA286" s="104"/>
      <c r="AB286" s="104"/>
      <c r="AC286" s="104"/>
      <c r="AD286" s="104"/>
    </row>
    <row r="287" spans="3:30">
      <c r="C287" s="104"/>
      <c r="D287" s="104"/>
      <c r="E287" s="104"/>
      <c r="F287" s="104"/>
      <c r="G287" s="104"/>
      <c r="H287" s="104"/>
      <c r="I287" s="104"/>
      <c r="J287" s="104"/>
      <c r="K287" s="104"/>
      <c r="L287" s="104"/>
      <c r="M287" s="104"/>
      <c r="N287" s="104"/>
      <c r="O287" s="209" t="s">
        <v>414</v>
      </c>
      <c r="P287" s="104"/>
      <c r="Q287" s="104"/>
      <c r="R287" s="104"/>
      <c r="S287" s="104"/>
      <c r="T287" s="104"/>
      <c r="U287" s="104"/>
      <c r="V287" s="104"/>
      <c r="W287" s="104"/>
      <c r="X287" s="104"/>
      <c r="Y287" s="104"/>
      <c r="Z287" s="104"/>
      <c r="AA287" s="104"/>
      <c r="AB287" s="104"/>
      <c r="AC287" s="104"/>
      <c r="AD287" s="104"/>
    </row>
    <row r="288" spans="3:30">
      <c r="C288" s="104"/>
      <c r="D288" s="104"/>
      <c r="E288" s="104"/>
      <c r="F288" s="104"/>
      <c r="G288" s="104"/>
      <c r="H288" s="104"/>
      <c r="I288" s="104"/>
      <c r="J288" s="104"/>
      <c r="K288" s="104"/>
      <c r="L288" s="104"/>
      <c r="M288" s="104"/>
      <c r="N288" s="104"/>
      <c r="O288" s="209" t="s">
        <v>415</v>
      </c>
      <c r="P288" s="104"/>
      <c r="Q288" s="104"/>
      <c r="R288" s="104"/>
      <c r="S288" s="104"/>
      <c r="T288" s="104"/>
      <c r="U288" s="104"/>
      <c r="V288" s="104"/>
      <c r="W288" s="104"/>
      <c r="X288" s="104"/>
      <c r="Y288" s="104"/>
      <c r="Z288" s="104"/>
      <c r="AA288" s="104"/>
      <c r="AB288" s="104"/>
      <c r="AC288" s="104"/>
      <c r="AD288" s="104"/>
    </row>
    <row r="289" spans="3:30">
      <c r="C289" s="104"/>
      <c r="D289" s="104"/>
      <c r="E289" s="104"/>
      <c r="F289" s="104"/>
      <c r="G289" s="104"/>
      <c r="H289" s="104"/>
      <c r="I289" s="104"/>
      <c r="J289" s="104"/>
      <c r="K289" s="104"/>
      <c r="L289" s="104"/>
      <c r="M289" s="104"/>
      <c r="N289" s="104"/>
      <c r="O289" s="209" t="s">
        <v>416</v>
      </c>
      <c r="P289" s="104"/>
      <c r="Q289" s="104"/>
      <c r="R289" s="104"/>
      <c r="S289" s="104"/>
      <c r="T289" s="104"/>
      <c r="U289" s="104"/>
      <c r="V289" s="104"/>
      <c r="W289" s="104"/>
      <c r="X289" s="104"/>
      <c r="Y289" s="104"/>
      <c r="Z289" s="104"/>
      <c r="AA289" s="104"/>
      <c r="AB289" s="104"/>
      <c r="AC289" s="104"/>
      <c r="AD289" s="104"/>
    </row>
    <row r="290" spans="3:30">
      <c r="C290" s="104"/>
      <c r="D290" s="104"/>
      <c r="E290" s="104"/>
      <c r="F290" s="104"/>
      <c r="G290" s="104"/>
      <c r="H290" s="104"/>
      <c r="I290" s="104"/>
      <c r="J290" s="104"/>
      <c r="K290" s="104"/>
      <c r="L290" s="104"/>
      <c r="M290" s="104"/>
      <c r="N290" s="104"/>
      <c r="O290" s="209" t="s">
        <v>417</v>
      </c>
      <c r="P290" s="104"/>
      <c r="Q290" s="104"/>
      <c r="R290" s="104"/>
      <c r="S290" s="104"/>
      <c r="T290" s="104"/>
      <c r="U290" s="104"/>
      <c r="V290" s="104"/>
      <c r="W290" s="104"/>
      <c r="X290" s="104"/>
      <c r="Y290" s="104"/>
      <c r="Z290" s="104"/>
      <c r="AA290" s="104"/>
      <c r="AB290" s="104"/>
      <c r="AC290" s="104"/>
      <c r="AD290" s="104"/>
    </row>
    <row r="291" spans="3:30">
      <c r="C291" s="104"/>
      <c r="D291" s="104"/>
      <c r="E291" s="104"/>
      <c r="F291" s="104"/>
      <c r="G291" s="104"/>
      <c r="H291" s="104"/>
      <c r="I291" s="104"/>
      <c r="J291" s="104"/>
      <c r="K291" s="104"/>
      <c r="L291" s="104"/>
      <c r="M291" s="104"/>
      <c r="N291" s="104"/>
      <c r="O291" s="209" t="s">
        <v>418</v>
      </c>
      <c r="P291" s="104"/>
      <c r="Q291" s="104"/>
      <c r="R291" s="104"/>
      <c r="S291" s="104"/>
      <c r="T291" s="104"/>
      <c r="U291" s="104"/>
      <c r="V291" s="104"/>
      <c r="W291" s="104"/>
      <c r="X291" s="104"/>
      <c r="Y291" s="104"/>
      <c r="Z291" s="104"/>
      <c r="AA291" s="104"/>
      <c r="AB291" s="104"/>
      <c r="AC291" s="104"/>
      <c r="AD291" s="104"/>
    </row>
    <row r="292" spans="3:30">
      <c r="C292" s="104"/>
      <c r="D292" s="104"/>
      <c r="E292" s="104"/>
      <c r="F292" s="104"/>
      <c r="G292" s="104"/>
      <c r="H292" s="104"/>
      <c r="I292" s="104"/>
      <c r="J292" s="104"/>
      <c r="K292" s="104"/>
      <c r="L292" s="104"/>
      <c r="M292" s="104"/>
      <c r="N292" s="104"/>
      <c r="O292" s="209" t="s">
        <v>419</v>
      </c>
      <c r="P292" s="104"/>
      <c r="Q292" s="104"/>
      <c r="R292" s="104"/>
      <c r="S292" s="104"/>
      <c r="T292" s="104"/>
      <c r="U292" s="104"/>
      <c r="V292" s="104"/>
      <c r="W292" s="104"/>
      <c r="X292" s="104"/>
      <c r="Y292" s="104"/>
      <c r="Z292" s="104"/>
      <c r="AA292" s="104"/>
      <c r="AB292" s="104"/>
      <c r="AC292" s="104"/>
      <c r="AD292" s="104"/>
    </row>
    <row r="293" spans="3:30">
      <c r="C293" s="104"/>
      <c r="D293" s="104"/>
      <c r="E293" s="104"/>
      <c r="F293" s="104"/>
      <c r="G293" s="104"/>
      <c r="H293" s="104"/>
      <c r="I293" s="104"/>
      <c r="J293" s="104"/>
      <c r="K293" s="104"/>
      <c r="L293" s="104"/>
      <c r="M293" s="104"/>
      <c r="N293" s="104"/>
      <c r="O293" s="209" t="s">
        <v>420</v>
      </c>
      <c r="P293" s="104"/>
      <c r="Q293" s="104"/>
      <c r="R293" s="104"/>
      <c r="S293" s="104"/>
      <c r="T293" s="104"/>
      <c r="U293" s="104"/>
      <c r="V293" s="104"/>
      <c r="W293" s="104"/>
      <c r="X293" s="104"/>
      <c r="Y293" s="104"/>
      <c r="Z293" s="104"/>
      <c r="AA293" s="104"/>
      <c r="AB293" s="104"/>
      <c r="AC293" s="104"/>
      <c r="AD293" s="104"/>
    </row>
    <row r="294" spans="3:30">
      <c r="C294" s="104"/>
      <c r="D294" s="104"/>
      <c r="E294" s="104"/>
      <c r="F294" s="104"/>
      <c r="G294" s="104"/>
      <c r="H294" s="104"/>
      <c r="I294" s="104"/>
      <c r="J294" s="104"/>
      <c r="K294" s="104"/>
      <c r="L294" s="104"/>
      <c r="M294" s="104"/>
      <c r="N294" s="104"/>
      <c r="O294" s="209" t="s">
        <v>421</v>
      </c>
      <c r="P294" s="104"/>
      <c r="Q294" s="104"/>
      <c r="R294" s="104"/>
      <c r="S294" s="104"/>
      <c r="T294" s="104"/>
      <c r="U294" s="104"/>
      <c r="V294" s="104"/>
      <c r="W294" s="104"/>
      <c r="X294" s="104"/>
      <c r="Y294" s="104"/>
      <c r="Z294" s="104"/>
      <c r="AA294" s="104"/>
      <c r="AB294" s="104"/>
      <c r="AC294" s="104"/>
      <c r="AD294" s="104"/>
    </row>
    <row r="295" spans="3:30">
      <c r="C295" s="104"/>
      <c r="D295" s="104"/>
      <c r="E295" s="104"/>
      <c r="F295" s="104"/>
      <c r="G295" s="104"/>
      <c r="H295" s="104"/>
      <c r="I295" s="104"/>
      <c r="J295" s="104"/>
      <c r="K295" s="104"/>
      <c r="L295" s="104"/>
      <c r="M295" s="104"/>
      <c r="N295" s="104"/>
      <c r="O295" s="209" t="s">
        <v>422</v>
      </c>
      <c r="P295" s="104"/>
      <c r="Q295" s="104"/>
      <c r="R295" s="104"/>
      <c r="S295" s="104"/>
      <c r="T295" s="104"/>
      <c r="U295" s="104"/>
      <c r="V295" s="104"/>
      <c r="W295" s="104"/>
      <c r="X295" s="104"/>
      <c r="Y295" s="104"/>
      <c r="Z295" s="104"/>
      <c r="AA295" s="104"/>
      <c r="AB295" s="104"/>
      <c r="AC295" s="104"/>
      <c r="AD295" s="104"/>
    </row>
    <row r="296" spans="3:30">
      <c r="K296" s="104"/>
      <c r="L296" s="104"/>
      <c r="M296" s="104"/>
      <c r="N296" s="104"/>
      <c r="O296" s="209" t="s">
        <v>423</v>
      </c>
      <c r="P296" s="104"/>
      <c r="Q296" s="104"/>
      <c r="R296" s="104"/>
      <c r="S296" s="104"/>
      <c r="T296" s="104"/>
    </row>
    <row r="297" spans="3:30">
      <c r="K297" s="104"/>
      <c r="L297" s="104"/>
      <c r="M297" s="104"/>
      <c r="N297" s="104"/>
      <c r="O297" s="209" t="s">
        <v>424</v>
      </c>
      <c r="P297" s="104"/>
      <c r="Q297" s="104"/>
      <c r="R297" s="104"/>
      <c r="S297" s="104"/>
      <c r="T297" s="104"/>
    </row>
    <row r="298" spans="3:30">
      <c r="K298" s="104"/>
      <c r="L298" s="104"/>
      <c r="M298" s="104"/>
      <c r="N298" s="104"/>
      <c r="O298" s="209" t="s">
        <v>425</v>
      </c>
      <c r="P298" s="104"/>
      <c r="Q298" s="104"/>
      <c r="R298" s="104"/>
      <c r="S298" s="104"/>
      <c r="T298" s="104"/>
    </row>
    <row r="299" spans="3:30">
      <c r="K299" s="104"/>
      <c r="L299" s="104"/>
      <c r="M299" s="104"/>
      <c r="N299" s="104"/>
      <c r="O299" s="209" t="s">
        <v>586</v>
      </c>
      <c r="P299" s="104"/>
      <c r="Q299" s="104"/>
      <c r="R299" s="104"/>
      <c r="S299" s="104"/>
      <c r="T299" s="104"/>
    </row>
    <row r="300" spans="3:30">
      <c r="K300" s="104"/>
      <c r="L300" s="104"/>
      <c r="M300" s="104"/>
      <c r="N300" s="104"/>
      <c r="O300" s="209" t="s">
        <v>426</v>
      </c>
      <c r="P300" s="104"/>
      <c r="Q300" s="104"/>
      <c r="R300" s="104"/>
      <c r="S300" s="104"/>
      <c r="T300" s="104"/>
    </row>
    <row r="301" spans="3:30">
      <c r="K301" s="104"/>
      <c r="L301" s="104"/>
      <c r="M301" s="104"/>
      <c r="N301" s="104"/>
      <c r="O301" s="209" t="s">
        <v>427</v>
      </c>
      <c r="P301" s="104"/>
      <c r="Q301" s="104"/>
      <c r="R301" s="104"/>
      <c r="S301" s="104"/>
      <c r="T301" s="104"/>
    </row>
    <row r="302" spans="3:30">
      <c r="K302" s="104"/>
      <c r="L302" s="104"/>
      <c r="M302" s="104"/>
      <c r="N302" s="104"/>
      <c r="O302" s="209" t="s">
        <v>428</v>
      </c>
      <c r="P302" s="104"/>
      <c r="Q302" s="104"/>
      <c r="R302" s="104"/>
      <c r="S302" s="104"/>
      <c r="T302" s="104"/>
    </row>
    <row r="303" spans="3:30">
      <c r="K303" s="104"/>
      <c r="L303" s="104"/>
      <c r="M303" s="104"/>
      <c r="N303" s="104"/>
      <c r="O303" s="208" t="s">
        <v>477</v>
      </c>
      <c r="P303" s="104"/>
      <c r="Q303" s="104"/>
      <c r="R303" s="104"/>
      <c r="S303" s="104"/>
      <c r="T303" s="104"/>
    </row>
    <row r="304" spans="3:30">
      <c r="K304" s="104"/>
      <c r="L304" s="104"/>
      <c r="M304" s="104"/>
      <c r="N304" s="104"/>
      <c r="O304" s="209" t="s">
        <v>429</v>
      </c>
      <c r="P304" s="104"/>
      <c r="Q304" s="104"/>
      <c r="R304" s="104"/>
      <c r="S304" s="104"/>
      <c r="T304" s="104"/>
    </row>
    <row r="305" spans="11:20">
      <c r="K305" s="104"/>
      <c r="L305" s="104"/>
      <c r="M305" s="104"/>
      <c r="N305" s="104"/>
      <c r="O305" s="209" t="s">
        <v>430</v>
      </c>
      <c r="P305" s="104"/>
      <c r="Q305" s="104"/>
      <c r="R305" s="104"/>
      <c r="S305" s="104"/>
      <c r="T305" s="104"/>
    </row>
    <row r="306" spans="11:20">
      <c r="K306" s="104"/>
      <c r="L306" s="104"/>
      <c r="M306" s="104"/>
      <c r="N306" s="104"/>
      <c r="O306" s="209" t="s">
        <v>431</v>
      </c>
      <c r="P306" s="104"/>
      <c r="Q306" s="104"/>
      <c r="R306" s="104"/>
      <c r="S306" s="104"/>
      <c r="T306" s="104"/>
    </row>
    <row r="307" spans="11:20">
      <c r="K307" s="104"/>
      <c r="L307" s="104"/>
      <c r="M307" s="104"/>
      <c r="N307" s="104"/>
      <c r="O307" s="209" t="s">
        <v>432</v>
      </c>
      <c r="P307" s="104"/>
      <c r="Q307" s="104"/>
      <c r="R307" s="104"/>
      <c r="S307" s="104"/>
      <c r="T307" s="104"/>
    </row>
    <row r="308" spans="11:20">
      <c r="K308" s="104"/>
      <c r="L308" s="104"/>
      <c r="M308" s="104"/>
      <c r="N308" s="104"/>
      <c r="O308" s="209" t="s">
        <v>433</v>
      </c>
      <c r="P308" s="104"/>
      <c r="Q308" s="104"/>
      <c r="R308" s="104"/>
      <c r="S308" s="104"/>
      <c r="T308" s="104"/>
    </row>
    <row r="309" spans="11:20">
      <c r="K309" s="104"/>
      <c r="L309" s="104"/>
      <c r="M309" s="104"/>
      <c r="N309" s="104"/>
      <c r="O309" s="209" t="s">
        <v>434</v>
      </c>
      <c r="P309" s="104"/>
      <c r="Q309" s="104"/>
      <c r="R309" s="104"/>
      <c r="S309" s="104"/>
      <c r="T309" s="104"/>
    </row>
    <row r="310" spans="11:20">
      <c r="K310" s="104"/>
      <c r="L310" s="104"/>
      <c r="M310" s="104"/>
      <c r="N310" s="104"/>
      <c r="O310" s="209" t="s">
        <v>435</v>
      </c>
      <c r="P310" s="104"/>
      <c r="Q310" s="104"/>
      <c r="R310" s="104"/>
      <c r="S310" s="104"/>
      <c r="T310" s="104"/>
    </row>
    <row r="311" spans="11:20">
      <c r="K311" s="104"/>
      <c r="L311" s="104"/>
      <c r="M311" s="104"/>
      <c r="N311" s="104"/>
      <c r="O311" s="209" t="s">
        <v>436</v>
      </c>
      <c r="P311" s="104"/>
      <c r="Q311" s="104"/>
      <c r="R311" s="104"/>
      <c r="S311" s="104"/>
      <c r="T311" s="104"/>
    </row>
    <row r="312" spans="11:20">
      <c r="K312" s="104"/>
      <c r="L312" s="104"/>
      <c r="M312" s="104"/>
      <c r="N312" s="104"/>
      <c r="O312" s="209" t="s">
        <v>437</v>
      </c>
      <c r="P312" s="104"/>
      <c r="Q312" s="104"/>
      <c r="R312" s="104"/>
      <c r="S312" s="104"/>
      <c r="T312" s="104"/>
    </row>
    <row r="313" spans="11:20">
      <c r="K313" s="104"/>
      <c r="L313" s="104"/>
      <c r="M313" s="104"/>
      <c r="N313" s="104"/>
      <c r="O313" s="209" t="s">
        <v>438</v>
      </c>
      <c r="P313" s="104"/>
      <c r="Q313" s="104"/>
      <c r="R313" s="104"/>
      <c r="S313" s="104"/>
      <c r="T313" s="104"/>
    </row>
    <row r="314" spans="11:20">
      <c r="K314" s="104"/>
      <c r="L314" s="104"/>
      <c r="M314" s="104"/>
      <c r="N314" s="104"/>
      <c r="O314" s="209" t="s">
        <v>439</v>
      </c>
      <c r="P314" s="104"/>
      <c r="Q314" s="104"/>
      <c r="R314" s="104"/>
      <c r="S314" s="104"/>
      <c r="T314" s="104"/>
    </row>
    <row r="315" spans="11:20">
      <c r="K315" s="104"/>
      <c r="L315" s="104"/>
      <c r="M315" s="104"/>
      <c r="N315" s="104"/>
      <c r="O315" s="209" t="s">
        <v>440</v>
      </c>
      <c r="P315" s="104"/>
      <c r="Q315" s="104"/>
      <c r="R315" s="104"/>
      <c r="S315" s="104"/>
      <c r="T315" s="104"/>
    </row>
    <row r="316" spans="11:20">
      <c r="K316" s="104"/>
      <c r="L316" s="104"/>
      <c r="M316" s="104"/>
      <c r="N316" s="104"/>
      <c r="O316" s="209" t="s">
        <v>441</v>
      </c>
      <c r="P316" s="104"/>
      <c r="Q316" s="104"/>
      <c r="R316" s="104"/>
      <c r="S316" s="104"/>
      <c r="T316" s="104"/>
    </row>
    <row r="317" spans="11:20">
      <c r="K317" s="104"/>
      <c r="L317" s="104"/>
      <c r="M317" s="104"/>
      <c r="N317" s="104"/>
      <c r="O317" s="209" t="s">
        <v>442</v>
      </c>
      <c r="P317" s="104"/>
      <c r="Q317" s="104"/>
      <c r="R317" s="104"/>
      <c r="S317" s="104"/>
      <c r="T317" s="104"/>
    </row>
    <row r="318" spans="11:20">
      <c r="K318" s="104"/>
      <c r="L318" s="104"/>
      <c r="M318" s="104"/>
      <c r="N318" s="104"/>
      <c r="O318" s="209" t="s">
        <v>443</v>
      </c>
      <c r="P318" s="104"/>
      <c r="Q318" s="104"/>
      <c r="R318" s="104"/>
      <c r="S318" s="104"/>
      <c r="T318" s="104"/>
    </row>
    <row r="319" spans="11:20">
      <c r="K319" s="104"/>
      <c r="L319" s="104"/>
      <c r="M319" s="104"/>
      <c r="N319" s="104"/>
      <c r="O319" s="209" t="s">
        <v>444</v>
      </c>
      <c r="P319" s="104"/>
      <c r="Q319" s="104"/>
      <c r="R319" s="104"/>
      <c r="S319" s="104"/>
      <c r="T319" s="104"/>
    </row>
    <row r="320" spans="11:20">
      <c r="K320" s="104"/>
      <c r="L320" s="104"/>
      <c r="M320" s="104"/>
      <c r="N320" s="104"/>
      <c r="O320" s="209" t="s">
        <v>445</v>
      </c>
      <c r="P320" s="104"/>
      <c r="Q320" s="104"/>
      <c r="R320" s="104"/>
      <c r="S320" s="104"/>
      <c r="T320" s="104"/>
    </row>
    <row r="321" spans="11:20">
      <c r="K321" s="104"/>
      <c r="L321" s="104"/>
      <c r="M321" s="104"/>
      <c r="N321" s="104"/>
      <c r="O321" s="209" t="s">
        <v>446</v>
      </c>
      <c r="P321" s="104"/>
      <c r="Q321" s="104"/>
      <c r="R321" s="104"/>
      <c r="S321" s="104"/>
      <c r="T321" s="104"/>
    </row>
    <row r="322" spans="11:20">
      <c r="K322" s="104"/>
      <c r="L322" s="104"/>
      <c r="M322" s="104"/>
      <c r="N322" s="104"/>
      <c r="O322" s="209" t="s">
        <v>447</v>
      </c>
      <c r="P322" s="104"/>
      <c r="Q322" s="104"/>
      <c r="R322" s="104"/>
      <c r="S322" s="104"/>
      <c r="T322" s="104"/>
    </row>
    <row r="323" spans="11:20">
      <c r="K323" s="104"/>
      <c r="L323" s="104"/>
      <c r="M323" s="104"/>
      <c r="N323" s="104"/>
      <c r="O323" s="209" t="s">
        <v>448</v>
      </c>
      <c r="P323" s="104"/>
      <c r="Q323" s="104"/>
      <c r="R323" s="104"/>
      <c r="S323" s="104"/>
      <c r="T323" s="104"/>
    </row>
    <row r="324" spans="11:20">
      <c r="K324" s="104"/>
      <c r="L324" s="104"/>
      <c r="M324" s="104"/>
      <c r="N324" s="104"/>
      <c r="O324" s="209" t="s">
        <v>449</v>
      </c>
      <c r="P324" s="104"/>
      <c r="Q324" s="104"/>
      <c r="R324" s="104"/>
      <c r="S324" s="104"/>
      <c r="T324" s="104"/>
    </row>
    <row r="325" spans="11:20">
      <c r="K325" s="104"/>
      <c r="L325" s="104"/>
      <c r="M325" s="104"/>
      <c r="N325" s="104"/>
      <c r="O325" s="209" t="s">
        <v>450</v>
      </c>
      <c r="P325" s="104"/>
      <c r="Q325" s="104"/>
      <c r="R325" s="104"/>
      <c r="S325" s="104"/>
      <c r="T325" s="104"/>
    </row>
    <row r="326" spans="11:20">
      <c r="K326" s="104"/>
      <c r="L326" s="104"/>
      <c r="M326" s="104"/>
      <c r="N326" s="104"/>
      <c r="O326" s="209" t="s">
        <v>451</v>
      </c>
      <c r="P326" s="104"/>
      <c r="Q326" s="104"/>
      <c r="R326" s="104"/>
      <c r="S326" s="104"/>
      <c r="T326" s="104"/>
    </row>
    <row r="327" spans="11:20">
      <c r="K327" s="104"/>
      <c r="L327" s="104"/>
      <c r="M327" s="104"/>
      <c r="N327" s="104"/>
      <c r="O327" s="209" t="s">
        <v>452</v>
      </c>
      <c r="P327" s="104"/>
      <c r="Q327" s="104"/>
      <c r="R327" s="104"/>
      <c r="S327" s="104"/>
      <c r="T327" s="104"/>
    </row>
    <row r="328" spans="11:20">
      <c r="K328" s="104"/>
      <c r="L328" s="104"/>
      <c r="M328" s="104"/>
      <c r="N328" s="104"/>
      <c r="O328" s="209" t="s">
        <v>453</v>
      </c>
      <c r="P328" s="104"/>
      <c r="Q328" s="104"/>
      <c r="R328" s="104"/>
      <c r="S328" s="104"/>
      <c r="T328" s="104"/>
    </row>
    <row r="329" spans="11:20">
      <c r="K329" s="104"/>
      <c r="L329" s="104"/>
      <c r="M329" s="104"/>
      <c r="N329" s="104"/>
      <c r="O329" s="209" t="s">
        <v>454</v>
      </c>
      <c r="P329" s="104"/>
      <c r="Q329" s="104"/>
      <c r="R329" s="104"/>
      <c r="S329" s="104"/>
      <c r="T329" s="104"/>
    </row>
    <row r="330" spans="11:20">
      <c r="K330" s="104"/>
      <c r="L330" s="104"/>
      <c r="M330" s="104"/>
      <c r="N330" s="104"/>
      <c r="O330" s="209" t="s">
        <v>455</v>
      </c>
      <c r="P330" s="104"/>
      <c r="Q330" s="104"/>
      <c r="R330" s="104"/>
      <c r="S330" s="104"/>
      <c r="T330" s="104"/>
    </row>
    <row r="331" spans="11:20">
      <c r="K331" s="104"/>
      <c r="L331" s="104"/>
      <c r="M331" s="104"/>
      <c r="N331" s="104"/>
      <c r="O331" s="209" t="s">
        <v>456</v>
      </c>
      <c r="P331" s="104"/>
      <c r="Q331" s="104"/>
      <c r="R331" s="104"/>
      <c r="S331" s="104"/>
      <c r="T331" s="104"/>
    </row>
    <row r="332" spans="11:20">
      <c r="K332" s="104"/>
      <c r="L332" s="104"/>
      <c r="M332" s="104"/>
      <c r="N332" s="104"/>
      <c r="O332" s="209" t="s">
        <v>457</v>
      </c>
      <c r="P332" s="104"/>
      <c r="Q332" s="104"/>
      <c r="R332" s="104"/>
      <c r="S332" s="104"/>
      <c r="T332" s="104"/>
    </row>
    <row r="333" spans="11:20">
      <c r="K333" s="104"/>
      <c r="L333" s="104"/>
      <c r="M333" s="104"/>
      <c r="N333" s="104"/>
      <c r="O333" s="209" t="s">
        <v>458</v>
      </c>
      <c r="P333" s="104"/>
      <c r="Q333" s="104"/>
      <c r="R333" s="104"/>
      <c r="S333" s="104"/>
      <c r="T333" s="104"/>
    </row>
    <row r="334" spans="11:20">
      <c r="K334" s="104"/>
      <c r="L334" s="104"/>
      <c r="M334" s="104"/>
      <c r="N334" s="104"/>
      <c r="O334" s="209" t="s">
        <v>459</v>
      </c>
      <c r="P334" s="104"/>
      <c r="Q334" s="104"/>
      <c r="R334" s="104"/>
      <c r="S334" s="104"/>
      <c r="T334" s="104"/>
    </row>
    <row r="335" spans="11:20">
      <c r="K335" s="104"/>
      <c r="L335" s="104"/>
      <c r="M335" s="104"/>
      <c r="N335" s="104"/>
      <c r="O335" s="209" t="s">
        <v>460</v>
      </c>
      <c r="P335" s="104"/>
      <c r="Q335" s="104"/>
      <c r="R335" s="104"/>
      <c r="S335" s="104"/>
      <c r="T335" s="104"/>
    </row>
    <row r="336" spans="11:20">
      <c r="K336" s="104"/>
      <c r="L336" s="104"/>
      <c r="M336" s="104"/>
      <c r="N336" s="104"/>
      <c r="O336" s="209" t="s">
        <v>587</v>
      </c>
      <c r="P336" s="104"/>
      <c r="Q336" s="104"/>
      <c r="R336" s="104"/>
      <c r="S336" s="104"/>
      <c r="T336" s="104"/>
    </row>
    <row r="337" spans="11:20">
      <c r="K337" s="104"/>
      <c r="L337" s="104"/>
      <c r="M337" s="104"/>
      <c r="N337" s="104"/>
      <c r="O337" s="209" t="s">
        <v>588</v>
      </c>
      <c r="P337" s="104"/>
      <c r="Q337" s="104"/>
      <c r="R337" s="104"/>
      <c r="S337" s="104"/>
      <c r="T337" s="104"/>
    </row>
    <row r="338" spans="11:20">
      <c r="K338" s="104"/>
      <c r="L338" s="104"/>
      <c r="M338" s="104"/>
      <c r="N338" s="104"/>
      <c r="O338" s="209" t="s">
        <v>589</v>
      </c>
      <c r="P338" s="104"/>
      <c r="Q338" s="104"/>
      <c r="R338" s="104"/>
      <c r="S338" s="104"/>
      <c r="T338" s="104"/>
    </row>
    <row r="339" spans="11:20">
      <c r="K339" s="104"/>
      <c r="L339" s="104"/>
      <c r="M339" s="104"/>
      <c r="N339" s="104"/>
      <c r="O339" s="209" t="s">
        <v>590</v>
      </c>
      <c r="P339" s="104"/>
      <c r="Q339" s="104"/>
      <c r="R339" s="104"/>
      <c r="S339" s="104"/>
      <c r="T339" s="104"/>
    </row>
    <row r="340" spans="11:20">
      <c r="K340" s="104"/>
      <c r="L340" s="104"/>
      <c r="M340" s="104"/>
      <c r="N340" s="104"/>
      <c r="O340" s="209" t="s">
        <v>591</v>
      </c>
      <c r="P340" s="104"/>
      <c r="Q340" s="104"/>
      <c r="R340" s="104"/>
      <c r="S340" s="104"/>
      <c r="T340" s="104"/>
    </row>
    <row r="341" spans="11:20">
      <c r="K341" s="104"/>
      <c r="L341" s="104"/>
      <c r="M341" s="104"/>
      <c r="N341" s="104"/>
      <c r="O341" s="209" t="s">
        <v>592</v>
      </c>
      <c r="P341" s="104"/>
      <c r="Q341" s="104"/>
      <c r="R341" s="104"/>
      <c r="S341" s="104"/>
      <c r="T341" s="104"/>
    </row>
    <row r="342" spans="11:20">
      <c r="K342" s="104"/>
      <c r="L342" s="104"/>
      <c r="M342" s="104"/>
      <c r="N342" s="104"/>
      <c r="O342" s="209" t="s">
        <v>593</v>
      </c>
      <c r="P342" s="104"/>
      <c r="Q342" s="104"/>
      <c r="R342" s="104"/>
      <c r="S342" s="104"/>
      <c r="T342" s="104"/>
    </row>
    <row r="343" spans="11:20">
      <c r="K343" s="104"/>
      <c r="L343" s="104"/>
      <c r="M343" s="104"/>
      <c r="N343" s="104"/>
      <c r="O343" s="209" t="s">
        <v>594</v>
      </c>
      <c r="P343" s="104"/>
      <c r="Q343" s="104"/>
      <c r="R343" s="104"/>
      <c r="S343" s="104"/>
      <c r="T343" s="104"/>
    </row>
    <row r="344" spans="11:20">
      <c r="K344" s="104"/>
      <c r="L344" s="104"/>
      <c r="M344" s="104"/>
      <c r="N344" s="104"/>
      <c r="O344" s="209" t="s">
        <v>595</v>
      </c>
      <c r="P344" s="104"/>
      <c r="Q344" s="104"/>
      <c r="R344" s="104"/>
      <c r="S344" s="104"/>
      <c r="T344" s="104"/>
    </row>
    <row r="345" spans="11:20">
      <c r="K345" s="104"/>
      <c r="L345" s="104"/>
      <c r="M345" s="104"/>
      <c r="N345" s="104"/>
      <c r="O345" s="209" t="s">
        <v>596</v>
      </c>
      <c r="P345" s="104"/>
      <c r="Q345" s="104"/>
      <c r="R345" s="104"/>
      <c r="S345" s="104"/>
      <c r="T345" s="104"/>
    </row>
    <row r="346" spans="11:20">
      <c r="K346" s="104"/>
      <c r="L346" s="104"/>
      <c r="M346" s="104"/>
      <c r="N346" s="104"/>
      <c r="O346" s="209" t="s">
        <v>597</v>
      </c>
      <c r="P346" s="104"/>
      <c r="Q346" s="104"/>
      <c r="R346" s="104"/>
      <c r="S346" s="104"/>
      <c r="T346" s="104"/>
    </row>
    <row r="347" spans="11:20">
      <c r="K347" s="104"/>
      <c r="L347" s="104"/>
      <c r="M347" s="104"/>
      <c r="N347" s="104"/>
      <c r="O347" s="209" t="s">
        <v>461</v>
      </c>
      <c r="P347" s="104"/>
      <c r="Q347" s="104"/>
      <c r="R347" s="104"/>
      <c r="S347" s="104"/>
      <c r="T347" s="104"/>
    </row>
    <row r="348" spans="11:20">
      <c r="K348" s="104"/>
      <c r="L348" s="104"/>
      <c r="M348" s="104"/>
      <c r="N348" s="104"/>
      <c r="O348" s="209" t="s">
        <v>462</v>
      </c>
      <c r="P348" s="104"/>
      <c r="Q348" s="104"/>
      <c r="R348" s="104"/>
      <c r="S348" s="104"/>
      <c r="T348" s="104"/>
    </row>
    <row r="349" spans="11:20">
      <c r="K349" s="104"/>
      <c r="L349" s="104"/>
      <c r="M349" s="104"/>
      <c r="N349" s="104"/>
      <c r="O349" s="209" t="s">
        <v>463</v>
      </c>
      <c r="P349" s="104"/>
      <c r="Q349" s="104"/>
      <c r="R349" s="104"/>
      <c r="S349" s="104"/>
      <c r="T349" s="104"/>
    </row>
    <row r="350" spans="11:20">
      <c r="K350" s="104"/>
      <c r="L350" s="104"/>
      <c r="M350" s="104"/>
      <c r="N350" s="104"/>
      <c r="O350" s="209"/>
      <c r="P350" s="104"/>
      <c r="Q350" s="104"/>
      <c r="R350" s="104"/>
      <c r="S350" s="104"/>
      <c r="T350" s="104"/>
    </row>
    <row r="351" spans="11:20">
      <c r="K351" s="104"/>
      <c r="L351" s="104"/>
      <c r="M351" s="104"/>
      <c r="N351" s="104"/>
      <c r="O351" s="209"/>
      <c r="P351" s="104"/>
      <c r="Q351" s="104"/>
      <c r="R351" s="104"/>
      <c r="S351" s="104"/>
      <c r="T351" s="104"/>
    </row>
    <row r="352" spans="11:20">
      <c r="K352" s="104"/>
      <c r="L352" s="104"/>
      <c r="M352" s="104"/>
      <c r="N352" s="104"/>
      <c r="O352" s="209"/>
      <c r="P352" s="104"/>
      <c r="Q352" s="104"/>
      <c r="R352" s="104"/>
      <c r="S352" s="104"/>
      <c r="T352" s="104"/>
    </row>
    <row r="353" spans="11:20">
      <c r="K353" s="104"/>
      <c r="L353" s="104"/>
      <c r="M353" s="104"/>
      <c r="N353" s="104"/>
      <c r="O353" s="209"/>
      <c r="P353" s="104"/>
      <c r="Q353" s="104"/>
      <c r="R353" s="104"/>
      <c r="S353" s="104"/>
      <c r="T353" s="104"/>
    </row>
    <row r="354" spans="11:20">
      <c r="K354" s="104"/>
      <c r="L354" s="104"/>
      <c r="M354" s="104"/>
      <c r="N354" s="104"/>
      <c r="P354" s="104"/>
      <c r="Q354" s="104"/>
      <c r="R354" s="104"/>
      <c r="S354" s="104"/>
      <c r="T354" s="104"/>
    </row>
    <row r="355" spans="11:20">
      <c r="K355" s="104"/>
      <c r="L355" s="104"/>
      <c r="M355" s="104"/>
      <c r="N355" s="104"/>
      <c r="P355" s="104"/>
      <c r="Q355" s="104"/>
      <c r="R355" s="104"/>
      <c r="S355" s="104"/>
      <c r="T355" s="104"/>
    </row>
    <row r="356" spans="11:20">
      <c r="K356" s="104"/>
      <c r="L356" s="104"/>
      <c r="M356" s="104"/>
      <c r="N356" s="104"/>
      <c r="P356" s="104"/>
      <c r="Q356" s="104"/>
      <c r="R356" s="104"/>
      <c r="S356" s="104"/>
      <c r="T356" s="104"/>
    </row>
    <row r="357" spans="11:20">
      <c r="K357" s="104"/>
      <c r="L357" s="104"/>
      <c r="M357" s="104"/>
      <c r="N357" s="104"/>
      <c r="P357" s="104"/>
      <c r="Q357" s="104"/>
      <c r="R357" s="104"/>
      <c r="S357" s="104"/>
      <c r="T357" s="104"/>
    </row>
    <row r="358" spans="11:20">
      <c r="K358" s="104"/>
      <c r="L358" s="104"/>
      <c r="M358" s="104"/>
      <c r="N358" s="104"/>
      <c r="P358" s="104"/>
      <c r="Q358" s="104"/>
      <c r="R358" s="104"/>
      <c r="S358" s="104"/>
      <c r="T358" s="104"/>
    </row>
    <row r="359" spans="11:20">
      <c r="K359" s="104"/>
      <c r="L359" s="104"/>
      <c r="M359" s="104"/>
      <c r="N359" s="104"/>
      <c r="P359" s="104"/>
      <c r="Q359" s="104"/>
      <c r="R359" s="104"/>
      <c r="S359" s="104"/>
      <c r="T359" s="104"/>
    </row>
    <row r="360" spans="11:20">
      <c r="K360" s="104"/>
      <c r="L360" s="104"/>
      <c r="M360" s="104"/>
      <c r="N360" s="104"/>
      <c r="P360" s="104"/>
      <c r="Q360" s="104"/>
      <c r="R360" s="104"/>
      <c r="S360" s="104"/>
      <c r="T360" s="104"/>
    </row>
    <row r="361" spans="11:20">
      <c r="K361" s="104"/>
      <c r="L361" s="104"/>
      <c r="M361" s="104"/>
      <c r="N361" s="104"/>
      <c r="P361" s="104"/>
      <c r="Q361" s="104"/>
      <c r="R361" s="104"/>
      <c r="S361" s="104"/>
      <c r="T361" s="104"/>
    </row>
    <row r="362" spans="11:20">
      <c r="K362" s="104"/>
      <c r="L362" s="104"/>
      <c r="M362" s="104"/>
      <c r="N362" s="104"/>
      <c r="P362" s="104"/>
      <c r="Q362" s="104"/>
      <c r="R362" s="104"/>
      <c r="S362" s="104"/>
      <c r="T362" s="104"/>
    </row>
    <row r="363" spans="11:20">
      <c r="K363" s="104"/>
      <c r="L363" s="104"/>
      <c r="M363" s="104"/>
      <c r="N363" s="104"/>
      <c r="P363" s="104"/>
      <c r="Q363" s="104"/>
      <c r="R363" s="104"/>
      <c r="S363" s="104"/>
      <c r="T363" s="104"/>
    </row>
    <row r="364" spans="11:20">
      <c r="K364" s="104"/>
      <c r="L364" s="104"/>
      <c r="M364" s="104"/>
      <c r="N364" s="104"/>
      <c r="P364" s="104"/>
      <c r="Q364" s="104"/>
      <c r="R364" s="104"/>
      <c r="S364" s="104"/>
      <c r="T364" s="104"/>
    </row>
    <row r="365" spans="11:20">
      <c r="K365" s="104"/>
      <c r="L365" s="104"/>
      <c r="M365" s="104"/>
      <c r="N365" s="104"/>
      <c r="P365" s="104"/>
      <c r="Q365" s="104"/>
      <c r="R365" s="104"/>
      <c r="S365" s="104"/>
      <c r="T365" s="104"/>
    </row>
    <row r="366" spans="11:20">
      <c r="K366" s="104"/>
      <c r="L366" s="104"/>
      <c r="M366" s="104"/>
      <c r="N366" s="104"/>
      <c r="P366" s="104"/>
      <c r="Q366" s="104"/>
      <c r="R366" s="104"/>
      <c r="S366" s="104"/>
      <c r="T366" s="104"/>
    </row>
    <row r="367" spans="11:20">
      <c r="K367" s="104"/>
      <c r="L367" s="104"/>
      <c r="M367" s="104"/>
      <c r="N367" s="104"/>
      <c r="P367" s="104"/>
      <c r="Q367" s="104"/>
      <c r="R367" s="104"/>
      <c r="S367" s="104"/>
      <c r="T367" s="104"/>
    </row>
    <row r="368" spans="11:20">
      <c r="K368" s="104"/>
      <c r="L368" s="104"/>
      <c r="M368" s="104"/>
      <c r="N368" s="104"/>
      <c r="P368" s="104"/>
      <c r="Q368" s="104"/>
      <c r="R368" s="104"/>
      <c r="S368" s="104"/>
      <c r="T368" s="104"/>
    </row>
    <row r="369" spans="11:20">
      <c r="K369" s="104"/>
      <c r="L369" s="104"/>
      <c r="M369" s="104"/>
      <c r="N369" s="104"/>
      <c r="P369" s="104"/>
      <c r="Q369" s="104"/>
      <c r="R369" s="104"/>
      <c r="S369" s="104"/>
      <c r="T369" s="104"/>
    </row>
    <row r="370" spans="11:20">
      <c r="K370" s="104"/>
      <c r="L370" s="104"/>
      <c r="M370" s="104"/>
      <c r="N370" s="104"/>
      <c r="P370" s="104"/>
      <c r="Q370" s="104"/>
      <c r="R370" s="104"/>
      <c r="S370" s="104"/>
      <c r="T370" s="104"/>
    </row>
    <row r="371" spans="11:20">
      <c r="K371" s="104"/>
      <c r="L371" s="104"/>
      <c r="M371" s="104"/>
      <c r="N371" s="104"/>
      <c r="P371" s="104"/>
      <c r="Q371" s="104"/>
      <c r="R371" s="104"/>
      <c r="S371" s="104"/>
      <c r="T371" s="104"/>
    </row>
    <row r="372" spans="11:20">
      <c r="K372" s="104"/>
      <c r="L372" s="104"/>
      <c r="M372" s="104"/>
      <c r="N372" s="104"/>
      <c r="P372" s="104"/>
      <c r="Q372" s="104"/>
      <c r="R372" s="104"/>
      <c r="S372" s="104"/>
      <c r="T372" s="104"/>
    </row>
    <row r="373" spans="11:20">
      <c r="K373" s="104"/>
      <c r="L373" s="104"/>
      <c r="M373" s="104"/>
      <c r="N373" s="104"/>
      <c r="P373" s="104"/>
      <c r="Q373" s="104"/>
      <c r="R373" s="104"/>
      <c r="S373" s="104"/>
      <c r="T373" s="104"/>
    </row>
    <row r="374" spans="11:20">
      <c r="K374" s="104"/>
      <c r="L374" s="104"/>
      <c r="M374" s="104"/>
      <c r="N374" s="104"/>
      <c r="P374" s="104"/>
      <c r="Q374" s="104"/>
      <c r="R374" s="104"/>
      <c r="S374" s="104"/>
      <c r="T374" s="104"/>
    </row>
    <row r="375" spans="11:20">
      <c r="K375" s="104"/>
      <c r="L375" s="104"/>
      <c r="M375" s="104"/>
      <c r="N375" s="104"/>
      <c r="P375" s="104"/>
      <c r="Q375" s="104"/>
      <c r="R375" s="104"/>
      <c r="S375" s="104"/>
      <c r="T375" s="104"/>
    </row>
    <row r="376" spans="11:20">
      <c r="K376" s="104"/>
      <c r="L376" s="104"/>
      <c r="M376" s="104"/>
      <c r="N376" s="104"/>
      <c r="P376" s="104"/>
      <c r="Q376" s="104"/>
      <c r="R376" s="104"/>
      <c r="S376" s="104"/>
      <c r="T376" s="104"/>
    </row>
    <row r="377" spans="11:20">
      <c r="K377" s="104"/>
      <c r="L377" s="104"/>
      <c r="M377" s="104"/>
      <c r="N377" s="104"/>
      <c r="P377" s="104"/>
      <c r="Q377" s="104"/>
      <c r="R377" s="104"/>
      <c r="S377" s="104"/>
      <c r="T377" s="104"/>
    </row>
    <row r="378" spans="11:20">
      <c r="K378" s="104"/>
      <c r="L378" s="104"/>
      <c r="M378" s="104"/>
      <c r="N378" s="104"/>
      <c r="P378" s="104"/>
      <c r="Q378" s="104"/>
      <c r="R378" s="104"/>
      <c r="S378" s="104"/>
      <c r="T378" s="104"/>
    </row>
    <row r="379" spans="11:20">
      <c r="K379" s="104"/>
      <c r="L379" s="104"/>
      <c r="M379" s="104"/>
      <c r="N379" s="104"/>
      <c r="P379" s="104"/>
      <c r="Q379" s="104"/>
      <c r="R379" s="104"/>
      <c r="S379" s="104"/>
      <c r="T379" s="104"/>
    </row>
    <row r="380" spans="11:20">
      <c r="K380" s="104"/>
      <c r="L380" s="104"/>
      <c r="M380" s="104"/>
      <c r="N380" s="104"/>
      <c r="P380" s="104"/>
      <c r="Q380" s="104"/>
      <c r="R380" s="104"/>
      <c r="S380" s="104"/>
      <c r="T380" s="104"/>
    </row>
    <row r="381" spans="11:20">
      <c r="K381" s="104"/>
      <c r="L381" s="104"/>
      <c r="M381" s="104"/>
      <c r="N381" s="104"/>
      <c r="P381" s="104"/>
      <c r="Q381" s="104"/>
      <c r="R381" s="104"/>
      <c r="S381" s="104"/>
      <c r="T381" s="104"/>
    </row>
    <row r="382" spans="11:20">
      <c r="K382" s="104"/>
      <c r="L382" s="104"/>
      <c r="M382" s="104"/>
      <c r="N382" s="104"/>
      <c r="P382" s="104"/>
      <c r="Q382" s="104"/>
      <c r="R382" s="104"/>
      <c r="S382" s="104"/>
      <c r="T382" s="104"/>
    </row>
    <row r="383" spans="11:20">
      <c r="K383" s="104"/>
      <c r="L383" s="104"/>
      <c r="M383" s="104"/>
      <c r="N383" s="104"/>
      <c r="P383" s="104"/>
      <c r="Q383" s="104"/>
      <c r="R383" s="104"/>
      <c r="S383" s="104"/>
      <c r="T383" s="104"/>
    </row>
    <row r="384" spans="11:20">
      <c r="K384" s="104"/>
      <c r="L384" s="104"/>
      <c r="M384" s="104"/>
      <c r="N384" s="104"/>
      <c r="P384" s="104"/>
      <c r="Q384" s="104"/>
      <c r="R384" s="104"/>
      <c r="S384" s="104"/>
      <c r="T384" s="104"/>
    </row>
    <row r="385" spans="11:20">
      <c r="K385" s="104"/>
      <c r="L385" s="104"/>
      <c r="M385" s="104"/>
      <c r="N385" s="104"/>
      <c r="P385" s="104"/>
      <c r="Q385" s="104"/>
      <c r="R385" s="104"/>
      <c r="S385" s="104"/>
      <c r="T385" s="104"/>
    </row>
    <row r="386" spans="11:20">
      <c r="K386" s="104"/>
      <c r="L386" s="104"/>
      <c r="M386" s="104"/>
      <c r="N386" s="104"/>
      <c r="P386" s="104"/>
      <c r="Q386" s="104"/>
      <c r="R386" s="104"/>
      <c r="S386" s="104"/>
      <c r="T386" s="104"/>
    </row>
    <row r="387" spans="11:20">
      <c r="K387" s="104"/>
      <c r="L387" s="104"/>
      <c r="M387" s="104"/>
      <c r="N387" s="104"/>
      <c r="P387" s="104"/>
      <c r="Q387" s="104"/>
      <c r="R387" s="104"/>
      <c r="S387" s="104"/>
      <c r="T387" s="104"/>
    </row>
    <row r="388" spans="11:20">
      <c r="K388" s="104"/>
      <c r="L388" s="104"/>
      <c r="M388" s="104"/>
      <c r="N388" s="104"/>
      <c r="P388" s="104"/>
      <c r="Q388" s="104"/>
      <c r="R388" s="104"/>
      <c r="S388" s="104"/>
      <c r="T388" s="104"/>
    </row>
    <row r="389" spans="11:20">
      <c r="K389" s="104"/>
      <c r="L389" s="104"/>
      <c r="M389" s="104"/>
      <c r="N389" s="104"/>
      <c r="P389" s="104"/>
      <c r="Q389" s="104"/>
      <c r="R389" s="104"/>
      <c r="S389" s="104"/>
      <c r="T389" s="104"/>
    </row>
    <row r="390" spans="11:20">
      <c r="K390" s="104"/>
      <c r="L390" s="104"/>
      <c r="M390" s="104"/>
      <c r="N390" s="104"/>
      <c r="P390" s="104"/>
      <c r="Q390" s="104"/>
      <c r="R390" s="104"/>
      <c r="S390" s="104"/>
      <c r="T390" s="104"/>
    </row>
    <row r="391" spans="11:20">
      <c r="K391" s="104"/>
      <c r="L391" s="104"/>
      <c r="M391" s="104"/>
      <c r="N391" s="104"/>
      <c r="P391" s="104"/>
      <c r="Q391" s="104"/>
      <c r="R391" s="104"/>
      <c r="S391" s="104"/>
      <c r="T391" s="104"/>
    </row>
    <row r="392" spans="11:20">
      <c r="K392" s="104"/>
      <c r="L392" s="104"/>
      <c r="M392" s="104"/>
      <c r="N392" s="104"/>
      <c r="P392" s="104"/>
      <c r="Q392" s="104"/>
      <c r="R392" s="104"/>
      <c r="S392" s="104"/>
      <c r="T392" s="104"/>
    </row>
    <row r="393" spans="11:20">
      <c r="K393" s="104"/>
      <c r="L393" s="104"/>
      <c r="M393" s="104"/>
      <c r="N393" s="104"/>
      <c r="P393" s="104"/>
      <c r="Q393" s="104"/>
      <c r="R393" s="104"/>
      <c r="S393" s="104"/>
      <c r="T393" s="104"/>
    </row>
    <row r="394" spans="11:20">
      <c r="K394" s="104"/>
      <c r="L394" s="104"/>
      <c r="M394" s="104"/>
      <c r="N394" s="104"/>
      <c r="P394" s="104"/>
      <c r="Q394" s="104"/>
      <c r="R394" s="104"/>
      <c r="S394" s="104"/>
      <c r="T394" s="104"/>
    </row>
    <row r="395" spans="11:20">
      <c r="K395" s="104"/>
      <c r="L395" s="104"/>
      <c r="M395" s="104"/>
      <c r="N395" s="104"/>
      <c r="P395" s="104"/>
      <c r="Q395" s="104"/>
      <c r="R395" s="104"/>
      <c r="S395" s="104"/>
      <c r="T395" s="104"/>
    </row>
    <row r="396" spans="11:20">
      <c r="K396" s="104"/>
      <c r="L396" s="104"/>
      <c r="M396" s="104"/>
      <c r="N396" s="104"/>
      <c r="P396" s="104"/>
      <c r="Q396" s="104"/>
      <c r="R396" s="104"/>
      <c r="S396" s="104"/>
      <c r="T396" s="104"/>
    </row>
    <row r="397" spans="11:20">
      <c r="K397" s="104"/>
      <c r="L397" s="104"/>
      <c r="M397" s="104"/>
      <c r="N397" s="104"/>
      <c r="P397" s="104"/>
      <c r="Q397" s="104"/>
      <c r="R397" s="104"/>
      <c r="S397" s="104"/>
      <c r="T397" s="104"/>
    </row>
    <row r="398" spans="11:20">
      <c r="K398" s="104"/>
      <c r="L398" s="104"/>
      <c r="M398" s="104"/>
      <c r="N398" s="104"/>
      <c r="P398" s="104"/>
      <c r="Q398" s="104"/>
      <c r="R398" s="104"/>
      <c r="S398" s="104"/>
      <c r="T398" s="104"/>
    </row>
    <row r="399" spans="11:20">
      <c r="K399" s="104"/>
      <c r="L399" s="104"/>
      <c r="M399" s="104"/>
      <c r="N399" s="104"/>
      <c r="P399" s="104"/>
      <c r="Q399" s="104"/>
      <c r="R399" s="104"/>
      <c r="S399" s="104"/>
      <c r="T399" s="104"/>
    </row>
    <row r="400" spans="11:20">
      <c r="K400" s="104"/>
      <c r="L400" s="104"/>
      <c r="M400" s="104"/>
      <c r="N400" s="104"/>
      <c r="P400" s="104"/>
      <c r="Q400" s="104"/>
      <c r="R400" s="104"/>
      <c r="S400" s="104"/>
      <c r="T400" s="104"/>
    </row>
    <row r="401" spans="11:20">
      <c r="K401" s="104"/>
      <c r="L401" s="104"/>
      <c r="M401" s="104"/>
      <c r="N401" s="104"/>
      <c r="P401" s="104"/>
      <c r="Q401" s="104"/>
      <c r="R401" s="104"/>
      <c r="S401" s="104"/>
      <c r="T401" s="104"/>
    </row>
    <row r="402" spans="11:20">
      <c r="K402" s="104"/>
      <c r="L402" s="104"/>
      <c r="M402" s="104"/>
      <c r="N402" s="104"/>
      <c r="P402" s="104"/>
      <c r="Q402" s="104"/>
      <c r="R402" s="104"/>
      <c r="S402" s="104"/>
      <c r="T402" s="104"/>
    </row>
    <row r="403" spans="11:20">
      <c r="K403" s="104"/>
      <c r="L403" s="104"/>
      <c r="M403" s="104"/>
      <c r="N403" s="104"/>
      <c r="P403" s="104"/>
      <c r="Q403" s="104"/>
      <c r="R403" s="104"/>
      <c r="S403" s="104"/>
      <c r="T403" s="104"/>
    </row>
    <row r="404" spans="11:20">
      <c r="K404" s="104"/>
      <c r="L404" s="104"/>
      <c r="M404" s="104"/>
      <c r="N404" s="104"/>
      <c r="P404" s="104"/>
      <c r="Q404" s="104"/>
      <c r="R404" s="104"/>
      <c r="S404" s="104"/>
      <c r="T404" s="104"/>
    </row>
    <row r="405" spans="11:20">
      <c r="K405" s="104"/>
      <c r="L405" s="104"/>
      <c r="M405" s="104"/>
      <c r="N405" s="104"/>
      <c r="P405" s="104"/>
      <c r="Q405" s="104"/>
      <c r="R405" s="104"/>
      <c r="S405" s="104"/>
      <c r="T405" s="104"/>
    </row>
    <row r="406" spans="11:20">
      <c r="K406" s="104"/>
      <c r="L406" s="104"/>
      <c r="M406" s="104"/>
      <c r="N406" s="104"/>
      <c r="P406" s="104"/>
      <c r="Q406" s="104"/>
      <c r="R406" s="104"/>
      <c r="S406" s="104"/>
      <c r="T406" s="104"/>
    </row>
    <row r="407" spans="11:20">
      <c r="K407" s="104"/>
      <c r="L407" s="104"/>
      <c r="M407" s="104"/>
      <c r="N407" s="104"/>
      <c r="P407" s="104"/>
      <c r="Q407" s="104"/>
      <c r="R407" s="104"/>
      <c r="S407" s="104"/>
      <c r="T407" s="104"/>
    </row>
    <row r="408" spans="11:20">
      <c r="K408" s="104"/>
      <c r="L408" s="104"/>
      <c r="M408" s="104"/>
      <c r="N408" s="104"/>
      <c r="P408" s="104"/>
      <c r="Q408" s="104"/>
      <c r="R408" s="104"/>
      <c r="S408" s="104"/>
      <c r="T408" s="104"/>
    </row>
    <row r="409" spans="11:20">
      <c r="K409" s="104"/>
      <c r="L409" s="104"/>
      <c r="M409" s="104"/>
      <c r="N409" s="104"/>
      <c r="P409" s="104"/>
      <c r="Q409" s="104"/>
      <c r="R409" s="104"/>
      <c r="S409" s="104"/>
      <c r="T409" s="104"/>
    </row>
    <row r="410" spans="11:20">
      <c r="K410" s="104"/>
      <c r="L410" s="104"/>
      <c r="M410" s="104"/>
      <c r="N410" s="104"/>
      <c r="P410" s="104"/>
      <c r="Q410" s="104"/>
      <c r="R410" s="104"/>
      <c r="S410" s="104"/>
      <c r="T410" s="104"/>
    </row>
    <row r="411" spans="11:20">
      <c r="K411" s="104"/>
      <c r="L411" s="104"/>
      <c r="M411" s="104"/>
      <c r="N411" s="104"/>
      <c r="P411" s="104"/>
      <c r="Q411" s="104"/>
      <c r="R411" s="104"/>
      <c r="S411" s="104"/>
      <c r="T411" s="104"/>
    </row>
    <row r="412" spans="11:20">
      <c r="K412" s="104"/>
      <c r="L412" s="104"/>
      <c r="M412" s="104"/>
      <c r="N412" s="104"/>
      <c r="P412" s="104"/>
      <c r="Q412" s="104"/>
      <c r="R412" s="104"/>
      <c r="S412" s="104"/>
      <c r="T412" s="104"/>
    </row>
    <row r="413" spans="11:20">
      <c r="K413" s="104"/>
      <c r="L413" s="104"/>
      <c r="M413" s="104"/>
      <c r="N413" s="104"/>
      <c r="P413" s="104"/>
      <c r="Q413" s="104"/>
      <c r="R413" s="104"/>
      <c r="S413" s="104"/>
      <c r="T413" s="104"/>
    </row>
    <row r="414" spans="11:20">
      <c r="K414" s="104"/>
      <c r="L414" s="104"/>
      <c r="M414" s="104"/>
      <c r="N414" s="104"/>
      <c r="P414" s="104"/>
      <c r="Q414" s="104"/>
      <c r="R414" s="104"/>
      <c r="S414" s="104"/>
      <c r="T414" s="104"/>
    </row>
    <row r="415" spans="11:20">
      <c r="K415" s="104"/>
      <c r="L415" s="104"/>
      <c r="M415" s="104"/>
      <c r="N415" s="104"/>
      <c r="P415" s="104"/>
      <c r="Q415" s="104"/>
      <c r="R415" s="104"/>
      <c r="S415" s="104"/>
      <c r="T415" s="104"/>
    </row>
  </sheetData>
  <sheetProtection sheet="1" selectLockedCells="1"/>
  <mergeCells count="6">
    <mergeCell ref="D8:D9"/>
    <mergeCell ref="H8:H9"/>
    <mergeCell ref="C4:H4"/>
    <mergeCell ref="B6:C6"/>
    <mergeCell ref="B5:C5"/>
    <mergeCell ref="C7:D7"/>
  </mergeCells>
  <phoneticPr fontId="16" type="noConversion"/>
  <conditionalFormatting sqref="C10:E34">
    <cfRule type="expression" dxfId="7" priority="1">
      <formula>MOD(ROW(),2)=1</formula>
    </cfRule>
  </conditionalFormatting>
  <dataValidations count="1">
    <dataValidation type="list" allowBlank="1" showInputMessage="1" showErrorMessage="1" sqref="D10:D34">
      <formula1>$O$53:$O$350</formula1>
    </dataValidation>
  </dataValidations>
  <hyperlinks>
    <hyperlink ref="D6" r:id="rId1"/>
    <hyperlink ref="D5" r:id="rId2"/>
  </hyperlinks>
  <pageMargins left="0.7" right="0.7" top="0.75" bottom="0.75" header="0.3" footer="0.3"/>
  <pageSetup paperSize="123" orientation="portrait" r:id="rId3"/>
  <drawing r:id="rId4"/>
</worksheet>
</file>

<file path=xl/worksheets/sheet3.xml><?xml version="1.0" encoding="utf-8"?>
<worksheet xmlns="http://schemas.openxmlformats.org/spreadsheetml/2006/main" xmlns:r="http://schemas.openxmlformats.org/officeDocument/2006/relationships">
  <sheetPr codeName="Sheet3"/>
  <dimension ref="A1:BS513"/>
  <sheetViews>
    <sheetView workbookViewId="0">
      <pane xSplit="14" ySplit="6" topLeftCell="O7" activePane="bottomRight" state="frozen"/>
      <selection pane="topRight" activeCell="L1" sqref="L1"/>
      <selection pane="bottomLeft" activeCell="A7" sqref="A7"/>
      <selection pane="bottomRight" activeCell="C7" sqref="C7"/>
    </sheetView>
  </sheetViews>
  <sheetFormatPr defaultRowHeight="16.5"/>
  <cols>
    <col min="1" max="1" width="1.5703125" style="88" customWidth="1"/>
    <col min="2" max="2" width="5.42578125" style="110" customWidth="1"/>
    <col min="3" max="3" width="25" style="92" customWidth="1"/>
    <col min="4" max="4" width="5" style="92" customWidth="1"/>
    <col min="5" max="5" width="13.7109375" style="92" customWidth="1"/>
    <col min="6" max="6" width="10.42578125" style="92" customWidth="1"/>
    <col min="7" max="7" width="8.42578125" style="92" customWidth="1"/>
    <col min="8" max="8" width="6.28515625" style="92" customWidth="1"/>
    <col min="9" max="9" width="9" style="92" customWidth="1"/>
    <col min="10" max="10" width="10.140625" style="92" customWidth="1"/>
    <col min="11" max="11" width="10.140625" style="93" hidden="1" customWidth="1"/>
    <col min="12" max="12" width="9.85546875" style="93" hidden="1" customWidth="1"/>
    <col min="13" max="13" width="25.140625" style="93" hidden="1" customWidth="1"/>
    <col min="14" max="14" width="2.42578125" style="93" customWidth="1"/>
    <col min="15" max="15" width="45.7109375" style="92" customWidth="1"/>
    <col min="16" max="16" width="45.42578125" style="92" hidden="1" customWidth="1"/>
    <col min="17" max="17" width="45.7109375" style="112" customWidth="1"/>
    <col min="18" max="18" width="45.7109375" style="112" hidden="1" customWidth="1"/>
    <col min="19" max="19" width="45.7109375" style="92" customWidth="1"/>
    <col min="20" max="20" width="45.7109375" style="92" hidden="1" customWidth="1"/>
    <col min="21" max="21" width="45.7109375" style="92" customWidth="1"/>
    <col min="22" max="22" width="45.7109375" style="92" hidden="1" customWidth="1"/>
    <col min="23" max="23" width="45.7109375" style="92" customWidth="1"/>
    <col min="24" max="24" width="45.7109375" style="92" hidden="1" customWidth="1"/>
    <col min="25" max="25" width="45.7109375" style="92" customWidth="1"/>
    <col min="26" max="26" width="45.7109375" style="92" hidden="1" customWidth="1"/>
    <col min="27" max="27" width="45.7109375" style="92" customWidth="1"/>
    <col min="28" max="28" width="45.7109375" style="92" hidden="1" customWidth="1"/>
    <col min="29" max="29" width="45.7109375" style="92" customWidth="1"/>
    <col min="30" max="30" width="45.7109375" style="92" hidden="1" customWidth="1"/>
    <col min="31" max="31" width="45.7109375" style="92" customWidth="1"/>
    <col min="32" max="32" width="45.7109375" style="92" hidden="1" customWidth="1"/>
    <col min="33" max="33" width="45.7109375" style="92" customWidth="1"/>
    <col min="34" max="34" width="45.7109375" style="92" hidden="1" customWidth="1"/>
    <col min="35" max="35" width="45.7109375" style="92" customWidth="1"/>
    <col min="36" max="36" width="45.7109375" style="92" hidden="1" customWidth="1"/>
    <col min="37" max="37" width="45.7109375" style="92" customWidth="1"/>
    <col min="38" max="38" width="45.7109375" style="92" hidden="1" customWidth="1"/>
    <col min="39" max="39" width="45.7109375" style="92" customWidth="1"/>
    <col min="40" max="40" width="45.7109375" style="92" hidden="1" customWidth="1"/>
    <col min="41" max="41" width="45.7109375" style="92" customWidth="1"/>
    <col min="42" max="42" width="45.7109375" style="92" hidden="1" customWidth="1"/>
    <col min="43" max="43" width="45.7109375" style="92" customWidth="1"/>
    <col min="44" max="44" width="45.7109375" style="92" hidden="1" customWidth="1"/>
    <col min="45" max="45" width="45.7109375" style="92" customWidth="1"/>
    <col min="46" max="46" width="45.7109375" style="92" hidden="1" customWidth="1"/>
    <col min="47" max="47" width="45.7109375" style="92" customWidth="1"/>
    <col min="48" max="48" width="45.7109375" style="92" hidden="1" customWidth="1"/>
    <col min="49" max="49" width="45.7109375" style="92" customWidth="1"/>
    <col min="50" max="50" width="45.7109375" style="92" hidden="1" customWidth="1"/>
    <col min="51" max="51" width="45.7109375" style="92" customWidth="1"/>
    <col min="52" max="52" width="45.7109375" style="92" hidden="1" customWidth="1"/>
    <col min="53" max="53" width="45.7109375" style="92" customWidth="1"/>
    <col min="54" max="54" width="45.7109375" style="92" hidden="1" customWidth="1"/>
    <col min="55" max="55" width="45.7109375" style="92" customWidth="1"/>
    <col min="56" max="56" width="45.7109375" style="92" hidden="1" customWidth="1"/>
    <col min="57" max="57" width="45.7109375" style="92" customWidth="1"/>
    <col min="58" max="58" width="45.7109375" style="92" hidden="1" customWidth="1"/>
    <col min="59" max="59" width="45.7109375" style="92" customWidth="1"/>
    <col min="60" max="60" width="45.7109375" style="92" hidden="1" customWidth="1"/>
    <col min="61" max="61" width="45.7109375" style="92" customWidth="1"/>
    <col min="62" max="62" width="45.7109375" style="92" hidden="1" customWidth="1"/>
    <col min="63" max="63" width="45.7109375" style="92" customWidth="1"/>
    <col min="64" max="64" width="45.7109375" style="92" hidden="1" customWidth="1"/>
    <col min="65" max="65" width="1.85546875" style="92" customWidth="1"/>
    <col min="66" max="66" width="9.140625" style="92" hidden="1" customWidth="1"/>
    <col min="67" max="67" width="10.42578125" style="92" hidden="1" customWidth="1"/>
    <col min="68" max="71" width="9.140625" style="92"/>
    <col min="72" max="16384" width="9.140625" style="93"/>
  </cols>
  <sheetData>
    <row r="1" spans="1:71" s="76" customFormat="1">
      <c r="B1" s="77"/>
      <c r="C1" s="78"/>
      <c r="D1" s="78"/>
      <c r="E1" s="78"/>
      <c r="F1" s="78"/>
      <c r="G1" s="78"/>
      <c r="H1" s="78"/>
      <c r="I1" s="78"/>
      <c r="J1" s="78"/>
      <c r="O1" s="78"/>
      <c r="P1" s="78"/>
      <c r="Q1" s="79"/>
      <c r="R1" s="79"/>
      <c r="S1" s="78"/>
      <c r="T1" s="78"/>
      <c r="U1" s="78"/>
      <c r="V1" s="78"/>
      <c r="W1" s="78"/>
      <c r="X1" s="78"/>
      <c r="Y1" s="78"/>
      <c r="Z1" s="78"/>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row>
    <row r="2" spans="1:71" s="76" customFormat="1" ht="33" customHeight="1">
      <c r="B2" s="77"/>
      <c r="C2" s="78"/>
      <c r="D2" s="78"/>
      <c r="E2" s="80" t="s">
        <v>44</v>
      </c>
      <c r="I2" s="78"/>
      <c r="J2" s="78"/>
      <c r="O2" s="81"/>
      <c r="P2" s="81"/>
      <c r="Q2" s="79"/>
      <c r="R2" s="79"/>
      <c r="S2" s="78"/>
      <c r="T2" s="78"/>
      <c r="U2" s="78"/>
      <c r="V2" s="78"/>
      <c r="W2" s="78"/>
      <c r="X2" s="78"/>
      <c r="Y2" s="78"/>
      <c r="Z2" s="78"/>
      <c r="AA2" s="78"/>
      <c r="AB2" s="78"/>
      <c r="AC2" s="78"/>
      <c r="AD2" s="78"/>
      <c r="AE2" s="78"/>
      <c r="AF2" s="78"/>
      <c r="AG2" s="78"/>
      <c r="AH2" s="78"/>
      <c r="AI2" s="78"/>
      <c r="AJ2" s="78"/>
      <c r="AK2" s="78"/>
      <c r="AL2" s="78"/>
      <c r="AM2" s="78"/>
      <c r="AN2" s="78"/>
      <c r="AO2" s="78"/>
      <c r="AP2" s="78"/>
      <c r="AQ2" s="78"/>
      <c r="AR2" s="78"/>
      <c r="AS2" s="78"/>
      <c r="AT2" s="78"/>
      <c r="AU2" s="78"/>
      <c r="AV2" s="78"/>
      <c r="AW2" s="78"/>
      <c r="AX2" s="78"/>
      <c r="AY2" s="78"/>
      <c r="AZ2" s="78"/>
      <c r="BA2" s="78"/>
      <c r="BB2" s="78"/>
      <c r="BC2" s="78"/>
      <c r="BD2" s="78"/>
      <c r="BE2" s="78"/>
      <c r="BF2" s="78"/>
      <c r="BG2" s="78"/>
      <c r="BH2" s="78"/>
      <c r="BI2" s="78"/>
      <c r="BJ2" s="78"/>
      <c r="BK2" s="78"/>
      <c r="BL2" s="78"/>
      <c r="BM2" s="78"/>
      <c r="BN2" s="78"/>
      <c r="BO2" s="78"/>
      <c r="BP2" s="78"/>
      <c r="BQ2" s="78"/>
      <c r="BR2" s="78"/>
      <c r="BS2" s="78"/>
    </row>
    <row r="3" spans="1:71" s="76" customFormat="1" ht="42" customHeight="1">
      <c r="B3" s="77"/>
      <c r="C3" s="78"/>
      <c r="D3" s="78"/>
      <c r="E3" s="82" t="s">
        <v>43</v>
      </c>
      <c r="I3" s="78"/>
      <c r="J3" s="78"/>
      <c r="O3" s="83" t="s">
        <v>486</v>
      </c>
      <c r="P3" s="78"/>
      <c r="Q3" s="79"/>
      <c r="R3" s="79"/>
      <c r="S3" s="78"/>
      <c r="T3" s="78"/>
      <c r="U3" s="78"/>
      <c r="V3" s="78"/>
      <c r="W3" s="78"/>
      <c r="X3" s="78"/>
      <c r="Y3" s="78"/>
      <c r="Z3" s="78"/>
      <c r="AA3" s="78"/>
      <c r="AB3" s="78"/>
      <c r="AC3" s="78"/>
      <c r="AD3" s="78"/>
      <c r="AE3" s="78"/>
      <c r="AF3" s="78"/>
      <c r="AG3" s="78"/>
      <c r="AH3" s="78"/>
      <c r="AI3" s="78"/>
      <c r="AJ3" s="78"/>
      <c r="AK3" s="78"/>
      <c r="AL3" s="78"/>
      <c r="AM3" s="78"/>
      <c r="AN3" s="78"/>
      <c r="AO3" s="78"/>
      <c r="AP3" s="78"/>
      <c r="AQ3" s="78"/>
      <c r="AR3" s="78"/>
      <c r="AS3" s="78"/>
      <c r="AT3" s="78"/>
      <c r="AU3" s="78"/>
      <c r="AV3" s="78"/>
      <c r="AW3" s="78"/>
      <c r="AX3" s="78"/>
      <c r="AY3" s="78"/>
      <c r="AZ3" s="78"/>
      <c r="BA3" s="78"/>
      <c r="BB3" s="78"/>
      <c r="BC3" s="78"/>
      <c r="BD3" s="78"/>
      <c r="BE3" s="78"/>
      <c r="BF3" s="78"/>
      <c r="BG3" s="78"/>
      <c r="BH3" s="78"/>
      <c r="BI3" s="78"/>
      <c r="BJ3" s="78"/>
      <c r="BK3" s="78"/>
      <c r="BL3" s="78"/>
      <c r="BM3" s="78"/>
      <c r="BN3" s="78"/>
      <c r="BO3" s="78"/>
      <c r="BP3" s="78"/>
      <c r="BQ3" s="78"/>
      <c r="BR3" s="78"/>
      <c r="BS3" s="78"/>
    </row>
    <row r="4" spans="1:71" s="84" customFormat="1" ht="20.25" customHeight="1" thickBot="1">
      <c r="B4" s="85" t="s">
        <v>89</v>
      </c>
      <c r="C4" s="65" t="s">
        <v>482</v>
      </c>
      <c r="D4" s="86"/>
      <c r="E4" s="86"/>
      <c r="F4" s="86"/>
      <c r="G4" s="86"/>
      <c r="H4" s="86"/>
      <c r="I4" s="86"/>
      <c r="J4" s="86"/>
      <c r="O4" s="87" t="str">
        <f>IF(O5="","",IF(COUNTA(O7:O506)&lt;1,"Empty Team!",IF(COUNTA(O7:O506)&lt;2,"1 Perfomer",COUNTA(O7:O506)&amp;" Perfomers")))</f>
        <v/>
      </c>
      <c r="Q4" s="87" t="str">
        <f>IF(Q5="","",IF(COUNTA(Q7:Q506)&lt;1,"Empty Team!",IF(COUNTA(Q7:Q506)&lt;2,"1 Perfomer",COUNTA(Q7:Q506)&amp;" Perfomers")))</f>
        <v/>
      </c>
      <c r="R4" s="87"/>
      <c r="S4" s="87" t="str">
        <f>IF(S5="","",IF(COUNTA(S7:S506)&lt;1,"Empty Team!",IF(COUNTA(S7:S506)&lt;2,"1 Perfomer",COUNTA(S7:S506)&amp;" Perfomers")))</f>
        <v/>
      </c>
      <c r="T4" s="87"/>
      <c r="U4" s="87" t="str">
        <f t="shared" ref="U4:BK4" si="0">IF(U5="","",IF(COUNTA(U7:U506)&lt;1,"Empty Team!",IF(COUNTA(U7:U506)&lt;2,"1 Perfomer",COUNTA(U7:U506)&amp;" Perfomers")))</f>
        <v/>
      </c>
      <c r="V4" s="87"/>
      <c r="W4" s="87" t="str">
        <f t="shared" si="0"/>
        <v/>
      </c>
      <c r="X4" s="87"/>
      <c r="Y4" s="87" t="str">
        <f t="shared" si="0"/>
        <v/>
      </c>
      <c r="Z4" s="87"/>
      <c r="AA4" s="87" t="str">
        <f t="shared" si="0"/>
        <v/>
      </c>
      <c r="AB4" s="87"/>
      <c r="AC4" s="87" t="str">
        <f t="shared" si="0"/>
        <v/>
      </c>
      <c r="AD4" s="87"/>
      <c r="AE4" s="87" t="str">
        <f t="shared" si="0"/>
        <v/>
      </c>
      <c r="AF4" s="87"/>
      <c r="AG4" s="87" t="str">
        <f t="shared" si="0"/>
        <v/>
      </c>
      <c r="AH4" s="87"/>
      <c r="AI4" s="87" t="str">
        <f t="shared" si="0"/>
        <v/>
      </c>
      <c r="AJ4" s="87"/>
      <c r="AK4" s="87" t="str">
        <f t="shared" si="0"/>
        <v/>
      </c>
      <c r="AL4" s="87"/>
      <c r="AM4" s="87" t="str">
        <f t="shared" si="0"/>
        <v/>
      </c>
      <c r="AN4" s="87"/>
      <c r="AO4" s="87" t="str">
        <f t="shared" si="0"/>
        <v/>
      </c>
      <c r="AP4" s="87"/>
      <c r="AQ4" s="87" t="str">
        <f t="shared" si="0"/>
        <v/>
      </c>
      <c r="AR4" s="87"/>
      <c r="AS4" s="87" t="str">
        <f t="shared" si="0"/>
        <v/>
      </c>
      <c r="AT4" s="87"/>
      <c r="AU4" s="87" t="str">
        <f t="shared" si="0"/>
        <v/>
      </c>
      <c r="AV4" s="87"/>
      <c r="AW4" s="87" t="str">
        <f t="shared" si="0"/>
        <v/>
      </c>
      <c r="AX4" s="87"/>
      <c r="AY4" s="87" t="str">
        <f t="shared" si="0"/>
        <v/>
      </c>
      <c r="AZ4" s="87"/>
      <c r="BA4" s="87" t="str">
        <f t="shared" si="0"/>
        <v/>
      </c>
      <c r="BB4" s="87"/>
      <c r="BC4" s="87" t="str">
        <f t="shared" si="0"/>
        <v/>
      </c>
      <c r="BD4" s="87"/>
      <c r="BE4" s="87" t="str">
        <f t="shared" si="0"/>
        <v/>
      </c>
      <c r="BF4" s="87"/>
      <c r="BG4" s="87" t="str">
        <f t="shared" si="0"/>
        <v/>
      </c>
      <c r="BH4" s="87"/>
      <c r="BI4" s="87" t="str">
        <f t="shared" si="0"/>
        <v/>
      </c>
      <c r="BJ4" s="87"/>
      <c r="BK4" s="87" t="str">
        <f t="shared" si="0"/>
        <v/>
      </c>
      <c r="BL4" s="87"/>
      <c r="BM4" s="87"/>
      <c r="BN4" s="87"/>
      <c r="BO4" s="87"/>
      <c r="BP4" s="87"/>
      <c r="BQ4" s="87"/>
      <c r="BR4" s="87"/>
      <c r="BS4" s="87"/>
    </row>
    <row r="5" spans="1:71" s="219" customFormat="1" ht="23.25" customHeight="1">
      <c r="A5" s="211"/>
      <c r="B5" s="212"/>
      <c r="C5" s="213" t="s">
        <v>26</v>
      </c>
      <c r="D5" s="246" t="s">
        <v>28</v>
      </c>
      <c r="E5" s="214" t="s">
        <v>483</v>
      </c>
      <c r="F5" s="238" t="s">
        <v>484</v>
      </c>
      <c r="G5" s="242" t="s">
        <v>598</v>
      </c>
      <c r="H5" s="243"/>
      <c r="I5" s="215" t="s">
        <v>31</v>
      </c>
      <c r="J5" s="215" t="s">
        <v>34</v>
      </c>
      <c r="K5" s="212"/>
      <c r="L5" s="212"/>
      <c r="M5" s="212"/>
      <c r="N5" s="216"/>
      <c r="O5" s="237" t="str">
        <f ca="1">TeamsList!I10</f>
        <v/>
      </c>
      <c r="P5" s="217"/>
      <c r="Q5" s="237" t="str">
        <f ca="1">TeamsList!I11</f>
        <v/>
      </c>
      <c r="R5" s="217"/>
      <c r="S5" s="237" t="str">
        <f ca="1">TeamsList!I12</f>
        <v/>
      </c>
      <c r="T5" s="217"/>
      <c r="U5" s="237" t="str">
        <f ca="1">TeamsList!I13</f>
        <v/>
      </c>
      <c r="V5" s="217"/>
      <c r="W5" s="237" t="str">
        <f ca="1">TeamsList!I14</f>
        <v/>
      </c>
      <c r="X5" s="217"/>
      <c r="Y5" s="237" t="str">
        <f ca="1">TeamsList!I15</f>
        <v/>
      </c>
      <c r="Z5" s="217"/>
      <c r="AA5" s="237" t="str">
        <f ca="1">TeamsList!I16</f>
        <v/>
      </c>
      <c r="AB5" s="217"/>
      <c r="AC5" s="237" t="str">
        <f ca="1">TeamsList!I17</f>
        <v/>
      </c>
      <c r="AD5" s="217"/>
      <c r="AE5" s="237" t="str">
        <f ca="1">TeamsList!I18</f>
        <v/>
      </c>
      <c r="AF5" s="217"/>
      <c r="AG5" s="237" t="str">
        <f ca="1">TeamsList!I19</f>
        <v/>
      </c>
      <c r="AH5" s="217"/>
      <c r="AI5" s="237" t="str">
        <f ca="1">TeamsList!I20</f>
        <v/>
      </c>
      <c r="AJ5" s="217"/>
      <c r="AK5" s="237" t="str">
        <f ca="1">TeamsList!I21</f>
        <v/>
      </c>
      <c r="AL5" s="217"/>
      <c r="AM5" s="237" t="str">
        <f ca="1">TeamsList!I22</f>
        <v/>
      </c>
      <c r="AN5" s="217"/>
      <c r="AO5" s="237" t="str">
        <f ca="1">TeamsList!I23</f>
        <v/>
      </c>
      <c r="AP5" s="217"/>
      <c r="AQ5" s="237" t="str">
        <f ca="1">TeamsList!I24</f>
        <v/>
      </c>
      <c r="AR5" s="217"/>
      <c r="AS5" s="237" t="str">
        <f ca="1">TeamsList!I25</f>
        <v/>
      </c>
      <c r="AT5" s="217"/>
      <c r="AU5" s="237" t="str">
        <f ca="1">TeamsList!I26</f>
        <v/>
      </c>
      <c r="AV5" s="217"/>
      <c r="AW5" s="237" t="str">
        <f ca="1">TeamsList!I27</f>
        <v/>
      </c>
      <c r="AX5" s="217"/>
      <c r="AY5" s="237" t="str">
        <f ca="1">TeamsList!I28</f>
        <v/>
      </c>
      <c r="AZ5" s="217"/>
      <c r="BA5" s="237" t="str">
        <f ca="1">TeamsList!I29</f>
        <v/>
      </c>
      <c r="BB5" s="217"/>
      <c r="BC5" s="237" t="str">
        <f ca="1">TeamsList!I30</f>
        <v/>
      </c>
      <c r="BD5" s="217"/>
      <c r="BE5" s="237" t="str">
        <f ca="1">TeamsList!I31</f>
        <v/>
      </c>
      <c r="BF5" s="217"/>
      <c r="BG5" s="237" t="str">
        <f ca="1">TeamsList!I32</f>
        <v/>
      </c>
      <c r="BH5" s="217"/>
      <c r="BI5" s="237" t="str">
        <f ca="1">TeamsList!I33</f>
        <v/>
      </c>
      <c r="BJ5" s="217"/>
      <c r="BK5" s="237" t="str">
        <f ca="1">TeamsList!I34</f>
        <v/>
      </c>
      <c r="BL5" s="217"/>
      <c r="BM5" s="217"/>
      <c r="BN5" s="218"/>
      <c r="BO5" s="218"/>
      <c r="BP5" s="218"/>
      <c r="BQ5" s="218"/>
      <c r="BR5" s="218"/>
      <c r="BS5" s="218"/>
    </row>
    <row r="6" spans="1:71" s="219" customFormat="1" ht="29.25" customHeight="1" thickBot="1">
      <c r="A6" s="211"/>
      <c r="B6" s="212"/>
      <c r="C6" s="220" t="s">
        <v>19</v>
      </c>
      <c r="D6" s="247"/>
      <c r="E6" s="221" t="s">
        <v>485</v>
      </c>
      <c r="F6" s="239"/>
      <c r="G6" s="244"/>
      <c r="H6" s="245"/>
      <c r="I6" s="240" t="s">
        <v>221</v>
      </c>
      <c r="J6" s="241"/>
      <c r="K6" s="212" t="s">
        <v>24</v>
      </c>
      <c r="L6" s="212" t="s">
        <v>25</v>
      </c>
      <c r="M6" s="212" t="s">
        <v>29</v>
      </c>
      <c r="N6" s="212"/>
      <c r="O6" s="237"/>
      <c r="P6" s="217" t="s">
        <v>95</v>
      </c>
      <c r="Q6" s="237"/>
      <c r="R6" s="217" t="s">
        <v>96</v>
      </c>
      <c r="S6" s="237"/>
      <c r="T6" s="217" t="s">
        <v>122</v>
      </c>
      <c r="U6" s="237"/>
      <c r="V6" s="217" t="s">
        <v>123</v>
      </c>
      <c r="W6" s="237"/>
      <c r="X6" s="217" t="s">
        <v>124</v>
      </c>
      <c r="Y6" s="237"/>
      <c r="Z6" s="217" t="s">
        <v>125</v>
      </c>
      <c r="AA6" s="237"/>
      <c r="AB6" s="217" t="s">
        <v>126</v>
      </c>
      <c r="AC6" s="237"/>
      <c r="AD6" s="217" t="s">
        <v>127</v>
      </c>
      <c r="AE6" s="237"/>
      <c r="AF6" s="217" t="s">
        <v>129</v>
      </c>
      <c r="AG6" s="237"/>
      <c r="AH6" s="217" t="s">
        <v>128</v>
      </c>
      <c r="AI6" s="237"/>
      <c r="AJ6" s="217" t="s">
        <v>130</v>
      </c>
      <c r="AK6" s="237"/>
      <c r="AL6" s="217" t="s">
        <v>131</v>
      </c>
      <c r="AM6" s="237"/>
      <c r="AN6" s="217" t="s">
        <v>132</v>
      </c>
      <c r="AO6" s="237"/>
      <c r="AP6" s="217" t="s">
        <v>133</v>
      </c>
      <c r="AQ6" s="237"/>
      <c r="AR6" s="217" t="s">
        <v>134</v>
      </c>
      <c r="AS6" s="237"/>
      <c r="AT6" s="217" t="s">
        <v>135</v>
      </c>
      <c r="AU6" s="237"/>
      <c r="AV6" s="217" t="s">
        <v>136</v>
      </c>
      <c r="AW6" s="237"/>
      <c r="AX6" s="217" t="s">
        <v>137</v>
      </c>
      <c r="AY6" s="237"/>
      <c r="AZ6" s="217" t="s">
        <v>138</v>
      </c>
      <c r="BA6" s="237"/>
      <c r="BB6" s="217" t="s">
        <v>139</v>
      </c>
      <c r="BC6" s="237"/>
      <c r="BD6" s="217" t="s">
        <v>140</v>
      </c>
      <c r="BE6" s="237"/>
      <c r="BF6" s="217" t="s">
        <v>141</v>
      </c>
      <c r="BG6" s="237"/>
      <c r="BH6" s="217" t="s">
        <v>142</v>
      </c>
      <c r="BI6" s="237"/>
      <c r="BJ6" s="217" t="s">
        <v>143</v>
      </c>
      <c r="BK6" s="237"/>
      <c r="BL6" s="217" t="s">
        <v>144</v>
      </c>
      <c r="BM6" s="217"/>
      <c r="BN6" s="218" t="s">
        <v>83</v>
      </c>
      <c r="BO6" s="218" t="s">
        <v>84</v>
      </c>
      <c r="BP6" s="218"/>
      <c r="BQ6" s="218"/>
      <c r="BR6" s="218"/>
      <c r="BS6" s="218"/>
    </row>
    <row r="7" spans="1:71">
      <c r="B7" s="89">
        <v>1</v>
      </c>
      <c r="C7" s="94"/>
      <c r="D7" s="94"/>
      <c r="E7" s="95"/>
      <c r="F7" s="96" t="str">
        <f ca="1">IF(E7="","",DATEDIF(E7,Settings!$C$89,"y"))</f>
        <v/>
      </c>
      <c r="G7" s="161" t="str">
        <f ca="1">IF(E7="","",DATEDIF(E7,Settings!$D$89,"y"))</f>
        <v/>
      </c>
      <c r="H7" s="161" t="str">
        <f ca="1">IF(E7="","",DATEDIF(E7,Settings!$E$89,"y"))</f>
        <v/>
      </c>
      <c r="I7" s="97" t="str">
        <f t="shared" ref="I7:I70" si="1">IF(COUNTA(BK7,BI7,BG7,BE7,BC7,BA7,AY7,AW7,AU7,AS7,AQ7,AO7,AM7,AK7,AI7,AG7,AE7,AC7,AA7,Y7,W7,U7,S7,Q7,O7)=0,"",COUNTA(BK7,BI7,BG7,BE7,BC7,BA7,AY7,AW7,AU7,AS7,AQ7,AO7,AM7,AK7,AI7,AG7,AE7,AC7,AA7,Y7,W7,U7,S7,Q7,O7))</f>
        <v/>
      </c>
      <c r="J7" s="98" t="str">
        <f ca="1">IF(I7="","",IF(I7&lt;2,BN7*Settings!$C$45,IF(I7&gt;1,(BN7*Settings!$C$45)+(BO7*Settings!$C$46),"error")))</f>
        <v/>
      </c>
      <c r="K7" s="93" t="e">
        <f ca="1">IF(ISBLANK(TeamsList!#REF!)=FALSE,TeamsList!#REF!,””)</f>
        <v>#REF!</v>
      </c>
      <c r="L7" s="93" t="str">
        <f ca="1">IF(ISBLANK(TeamsList!G10)=FALSE,TeamsList!I10,””)</f>
        <v/>
      </c>
      <c r="M7" s="93" t="e">
        <f t="array" aca="1" ref="M7" ca="1">IF(ISBLANK(TeamsList!#REF!)=FALSE,TeamsList!#REF!,””)</f>
        <v>#REF!</v>
      </c>
      <c r="N7" s="89"/>
      <c r="O7" s="94"/>
      <c r="P7" s="96"/>
      <c r="Q7" s="94"/>
      <c r="R7" s="94"/>
      <c r="S7" s="94"/>
      <c r="T7" s="94" t="str">
        <f t="shared" ref="T7:T70" si="2">IF(ISBLANK(S7),"",IF($I7=1,$C7,$C7&amp;" ("&amp;$I7&amp;")"))</f>
        <v/>
      </c>
      <c r="U7" s="94"/>
      <c r="V7" s="94" t="str">
        <f t="shared" ref="V7:V70" si="3">IF(ISBLANK(U7),"",IF($I7=1,$C7,$C7&amp;" ("&amp;$I7&amp;")"))</f>
        <v/>
      </c>
      <c r="W7" s="94"/>
      <c r="X7" s="94" t="str">
        <f t="shared" ref="X7:X70" si="4">IF(ISBLANK(W7),"",IF($I7=1,$C7,$C7&amp;" ("&amp;$I7&amp;")"))</f>
        <v/>
      </c>
      <c r="Y7" s="94"/>
      <c r="Z7" s="94" t="str">
        <f t="shared" ref="Z7:Z70" si="5">IF(ISBLANK(Y7),"",IF($I7=1,$C7,$C7&amp;" ("&amp;$I7&amp;")"))</f>
        <v/>
      </c>
      <c r="AA7" s="94"/>
      <c r="AB7" s="94" t="str">
        <f t="shared" ref="AB7:AB70" si="6">IF(ISBLANK(AA7),"",IF($I7=1,$C7,$C7&amp;" ("&amp;$I7&amp;")"))</f>
        <v/>
      </c>
      <c r="AC7" s="94"/>
      <c r="AD7" s="94" t="str">
        <f t="shared" ref="AD7:AD70" si="7">IF(ISBLANK(AC7),"",IF($I7=1,$C7,$C7&amp;" ("&amp;$I7&amp;")"))</f>
        <v/>
      </c>
      <c r="AE7" s="94"/>
      <c r="AF7" s="94" t="str">
        <f t="shared" ref="AF7:AF25" si="8">IF(ISBLANK(AE7),"",IF($I7=1,$C7,$C7&amp;" ("&amp;$I7&amp;")"))</f>
        <v/>
      </c>
      <c r="AG7" s="94"/>
      <c r="AH7" s="94" t="str">
        <f t="shared" ref="AH7:AH70" si="9">IF(ISBLANK(AG7),"",IF($I7=1,$C7,$C7&amp;" ("&amp;$I7&amp;")"))</f>
        <v/>
      </c>
      <c r="AI7" s="94"/>
      <c r="AJ7" s="94" t="str">
        <f t="shared" ref="AJ7:AJ70" si="10">IF(ISBLANK(AI7),"",IF($I7=1,$C7,$C7&amp;" ("&amp;$I7&amp;")"))</f>
        <v/>
      </c>
      <c r="AK7" s="94"/>
      <c r="AL7" s="94" t="str">
        <f t="shared" ref="AL7:AL70" si="11">IF(ISBLANK(AK7),"",IF($I7=1,$C7,$C7&amp;" ("&amp;$I7&amp;")"))</f>
        <v/>
      </c>
      <c r="AM7" s="94"/>
      <c r="AN7" s="94" t="str">
        <f t="shared" ref="AN7:AN70" si="12">IF(ISBLANK(AM7),"",IF($I7=1,$C7,$C7&amp;" ("&amp;$I7&amp;")"))</f>
        <v/>
      </c>
      <c r="AO7" s="94"/>
      <c r="AP7" s="94" t="str">
        <f t="shared" ref="AP7:AP70" si="13">IF(ISBLANK(AO7),"",IF($I7=1,$C7,$C7&amp;" ("&amp;$I7&amp;")"))</f>
        <v/>
      </c>
      <c r="AQ7" s="94"/>
      <c r="AR7" s="94" t="str">
        <f t="shared" ref="AR7:AR70" si="14">IF(ISBLANK(AQ7),"",IF($I7=1,$C7,$C7&amp;" ("&amp;$I7&amp;")"))</f>
        <v/>
      </c>
      <c r="AS7" s="94"/>
      <c r="AT7" s="94" t="str">
        <f t="shared" ref="AT7:AT70" si="15">IF(ISBLANK(AS7),"",IF($I7=1,$C7,$C7&amp;" ("&amp;$I7&amp;")"))</f>
        <v/>
      </c>
      <c r="AU7" s="94"/>
      <c r="AV7" s="94" t="str">
        <f t="shared" ref="AV7:AV43" si="16">IF(ISBLANK(AU7),"",IF($I7=1,$C7,$C7&amp;" ("&amp;$I7&amp;")"))</f>
        <v/>
      </c>
      <c r="AW7" s="94"/>
      <c r="AX7" s="94" t="str">
        <f t="shared" ref="AX7:AX70" si="17">IF(ISBLANK(AW7),"",IF($I7=1,$C7,$C7&amp;" ("&amp;$I7&amp;")"))</f>
        <v/>
      </c>
      <c r="AY7" s="94"/>
      <c r="AZ7" s="94" t="str">
        <f t="shared" ref="AZ7:AZ70" si="18">IF(ISBLANK(AY7),"",IF($I7=1,$C7,$C7&amp;" ("&amp;$I7&amp;")"))</f>
        <v/>
      </c>
      <c r="BA7" s="94"/>
      <c r="BB7" s="94" t="str">
        <f t="shared" ref="BB7:BB70" si="19">IF(ISBLANK(BA7),"",IF($I7=1,$C7,$C7&amp;" ("&amp;$I7&amp;")"))</f>
        <v/>
      </c>
      <c r="BC7" s="94"/>
      <c r="BD7" s="94" t="str">
        <f t="shared" ref="BD7:BD70" si="20">IF(ISBLANK(BC7),"",IF($I7=1,$C7,$C7&amp;" ("&amp;$I7&amp;")"))</f>
        <v/>
      </c>
      <c r="BE7" s="94"/>
      <c r="BF7" s="94" t="str">
        <f t="shared" ref="BF7:BF70" si="21">IF(ISBLANK(BE7),"",IF($I7=1,$C7,$C7&amp;" ("&amp;$I7&amp;")"))</f>
        <v/>
      </c>
      <c r="BG7" s="94"/>
      <c r="BH7" s="94" t="str">
        <f t="shared" ref="BH7:BH70" si="22">IF(ISBLANK(BG7),"",IF($I7=1,$C7,$C7&amp;" ("&amp;$I7&amp;")"))</f>
        <v/>
      </c>
      <c r="BI7" s="94"/>
      <c r="BJ7" s="94" t="str">
        <f t="shared" ref="BJ7:BJ70" si="23">IF(ISBLANK(BI7),"",IF($I7=1,$C7,$C7&amp;" ("&amp;$I7&amp;")"))</f>
        <v/>
      </c>
      <c r="BK7" s="94"/>
      <c r="BL7" s="92" t="str">
        <f t="shared" ref="BL7:BL70" si="24">IF(ISBLANK(BK7),"",IF($I7=1,$C7,$C7&amp;" ("&amp;$I7&amp;")"))</f>
        <v/>
      </c>
      <c r="BM7" s="99"/>
      <c r="BN7" s="92" t="str">
        <f t="shared" ref="BN7:BN70" si="25">IF(I7="","",IF(I7&lt;&gt;0,IF(I7=1,1,IF(I7=1,1,1)),0))</f>
        <v/>
      </c>
      <c r="BO7" s="92" t="str">
        <f t="shared" ref="BO7:BO70" si="26">IF(I7="","",IF(I7&gt;1,I7-1,0))</f>
        <v/>
      </c>
    </row>
    <row r="8" spans="1:71" ht="14.25" customHeight="1">
      <c r="B8" s="89">
        <v>2</v>
      </c>
      <c r="C8" s="94"/>
      <c r="D8" s="94"/>
      <c r="E8" s="95"/>
      <c r="F8" s="96" t="str">
        <f ca="1">IF(E8="","",DATEDIF(E8,Settings!$C$89,"y"))</f>
        <v/>
      </c>
      <c r="G8" s="161" t="str">
        <f ca="1">IF(E8="","",DATEDIF(E8,Settings!$D$89,"y"))</f>
        <v/>
      </c>
      <c r="H8" s="161" t="str">
        <f ca="1">IF(E8="","",DATEDIF(E8,Settings!$E$89,"y"))</f>
        <v/>
      </c>
      <c r="I8" s="97" t="str">
        <f t="shared" si="1"/>
        <v/>
      </c>
      <c r="J8" s="98" t="str">
        <f ca="1">IF(I8="","",IF(I8&lt;2,BN8*Settings!$C$45,IF(I8&gt;1,(BN8*Settings!$C$45)+(BO8*Settings!$C$46),"error")))</f>
        <v/>
      </c>
      <c r="K8" s="93" t="e">
        <f ca="1">IF(ISBLANK(TeamsList!#REF!)=FALSE,TeamsList!#REF!,””)</f>
        <v>#REF!</v>
      </c>
      <c r="L8" s="93" t="e">
        <f ca="1">IF(ISBLANK(TeamsList!#REF!)=FALSE,TeamsList!#REF!,””)</f>
        <v>#REF!</v>
      </c>
      <c r="M8" s="93" t="e">
        <f t="array" aca="1" ref="M8" ca="1">IF(ISBLANK(TeamsList!#REF!)=FALSE,TeamsList!#REF!,””)</f>
        <v>#REF!</v>
      </c>
      <c r="N8" s="89"/>
      <c r="O8" s="94"/>
      <c r="P8" s="96"/>
      <c r="Q8" s="94"/>
      <c r="R8" s="94"/>
      <c r="S8" s="94"/>
      <c r="T8" s="94" t="str">
        <f t="shared" si="2"/>
        <v/>
      </c>
      <c r="U8" s="94"/>
      <c r="V8" s="94" t="str">
        <f t="shared" si="3"/>
        <v/>
      </c>
      <c r="W8" s="94"/>
      <c r="X8" s="94" t="str">
        <f t="shared" si="4"/>
        <v/>
      </c>
      <c r="Y8" s="94"/>
      <c r="Z8" s="94" t="str">
        <f t="shared" si="5"/>
        <v/>
      </c>
      <c r="AA8" s="94"/>
      <c r="AB8" s="94" t="str">
        <f t="shared" si="6"/>
        <v/>
      </c>
      <c r="AC8" s="94"/>
      <c r="AD8" s="94" t="str">
        <f t="shared" si="7"/>
        <v/>
      </c>
      <c r="AE8" s="94"/>
      <c r="AF8" s="94" t="str">
        <f t="shared" si="8"/>
        <v/>
      </c>
      <c r="AG8" s="94"/>
      <c r="AH8" s="94" t="str">
        <f t="shared" si="9"/>
        <v/>
      </c>
      <c r="AI8" s="94"/>
      <c r="AJ8" s="94" t="str">
        <f t="shared" si="10"/>
        <v/>
      </c>
      <c r="AK8" s="94"/>
      <c r="AL8" s="94" t="str">
        <f t="shared" si="11"/>
        <v/>
      </c>
      <c r="AM8" s="94"/>
      <c r="AN8" s="94" t="str">
        <f t="shared" si="12"/>
        <v/>
      </c>
      <c r="AO8" s="94"/>
      <c r="AP8" s="94" t="str">
        <f t="shared" si="13"/>
        <v/>
      </c>
      <c r="AQ8" s="94"/>
      <c r="AR8" s="94" t="str">
        <f t="shared" si="14"/>
        <v/>
      </c>
      <c r="AS8" s="94"/>
      <c r="AT8" s="94" t="str">
        <f t="shared" si="15"/>
        <v/>
      </c>
      <c r="AU8" s="94"/>
      <c r="AV8" s="94" t="str">
        <f t="shared" si="16"/>
        <v/>
      </c>
      <c r="AW8" s="94"/>
      <c r="AX8" s="94" t="str">
        <f t="shared" si="17"/>
        <v/>
      </c>
      <c r="AY8" s="94"/>
      <c r="AZ8" s="94" t="str">
        <f t="shared" si="18"/>
        <v/>
      </c>
      <c r="BA8" s="94"/>
      <c r="BB8" s="94" t="str">
        <f t="shared" si="19"/>
        <v/>
      </c>
      <c r="BC8" s="94"/>
      <c r="BD8" s="94" t="str">
        <f t="shared" si="20"/>
        <v/>
      </c>
      <c r="BE8" s="94"/>
      <c r="BF8" s="94" t="str">
        <f t="shared" si="21"/>
        <v/>
      </c>
      <c r="BG8" s="94"/>
      <c r="BH8" s="94" t="str">
        <f t="shared" si="22"/>
        <v/>
      </c>
      <c r="BI8" s="94"/>
      <c r="BJ8" s="94" t="str">
        <f t="shared" si="23"/>
        <v/>
      </c>
      <c r="BK8" s="94"/>
      <c r="BL8" s="92" t="str">
        <f t="shared" si="24"/>
        <v/>
      </c>
      <c r="BM8" s="99"/>
      <c r="BN8" s="92" t="str">
        <f t="shared" si="25"/>
        <v/>
      </c>
      <c r="BO8" s="92" t="str">
        <f t="shared" si="26"/>
        <v/>
      </c>
    </row>
    <row r="9" spans="1:71">
      <c r="B9" s="89">
        <v>3</v>
      </c>
      <c r="C9" s="94"/>
      <c r="D9" s="94"/>
      <c r="E9" s="95"/>
      <c r="F9" s="96" t="str">
        <f ca="1">IF(E9="","",DATEDIF(E9,Settings!$C$89,"y"))</f>
        <v/>
      </c>
      <c r="G9" s="161" t="str">
        <f ca="1">IF(E9="","",DATEDIF(E9,Settings!$D$89,"y"))</f>
        <v/>
      </c>
      <c r="H9" s="161" t="str">
        <f ca="1">IF(E9="","",DATEDIF(E9,Settings!$E$89,"y"))</f>
        <v/>
      </c>
      <c r="I9" s="97" t="str">
        <f t="shared" si="1"/>
        <v/>
      </c>
      <c r="J9" s="98" t="str">
        <f ca="1">IF(I9="","",IF(I9&lt;2,BN9*Settings!$C$45,IF(I9&gt;1,(BN9*Settings!$C$45)+(BO9*Settings!$C$46),"error")))</f>
        <v/>
      </c>
      <c r="K9" s="93" t="e">
        <f ca="1">IF(ISBLANK(TeamsList!#REF!)=FALSE,TeamsList!#REF!,””)</f>
        <v>#REF!</v>
      </c>
      <c r="L9" s="93" t="e">
        <f ca="1">IF(ISBLANK(TeamsList!#REF!)=FALSE,TeamsList!#REF!,””)</f>
        <v>#REF!</v>
      </c>
      <c r="M9" s="93" t="e">
        <f t="array" aca="1" ref="M9" ca="1">IF(ISBLANK(TeamsList!#REF!)=FALSE,TeamsList!#REF!,””)</f>
        <v>#REF!</v>
      </c>
      <c r="N9" s="89"/>
      <c r="O9" s="94"/>
      <c r="P9" s="96"/>
      <c r="Q9" s="94"/>
      <c r="R9" s="94"/>
      <c r="S9" s="94"/>
      <c r="T9" s="94" t="str">
        <f t="shared" si="2"/>
        <v/>
      </c>
      <c r="U9" s="94"/>
      <c r="V9" s="94" t="str">
        <f t="shared" si="3"/>
        <v/>
      </c>
      <c r="W9" s="94"/>
      <c r="X9" s="94" t="str">
        <f t="shared" si="4"/>
        <v/>
      </c>
      <c r="Y9" s="94"/>
      <c r="Z9" s="94" t="str">
        <f t="shared" si="5"/>
        <v/>
      </c>
      <c r="AA9" s="94"/>
      <c r="AB9" s="94" t="str">
        <f t="shared" si="6"/>
        <v/>
      </c>
      <c r="AC9" s="94"/>
      <c r="AD9" s="94" t="str">
        <f t="shared" si="7"/>
        <v/>
      </c>
      <c r="AE9" s="94"/>
      <c r="AF9" s="94" t="str">
        <f t="shared" si="8"/>
        <v/>
      </c>
      <c r="AG9" s="94"/>
      <c r="AH9" s="94" t="str">
        <f t="shared" si="9"/>
        <v/>
      </c>
      <c r="AI9" s="94"/>
      <c r="AJ9" s="94" t="str">
        <f t="shared" si="10"/>
        <v/>
      </c>
      <c r="AK9" s="94"/>
      <c r="AL9" s="94" t="str">
        <f t="shared" si="11"/>
        <v/>
      </c>
      <c r="AM9" s="94"/>
      <c r="AN9" s="94" t="str">
        <f t="shared" si="12"/>
        <v/>
      </c>
      <c r="AO9" s="94"/>
      <c r="AP9" s="94" t="str">
        <f t="shared" si="13"/>
        <v/>
      </c>
      <c r="AQ9" s="94"/>
      <c r="AR9" s="94" t="str">
        <f t="shared" si="14"/>
        <v/>
      </c>
      <c r="AS9" s="94"/>
      <c r="AT9" s="94" t="str">
        <f t="shared" si="15"/>
        <v/>
      </c>
      <c r="AU9" s="94"/>
      <c r="AV9" s="94" t="str">
        <f t="shared" si="16"/>
        <v/>
      </c>
      <c r="AW9" s="94"/>
      <c r="AX9" s="94" t="str">
        <f t="shared" si="17"/>
        <v/>
      </c>
      <c r="AY9" s="94"/>
      <c r="AZ9" s="94" t="str">
        <f t="shared" si="18"/>
        <v/>
      </c>
      <c r="BA9" s="94"/>
      <c r="BB9" s="94" t="str">
        <f t="shared" si="19"/>
        <v/>
      </c>
      <c r="BC9" s="94"/>
      <c r="BD9" s="94" t="str">
        <f t="shared" si="20"/>
        <v/>
      </c>
      <c r="BE9" s="94"/>
      <c r="BF9" s="94" t="str">
        <f t="shared" si="21"/>
        <v/>
      </c>
      <c r="BG9" s="94"/>
      <c r="BH9" s="94" t="str">
        <f t="shared" si="22"/>
        <v/>
      </c>
      <c r="BI9" s="94"/>
      <c r="BJ9" s="94" t="str">
        <f t="shared" si="23"/>
        <v/>
      </c>
      <c r="BK9" s="94"/>
      <c r="BL9" s="92" t="str">
        <f t="shared" si="24"/>
        <v/>
      </c>
      <c r="BM9" s="99"/>
      <c r="BN9" s="92" t="str">
        <f t="shared" si="25"/>
        <v/>
      </c>
      <c r="BO9" s="92" t="str">
        <f t="shared" si="26"/>
        <v/>
      </c>
    </row>
    <row r="10" spans="1:71" ht="14.25" customHeight="1">
      <c r="B10" s="89">
        <v>4</v>
      </c>
      <c r="C10" s="94"/>
      <c r="D10" s="94"/>
      <c r="E10" s="95"/>
      <c r="F10" s="96" t="str">
        <f ca="1">IF(E10="","",DATEDIF(E10,Settings!$C$89,"y"))</f>
        <v/>
      </c>
      <c r="G10" s="161" t="str">
        <f ca="1">IF(E10="","",DATEDIF(E10,Settings!$D$89,"y"))</f>
        <v/>
      </c>
      <c r="H10" s="161" t="str">
        <f ca="1">IF(E10="","",DATEDIF(E10,Settings!$E$89,"y"))</f>
        <v/>
      </c>
      <c r="I10" s="97" t="str">
        <f t="shared" si="1"/>
        <v/>
      </c>
      <c r="J10" s="98" t="str">
        <f ca="1">IF(I10="","",IF(I10&lt;2,BN10*Settings!$C$45,IF(I10&gt;1,(BN10*Settings!$C$45)+(BO10*Settings!$C$46),"error")))</f>
        <v/>
      </c>
      <c r="K10" s="93" t="e">
        <f ca="1">IF(ISBLANK(TeamsList!#REF!)=FALSE,TeamsList!#REF!,””)</f>
        <v>#REF!</v>
      </c>
      <c r="L10" s="93" t="e">
        <f ca="1">IF(ISBLANK(TeamsList!#REF!)=FALSE,TeamsList!#REF!,””)</f>
        <v>#REF!</v>
      </c>
      <c r="M10" s="93" t="e">
        <f t="array" aca="1" ref="M10" ca="1">IF(ISBLANK(TeamsList!#REF!)=FALSE,TeamsList!#REF!,””)</f>
        <v>#REF!</v>
      </c>
      <c r="N10" s="89"/>
      <c r="O10" s="94"/>
      <c r="P10" s="96"/>
      <c r="Q10" s="94"/>
      <c r="R10" s="94"/>
      <c r="S10" s="94"/>
      <c r="T10" s="94" t="str">
        <f t="shared" si="2"/>
        <v/>
      </c>
      <c r="U10" s="94"/>
      <c r="V10" s="94" t="str">
        <f t="shared" si="3"/>
        <v/>
      </c>
      <c r="W10" s="94"/>
      <c r="X10" s="94" t="str">
        <f t="shared" si="4"/>
        <v/>
      </c>
      <c r="Y10" s="94"/>
      <c r="Z10" s="94" t="str">
        <f t="shared" si="5"/>
        <v/>
      </c>
      <c r="AA10" s="94"/>
      <c r="AB10" s="94" t="str">
        <f t="shared" si="6"/>
        <v/>
      </c>
      <c r="AC10" s="94"/>
      <c r="AD10" s="94" t="str">
        <f t="shared" si="7"/>
        <v/>
      </c>
      <c r="AE10" s="94"/>
      <c r="AF10" s="94" t="str">
        <f t="shared" si="8"/>
        <v/>
      </c>
      <c r="AG10" s="94"/>
      <c r="AH10" s="94" t="str">
        <f t="shared" si="9"/>
        <v/>
      </c>
      <c r="AI10" s="94"/>
      <c r="AJ10" s="94" t="str">
        <f t="shared" si="10"/>
        <v/>
      </c>
      <c r="AK10" s="94"/>
      <c r="AL10" s="94" t="str">
        <f t="shared" si="11"/>
        <v/>
      </c>
      <c r="AM10" s="94"/>
      <c r="AN10" s="94" t="str">
        <f t="shared" si="12"/>
        <v/>
      </c>
      <c r="AO10" s="94"/>
      <c r="AP10" s="94" t="str">
        <f t="shared" si="13"/>
        <v/>
      </c>
      <c r="AQ10" s="94"/>
      <c r="AR10" s="94" t="str">
        <f t="shared" si="14"/>
        <v/>
      </c>
      <c r="AS10" s="94"/>
      <c r="AT10" s="94" t="str">
        <f t="shared" si="15"/>
        <v/>
      </c>
      <c r="AU10" s="94"/>
      <c r="AV10" s="94" t="str">
        <f t="shared" si="16"/>
        <v/>
      </c>
      <c r="AW10" s="94"/>
      <c r="AX10" s="94" t="str">
        <f t="shared" si="17"/>
        <v/>
      </c>
      <c r="AY10" s="94"/>
      <c r="AZ10" s="94" t="str">
        <f t="shared" si="18"/>
        <v/>
      </c>
      <c r="BA10" s="94"/>
      <c r="BB10" s="94" t="str">
        <f t="shared" si="19"/>
        <v/>
      </c>
      <c r="BC10" s="94"/>
      <c r="BD10" s="94" t="str">
        <f t="shared" si="20"/>
        <v/>
      </c>
      <c r="BE10" s="94"/>
      <c r="BF10" s="94" t="str">
        <f t="shared" si="21"/>
        <v/>
      </c>
      <c r="BG10" s="94"/>
      <c r="BH10" s="94" t="str">
        <f t="shared" si="22"/>
        <v/>
      </c>
      <c r="BI10" s="94"/>
      <c r="BJ10" s="94" t="str">
        <f t="shared" si="23"/>
        <v/>
      </c>
      <c r="BK10" s="94"/>
      <c r="BL10" s="92" t="str">
        <f t="shared" si="24"/>
        <v/>
      </c>
      <c r="BM10" s="99"/>
      <c r="BN10" s="92" t="str">
        <f t="shared" si="25"/>
        <v/>
      </c>
      <c r="BO10" s="92" t="str">
        <f t="shared" si="26"/>
        <v/>
      </c>
    </row>
    <row r="11" spans="1:71">
      <c r="B11" s="89">
        <v>5</v>
      </c>
      <c r="C11" s="94"/>
      <c r="D11" s="94"/>
      <c r="E11" s="95"/>
      <c r="F11" s="96" t="str">
        <f ca="1">IF(E11="","",DATEDIF(E11,Settings!$C$89,"y"))</f>
        <v/>
      </c>
      <c r="G11" s="161" t="str">
        <f ca="1">IF(E11="","",DATEDIF(E11,Settings!$D$89,"y"))</f>
        <v/>
      </c>
      <c r="H11" s="161" t="str">
        <f ca="1">IF(E11="","",DATEDIF(E11,Settings!$E$89,"y"))</f>
        <v/>
      </c>
      <c r="I11" s="97" t="str">
        <f t="shared" si="1"/>
        <v/>
      </c>
      <c r="J11" s="98" t="str">
        <f ca="1">IF(I11="","",IF(I11&lt;2,BN11*Settings!$C$45,IF(I11&gt;1,(BN11*Settings!$C$45)+(BO11*Settings!$C$46),"error")))</f>
        <v/>
      </c>
      <c r="K11" s="93" t="e">
        <f ca="1">IF(ISBLANK(TeamsList!#REF!)=FALSE,TeamsList!#REF!,””)</f>
        <v>#REF!</v>
      </c>
      <c r="L11" s="93" t="e">
        <f ca="1">IF(ISBLANK(TeamsList!#REF!)=FALSE,TeamsList!#REF!,””)</f>
        <v>#REF!</v>
      </c>
      <c r="M11" s="93" t="e">
        <f t="array" aca="1" ref="M11" ca="1">IF(ISBLANK(TeamsList!#REF!)=FALSE,TeamsList!#REF!,””)</f>
        <v>#REF!</v>
      </c>
      <c r="N11" s="89"/>
      <c r="O11" s="94"/>
      <c r="P11" s="96"/>
      <c r="Q11" s="94"/>
      <c r="R11" s="94"/>
      <c r="S11" s="94"/>
      <c r="T11" s="94" t="str">
        <f t="shared" si="2"/>
        <v/>
      </c>
      <c r="U11" s="94"/>
      <c r="V11" s="94" t="str">
        <f t="shared" si="3"/>
        <v/>
      </c>
      <c r="W11" s="94"/>
      <c r="X11" s="94" t="str">
        <f t="shared" si="4"/>
        <v/>
      </c>
      <c r="Y11" s="94"/>
      <c r="Z11" s="94" t="str">
        <f t="shared" si="5"/>
        <v/>
      </c>
      <c r="AA11" s="94"/>
      <c r="AB11" s="94" t="str">
        <f t="shared" si="6"/>
        <v/>
      </c>
      <c r="AC11" s="94"/>
      <c r="AD11" s="94" t="str">
        <f t="shared" si="7"/>
        <v/>
      </c>
      <c r="AE11" s="94"/>
      <c r="AF11" s="94" t="str">
        <f t="shared" si="8"/>
        <v/>
      </c>
      <c r="AG11" s="94"/>
      <c r="AH11" s="94" t="str">
        <f t="shared" si="9"/>
        <v/>
      </c>
      <c r="AI11" s="94"/>
      <c r="AJ11" s="94" t="str">
        <f t="shared" si="10"/>
        <v/>
      </c>
      <c r="AK11" s="94"/>
      <c r="AL11" s="94" t="str">
        <f t="shared" si="11"/>
        <v/>
      </c>
      <c r="AM11" s="94"/>
      <c r="AN11" s="94" t="str">
        <f t="shared" si="12"/>
        <v/>
      </c>
      <c r="AO11" s="94"/>
      <c r="AP11" s="94" t="str">
        <f t="shared" si="13"/>
        <v/>
      </c>
      <c r="AQ11" s="94"/>
      <c r="AR11" s="94" t="str">
        <f t="shared" si="14"/>
        <v/>
      </c>
      <c r="AS11" s="94"/>
      <c r="AT11" s="94" t="str">
        <f t="shared" si="15"/>
        <v/>
      </c>
      <c r="AU11" s="94"/>
      <c r="AV11" s="94" t="str">
        <f t="shared" si="16"/>
        <v/>
      </c>
      <c r="AW11" s="94"/>
      <c r="AX11" s="94" t="str">
        <f t="shared" si="17"/>
        <v/>
      </c>
      <c r="AY11" s="94"/>
      <c r="AZ11" s="94" t="str">
        <f t="shared" si="18"/>
        <v/>
      </c>
      <c r="BA11" s="94"/>
      <c r="BB11" s="94" t="str">
        <f t="shared" si="19"/>
        <v/>
      </c>
      <c r="BC11" s="94"/>
      <c r="BD11" s="94" t="str">
        <f t="shared" si="20"/>
        <v/>
      </c>
      <c r="BE11" s="94"/>
      <c r="BF11" s="94" t="str">
        <f t="shared" si="21"/>
        <v/>
      </c>
      <c r="BG11" s="94"/>
      <c r="BH11" s="94" t="str">
        <f t="shared" si="22"/>
        <v/>
      </c>
      <c r="BI11" s="94"/>
      <c r="BJ11" s="94" t="str">
        <f t="shared" si="23"/>
        <v/>
      </c>
      <c r="BK11" s="94"/>
      <c r="BL11" s="92" t="str">
        <f t="shared" si="24"/>
        <v/>
      </c>
      <c r="BM11" s="99"/>
      <c r="BN11" s="92" t="str">
        <f t="shared" si="25"/>
        <v/>
      </c>
      <c r="BO11" s="92" t="str">
        <f t="shared" si="26"/>
        <v/>
      </c>
    </row>
    <row r="12" spans="1:71" ht="14.25" customHeight="1">
      <c r="B12" s="89">
        <v>6</v>
      </c>
      <c r="C12" s="94"/>
      <c r="D12" s="94"/>
      <c r="E12" s="95"/>
      <c r="F12" s="96" t="str">
        <f ca="1">IF(E12="","",DATEDIF(E12,Settings!$C$89,"y"))</f>
        <v/>
      </c>
      <c r="G12" s="161" t="str">
        <f ca="1">IF(E12="","",DATEDIF(E12,Settings!$D$89,"y"))</f>
        <v/>
      </c>
      <c r="H12" s="161" t="str">
        <f ca="1">IF(E12="","",DATEDIF(E12,Settings!$E$89,"y"))</f>
        <v/>
      </c>
      <c r="I12" s="97" t="str">
        <f t="shared" si="1"/>
        <v/>
      </c>
      <c r="J12" s="98" t="str">
        <f ca="1">IF(I12="","",IF(I12&lt;2,BN12*Settings!$C$45,IF(I12&gt;1,(BN12*Settings!$C$45)+(BO12*Settings!$C$46),"error")))</f>
        <v/>
      </c>
      <c r="K12" s="93" t="e">
        <f ca="1">IF(ISBLANK(TeamsList!#REF!)=FALSE,TeamsList!#REF!,””)</f>
        <v>#REF!</v>
      </c>
      <c r="L12" s="93" t="e">
        <f ca="1">IF(ISBLANK(TeamsList!#REF!)=FALSE,TeamsList!#REF!,””)</f>
        <v>#REF!</v>
      </c>
      <c r="M12" s="93" t="e">
        <f t="array" aca="1" ref="M12" ca="1">IF(ISBLANK(TeamsList!#REF!)=FALSE,TeamsList!#REF!,””)</f>
        <v>#REF!</v>
      </c>
      <c r="N12" s="89"/>
      <c r="O12" s="94"/>
      <c r="P12" s="96"/>
      <c r="Q12" s="94"/>
      <c r="R12" s="94"/>
      <c r="S12" s="94"/>
      <c r="T12" s="94" t="str">
        <f t="shared" si="2"/>
        <v/>
      </c>
      <c r="U12" s="94"/>
      <c r="V12" s="94" t="str">
        <f t="shared" si="3"/>
        <v/>
      </c>
      <c r="W12" s="94"/>
      <c r="X12" s="94" t="str">
        <f t="shared" si="4"/>
        <v/>
      </c>
      <c r="Y12" s="94"/>
      <c r="Z12" s="94" t="str">
        <f t="shared" si="5"/>
        <v/>
      </c>
      <c r="AA12" s="94"/>
      <c r="AB12" s="94" t="str">
        <f t="shared" si="6"/>
        <v/>
      </c>
      <c r="AC12" s="94"/>
      <c r="AD12" s="94" t="str">
        <f t="shared" si="7"/>
        <v/>
      </c>
      <c r="AE12" s="94"/>
      <c r="AF12" s="94" t="str">
        <f t="shared" si="8"/>
        <v/>
      </c>
      <c r="AG12" s="94"/>
      <c r="AH12" s="94" t="str">
        <f t="shared" si="9"/>
        <v/>
      </c>
      <c r="AI12" s="94"/>
      <c r="AJ12" s="94" t="str">
        <f t="shared" si="10"/>
        <v/>
      </c>
      <c r="AK12" s="94"/>
      <c r="AL12" s="94" t="str">
        <f t="shared" si="11"/>
        <v/>
      </c>
      <c r="AM12" s="94"/>
      <c r="AN12" s="94" t="str">
        <f t="shared" si="12"/>
        <v/>
      </c>
      <c r="AO12" s="94"/>
      <c r="AP12" s="94" t="str">
        <f t="shared" si="13"/>
        <v/>
      </c>
      <c r="AQ12" s="94"/>
      <c r="AR12" s="94" t="str">
        <f t="shared" si="14"/>
        <v/>
      </c>
      <c r="AS12" s="94"/>
      <c r="AT12" s="94" t="str">
        <f t="shared" si="15"/>
        <v/>
      </c>
      <c r="AU12" s="94"/>
      <c r="AV12" s="94" t="str">
        <f t="shared" si="16"/>
        <v/>
      </c>
      <c r="AW12" s="94"/>
      <c r="AX12" s="94" t="str">
        <f t="shared" si="17"/>
        <v/>
      </c>
      <c r="AY12" s="94"/>
      <c r="AZ12" s="94" t="str">
        <f t="shared" si="18"/>
        <v/>
      </c>
      <c r="BA12" s="94"/>
      <c r="BB12" s="94" t="str">
        <f t="shared" si="19"/>
        <v/>
      </c>
      <c r="BC12" s="94"/>
      <c r="BD12" s="94" t="str">
        <f t="shared" si="20"/>
        <v/>
      </c>
      <c r="BE12" s="94"/>
      <c r="BF12" s="94" t="str">
        <f t="shared" si="21"/>
        <v/>
      </c>
      <c r="BG12" s="94"/>
      <c r="BH12" s="94" t="str">
        <f t="shared" si="22"/>
        <v/>
      </c>
      <c r="BI12" s="94"/>
      <c r="BJ12" s="94" t="str">
        <f t="shared" si="23"/>
        <v/>
      </c>
      <c r="BK12" s="94"/>
      <c r="BL12" s="92" t="str">
        <f t="shared" si="24"/>
        <v/>
      </c>
      <c r="BM12" s="99"/>
      <c r="BN12" s="92" t="str">
        <f t="shared" si="25"/>
        <v/>
      </c>
      <c r="BO12" s="92" t="str">
        <f t="shared" si="26"/>
        <v/>
      </c>
    </row>
    <row r="13" spans="1:71">
      <c r="B13" s="89">
        <v>7</v>
      </c>
      <c r="C13" s="94"/>
      <c r="D13" s="94"/>
      <c r="E13" s="95"/>
      <c r="F13" s="96" t="str">
        <f ca="1">IF(E13="","",DATEDIF(E13,Settings!$C$89,"y"))</f>
        <v/>
      </c>
      <c r="G13" s="161" t="str">
        <f ca="1">IF(E13="","",DATEDIF(E13,Settings!$D$89,"y"))</f>
        <v/>
      </c>
      <c r="H13" s="161" t="str">
        <f ca="1">IF(E13="","",DATEDIF(E13,Settings!$E$89,"y"))</f>
        <v/>
      </c>
      <c r="I13" s="97" t="str">
        <f t="shared" si="1"/>
        <v/>
      </c>
      <c r="J13" s="98" t="str">
        <f ca="1">IF(I13="","",IF(I13&lt;2,BN13*Settings!$C$45,IF(I13&gt;1,(BN13*Settings!$C$45)+(BO13*Settings!$C$46),"error")))</f>
        <v/>
      </c>
      <c r="K13" s="93" t="e">
        <f ca="1">IF(ISBLANK(TeamsList!#REF!)=FALSE,TeamsList!#REF!,””)</f>
        <v>#REF!</v>
      </c>
      <c r="L13" s="93" t="e">
        <f ca="1">IF(ISBLANK(TeamsList!#REF!)=FALSE,TeamsList!#REF!,””)</f>
        <v>#REF!</v>
      </c>
      <c r="M13" s="93" t="e">
        <f t="array" aca="1" ref="M13" ca="1">IF(ISBLANK(TeamsList!#REF!)=FALSE,TeamsList!#REF!,””)</f>
        <v>#REF!</v>
      </c>
      <c r="N13" s="89"/>
      <c r="O13" s="94"/>
      <c r="P13" s="96"/>
      <c r="Q13" s="94"/>
      <c r="R13" s="94"/>
      <c r="S13" s="94"/>
      <c r="T13" s="94" t="str">
        <f t="shared" si="2"/>
        <v/>
      </c>
      <c r="U13" s="94"/>
      <c r="V13" s="94" t="str">
        <f t="shared" si="3"/>
        <v/>
      </c>
      <c r="W13" s="94"/>
      <c r="X13" s="94" t="str">
        <f t="shared" si="4"/>
        <v/>
      </c>
      <c r="Y13" s="94"/>
      <c r="Z13" s="94" t="str">
        <f t="shared" si="5"/>
        <v/>
      </c>
      <c r="AA13" s="94"/>
      <c r="AB13" s="94" t="str">
        <f t="shared" si="6"/>
        <v/>
      </c>
      <c r="AC13" s="94"/>
      <c r="AD13" s="94" t="str">
        <f t="shared" si="7"/>
        <v/>
      </c>
      <c r="AE13" s="94"/>
      <c r="AF13" s="94" t="str">
        <f t="shared" si="8"/>
        <v/>
      </c>
      <c r="AG13" s="94"/>
      <c r="AH13" s="94" t="str">
        <f t="shared" si="9"/>
        <v/>
      </c>
      <c r="AI13" s="94"/>
      <c r="AJ13" s="94" t="str">
        <f t="shared" si="10"/>
        <v/>
      </c>
      <c r="AK13" s="94"/>
      <c r="AL13" s="94" t="str">
        <f t="shared" si="11"/>
        <v/>
      </c>
      <c r="AM13" s="94"/>
      <c r="AN13" s="94" t="str">
        <f t="shared" si="12"/>
        <v/>
      </c>
      <c r="AO13" s="94"/>
      <c r="AP13" s="94" t="str">
        <f t="shared" si="13"/>
        <v/>
      </c>
      <c r="AQ13" s="94"/>
      <c r="AR13" s="94" t="str">
        <f t="shared" si="14"/>
        <v/>
      </c>
      <c r="AS13" s="94"/>
      <c r="AT13" s="94" t="str">
        <f t="shared" si="15"/>
        <v/>
      </c>
      <c r="AU13" s="94"/>
      <c r="AV13" s="94" t="str">
        <f t="shared" si="16"/>
        <v/>
      </c>
      <c r="AW13" s="94"/>
      <c r="AX13" s="94" t="str">
        <f t="shared" si="17"/>
        <v/>
      </c>
      <c r="AY13" s="94"/>
      <c r="AZ13" s="94" t="str">
        <f t="shared" si="18"/>
        <v/>
      </c>
      <c r="BA13" s="94"/>
      <c r="BB13" s="94" t="str">
        <f t="shared" si="19"/>
        <v/>
      </c>
      <c r="BC13" s="94"/>
      <c r="BD13" s="94" t="str">
        <f t="shared" si="20"/>
        <v/>
      </c>
      <c r="BE13" s="94"/>
      <c r="BF13" s="94" t="str">
        <f t="shared" si="21"/>
        <v/>
      </c>
      <c r="BG13" s="94"/>
      <c r="BH13" s="94" t="str">
        <f t="shared" si="22"/>
        <v/>
      </c>
      <c r="BI13" s="94"/>
      <c r="BJ13" s="94" t="str">
        <f t="shared" si="23"/>
        <v/>
      </c>
      <c r="BK13" s="94"/>
      <c r="BL13" s="92" t="str">
        <f t="shared" si="24"/>
        <v/>
      </c>
      <c r="BM13" s="99"/>
      <c r="BN13" s="92" t="str">
        <f t="shared" si="25"/>
        <v/>
      </c>
      <c r="BO13" s="92" t="str">
        <f t="shared" si="26"/>
        <v/>
      </c>
    </row>
    <row r="14" spans="1:71" ht="14.25" customHeight="1">
      <c r="B14" s="89">
        <v>8</v>
      </c>
      <c r="C14" s="94"/>
      <c r="D14" s="94"/>
      <c r="E14" s="95"/>
      <c r="F14" s="96" t="str">
        <f ca="1">IF(E14="","",DATEDIF(E14,Settings!$C$89,"y"))</f>
        <v/>
      </c>
      <c r="G14" s="161" t="str">
        <f ca="1">IF(E14="","",DATEDIF(E14,Settings!$D$89,"y"))</f>
        <v/>
      </c>
      <c r="H14" s="161" t="str">
        <f ca="1">IF(E14="","",DATEDIF(E14,Settings!$E$89,"y"))</f>
        <v/>
      </c>
      <c r="I14" s="97" t="str">
        <f t="shared" si="1"/>
        <v/>
      </c>
      <c r="J14" s="98" t="str">
        <f ca="1">IF(I14="","",IF(I14&lt;2,BN14*Settings!$C$45,IF(I14&gt;1,(BN14*Settings!$C$45)+(BO14*Settings!$C$46),"error")))</f>
        <v/>
      </c>
      <c r="K14" s="93" t="e">
        <f ca="1">IF(ISBLANK(TeamsList!#REF!)=FALSE,TeamsList!#REF!,””)</f>
        <v>#REF!</v>
      </c>
      <c r="L14" s="93" t="e">
        <f ca="1">IF(ISBLANK(TeamsList!#REF!)=FALSE,TeamsList!#REF!,””)</f>
        <v>#REF!</v>
      </c>
      <c r="M14" s="93" t="e">
        <f t="array" aca="1" ref="M14" ca="1">IF(ISBLANK(TeamsList!#REF!)=FALSE,TeamsList!#REF!,””)</f>
        <v>#REF!</v>
      </c>
      <c r="N14" s="89"/>
      <c r="O14" s="94"/>
      <c r="P14" s="96"/>
      <c r="Q14" s="94"/>
      <c r="R14" s="94"/>
      <c r="S14" s="94"/>
      <c r="T14" s="94" t="str">
        <f t="shared" si="2"/>
        <v/>
      </c>
      <c r="U14" s="94"/>
      <c r="V14" s="94" t="str">
        <f t="shared" si="3"/>
        <v/>
      </c>
      <c r="W14" s="94"/>
      <c r="X14" s="94" t="str">
        <f t="shared" si="4"/>
        <v/>
      </c>
      <c r="Y14" s="94"/>
      <c r="Z14" s="94" t="str">
        <f t="shared" si="5"/>
        <v/>
      </c>
      <c r="AA14" s="94"/>
      <c r="AB14" s="94" t="str">
        <f t="shared" si="6"/>
        <v/>
      </c>
      <c r="AC14" s="94"/>
      <c r="AD14" s="94" t="str">
        <f t="shared" si="7"/>
        <v/>
      </c>
      <c r="AE14" s="94"/>
      <c r="AF14" s="94" t="str">
        <f t="shared" si="8"/>
        <v/>
      </c>
      <c r="AG14" s="94"/>
      <c r="AH14" s="94" t="str">
        <f t="shared" si="9"/>
        <v/>
      </c>
      <c r="AI14" s="94"/>
      <c r="AJ14" s="94" t="str">
        <f t="shared" si="10"/>
        <v/>
      </c>
      <c r="AK14" s="94"/>
      <c r="AL14" s="94" t="str">
        <f t="shared" si="11"/>
        <v/>
      </c>
      <c r="AM14" s="94"/>
      <c r="AN14" s="94" t="str">
        <f t="shared" si="12"/>
        <v/>
      </c>
      <c r="AO14" s="94"/>
      <c r="AP14" s="94" t="str">
        <f t="shared" si="13"/>
        <v/>
      </c>
      <c r="AQ14" s="94"/>
      <c r="AR14" s="94" t="str">
        <f t="shared" si="14"/>
        <v/>
      </c>
      <c r="AS14" s="94"/>
      <c r="AT14" s="94" t="str">
        <f t="shared" si="15"/>
        <v/>
      </c>
      <c r="AU14" s="94"/>
      <c r="AV14" s="94" t="str">
        <f t="shared" si="16"/>
        <v/>
      </c>
      <c r="AW14" s="94"/>
      <c r="AX14" s="94" t="str">
        <f t="shared" si="17"/>
        <v/>
      </c>
      <c r="AY14" s="94"/>
      <c r="AZ14" s="94" t="str">
        <f t="shared" si="18"/>
        <v/>
      </c>
      <c r="BA14" s="94"/>
      <c r="BB14" s="94" t="str">
        <f t="shared" si="19"/>
        <v/>
      </c>
      <c r="BC14" s="94"/>
      <c r="BD14" s="94" t="str">
        <f t="shared" si="20"/>
        <v/>
      </c>
      <c r="BE14" s="94"/>
      <c r="BF14" s="94" t="str">
        <f t="shared" si="21"/>
        <v/>
      </c>
      <c r="BG14" s="94"/>
      <c r="BH14" s="94" t="str">
        <f t="shared" si="22"/>
        <v/>
      </c>
      <c r="BI14" s="94"/>
      <c r="BJ14" s="94" t="str">
        <f t="shared" si="23"/>
        <v/>
      </c>
      <c r="BK14" s="94"/>
      <c r="BL14" s="92" t="str">
        <f t="shared" si="24"/>
        <v/>
      </c>
      <c r="BM14" s="99"/>
      <c r="BN14" s="92" t="str">
        <f t="shared" si="25"/>
        <v/>
      </c>
      <c r="BO14" s="92" t="str">
        <f t="shared" si="26"/>
        <v/>
      </c>
    </row>
    <row r="15" spans="1:71">
      <c r="B15" s="89">
        <v>9</v>
      </c>
      <c r="C15" s="94"/>
      <c r="D15" s="94"/>
      <c r="E15" s="95"/>
      <c r="F15" s="96" t="str">
        <f ca="1">IF(E15="","",DATEDIF(E15,Settings!$C$89,"y"))</f>
        <v/>
      </c>
      <c r="G15" s="161" t="str">
        <f ca="1">IF(E15="","",DATEDIF(E15,Settings!$D$89,"y"))</f>
        <v/>
      </c>
      <c r="H15" s="161" t="str">
        <f ca="1">IF(E15="","",DATEDIF(E15,Settings!$E$89,"y"))</f>
        <v/>
      </c>
      <c r="I15" s="97" t="str">
        <f t="shared" si="1"/>
        <v/>
      </c>
      <c r="J15" s="98" t="str">
        <f ca="1">IF(I15="","",IF(I15&lt;2,BN15*Settings!$C$45,IF(I15&gt;1,(BN15*Settings!$C$45)+(BO15*Settings!$C$46),"error")))</f>
        <v/>
      </c>
      <c r="K15" s="93" t="e">
        <f ca="1">IF(ISBLANK(TeamsList!#REF!)=FALSE,TeamsList!#REF!,””)</f>
        <v>#REF!</v>
      </c>
      <c r="L15" s="93" t="e">
        <f ca="1">IF(ISBLANK(TeamsList!#REF!)=FALSE,TeamsList!#REF!,””)</f>
        <v>#REF!</v>
      </c>
      <c r="N15" s="89"/>
      <c r="O15" s="94"/>
      <c r="P15" s="96" t="str">
        <f t="shared" ref="P15:P70" si="27">IF(ISBLANK(O15),"",IF($I15=1,$C15,$C15&amp;" ("&amp;$I15&amp;")"))</f>
        <v/>
      </c>
      <c r="Q15" s="94"/>
      <c r="R15" s="94" t="str">
        <f t="shared" ref="R15:R70" si="28">IF(ISBLANK(Q15),"",IF($I15=1,$C15,$C15&amp;" ("&amp;$I15&amp;")"))</f>
        <v/>
      </c>
      <c r="S15" s="94"/>
      <c r="T15" s="94" t="str">
        <f t="shared" si="2"/>
        <v/>
      </c>
      <c r="U15" s="94"/>
      <c r="V15" s="94" t="str">
        <f t="shared" si="3"/>
        <v/>
      </c>
      <c r="W15" s="94"/>
      <c r="X15" s="94" t="str">
        <f t="shared" si="4"/>
        <v/>
      </c>
      <c r="Y15" s="94"/>
      <c r="Z15" s="94" t="str">
        <f t="shared" si="5"/>
        <v/>
      </c>
      <c r="AA15" s="94"/>
      <c r="AB15" s="94" t="str">
        <f t="shared" si="6"/>
        <v/>
      </c>
      <c r="AC15" s="94"/>
      <c r="AD15" s="94" t="str">
        <f t="shared" si="7"/>
        <v/>
      </c>
      <c r="AE15" s="94"/>
      <c r="AF15" s="94" t="str">
        <f t="shared" si="8"/>
        <v/>
      </c>
      <c r="AG15" s="94"/>
      <c r="AH15" s="94" t="str">
        <f t="shared" si="9"/>
        <v/>
      </c>
      <c r="AI15" s="94"/>
      <c r="AJ15" s="94" t="str">
        <f t="shared" si="10"/>
        <v/>
      </c>
      <c r="AK15" s="94"/>
      <c r="AL15" s="94" t="str">
        <f t="shared" si="11"/>
        <v/>
      </c>
      <c r="AM15" s="94"/>
      <c r="AN15" s="94" t="str">
        <f t="shared" si="12"/>
        <v/>
      </c>
      <c r="AO15" s="94"/>
      <c r="AP15" s="94" t="str">
        <f t="shared" si="13"/>
        <v/>
      </c>
      <c r="AQ15" s="94"/>
      <c r="AR15" s="94" t="str">
        <f t="shared" si="14"/>
        <v/>
      </c>
      <c r="AS15" s="94"/>
      <c r="AT15" s="94" t="str">
        <f t="shared" si="15"/>
        <v/>
      </c>
      <c r="AU15" s="94"/>
      <c r="AV15" s="94" t="str">
        <f t="shared" si="16"/>
        <v/>
      </c>
      <c r="AW15" s="94"/>
      <c r="AX15" s="94" t="str">
        <f t="shared" si="17"/>
        <v/>
      </c>
      <c r="AY15" s="94"/>
      <c r="AZ15" s="94" t="str">
        <f t="shared" si="18"/>
        <v/>
      </c>
      <c r="BA15" s="94"/>
      <c r="BB15" s="94" t="str">
        <f t="shared" si="19"/>
        <v/>
      </c>
      <c r="BC15" s="94"/>
      <c r="BD15" s="94" t="str">
        <f t="shared" si="20"/>
        <v/>
      </c>
      <c r="BE15" s="94"/>
      <c r="BF15" s="94" t="str">
        <f t="shared" si="21"/>
        <v/>
      </c>
      <c r="BG15" s="94"/>
      <c r="BH15" s="94" t="str">
        <f t="shared" si="22"/>
        <v/>
      </c>
      <c r="BI15" s="94"/>
      <c r="BJ15" s="94" t="str">
        <f t="shared" si="23"/>
        <v/>
      </c>
      <c r="BK15" s="94"/>
      <c r="BL15" s="92" t="str">
        <f t="shared" si="24"/>
        <v/>
      </c>
      <c r="BM15" s="99"/>
      <c r="BN15" s="92" t="str">
        <f t="shared" si="25"/>
        <v/>
      </c>
      <c r="BO15" s="92" t="str">
        <f t="shared" si="26"/>
        <v/>
      </c>
    </row>
    <row r="16" spans="1:71" ht="14.25" customHeight="1">
      <c r="B16" s="89">
        <v>10</v>
      </c>
      <c r="C16" s="94"/>
      <c r="D16" s="94"/>
      <c r="E16" s="95"/>
      <c r="F16" s="96" t="str">
        <f ca="1">IF(E16="","",DATEDIF(E16,Settings!$C$89,"y"))</f>
        <v/>
      </c>
      <c r="G16" s="161" t="str">
        <f ca="1">IF(E16="","",DATEDIF(E16,Settings!$D$89,"y"))</f>
        <v/>
      </c>
      <c r="H16" s="161" t="str">
        <f ca="1">IF(E16="","",DATEDIF(E16,Settings!$E$89,"y"))</f>
        <v/>
      </c>
      <c r="I16" s="97" t="str">
        <f t="shared" si="1"/>
        <v/>
      </c>
      <c r="J16" s="98" t="str">
        <f ca="1">IF(I16="","",IF(I16&lt;2,BN16*Settings!$C$45,IF(I16&gt;1,(BN16*Settings!$C$45)+(BO16*Settings!$C$46),"error")))</f>
        <v/>
      </c>
      <c r="K16" s="93" t="e">
        <f ca="1">IF(ISBLANK(TeamsList!#REF!)=FALSE,TeamsList!#REF!,””)</f>
        <v>#REF!</v>
      </c>
      <c r="L16" s="93" t="e">
        <f ca="1">IF(ISBLANK(TeamsList!#REF!)=FALSE,TeamsList!#REF!,””)</f>
        <v>#REF!</v>
      </c>
      <c r="N16" s="89"/>
      <c r="O16" s="94"/>
      <c r="P16" s="96" t="str">
        <f t="shared" si="27"/>
        <v/>
      </c>
      <c r="Q16" s="94"/>
      <c r="R16" s="94" t="str">
        <f t="shared" si="28"/>
        <v/>
      </c>
      <c r="S16" s="94"/>
      <c r="T16" s="94" t="str">
        <f t="shared" si="2"/>
        <v/>
      </c>
      <c r="U16" s="94"/>
      <c r="V16" s="94" t="str">
        <f t="shared" si="3"/>
        <v/>
      </c>
      <c r="W16" s="94"/>
      <c r="X16" s="94" t="str">
        <f t="shared" si="4"/>
        <v/>
      </c>
      <c r="Y16" s="94"/>
      <c r="Z16" s="94" t="str">
        <f t="shared" si="5"/>
        <v/>
      </c>
      <c r="AA16" s="94"/>
      <c r="AB16" s="94" t="str">
        <f t="shared" si="6"/>
        <v/>
      </c>
      <c r="AC16" s="94"/>
      <c r="AD16" s="94" t="str">
        <f t="shared" si="7"/>
        <v/>
      </c>
      <c r="AE16" s="94"/>
      <c r="AF16" s="94" t="str">
        <f t="shared" si="8"/>
        <v/>
      </c>
      <c r="AG16" s="94"/>
      <c r="AH16" s="94" t="str">
        <f t="shared" si="9"/>
        <v/>
      </c>
      <c r="AI16" s="94"/>
      <c r="AJ16" s="94" t="str">
        <f t="shared" si="10"/>
        <v/>
      </c>
      <c r="AK16" s="94"/>
      <c r="AL16" s="94" t="str">
        <f t="shared" si="11"/>
        <v/>
      </c>
      <c r="AM16" s="94"/>
      <c r="AN16" s="94" t="str">
        <f t="shared" si="12"/>
        <v/>
      </c>
      <c r="AO16" s="94"/>
      <c r="AP16" s="94" t="str">
        <f t="shared" si="13"/>
        <v/>
      </c>
      <c r="AQ16" s="94"/>
      <c r="AR16" s="94" t="str">
        <f t="shared" si="14"/>
        <v/>
      </c>
      <c r="AS16" s="94"/>
      <c r="AT16" s="94" t="str">
        <f t="shared" si="15"/>
        <v/>
      </c>
      <c r="AU16" s="94"/>
      <c r="AV16" s="94" t="str">
        <f t="shared" si="16"/>
        <v/>
      </c>
      <c r="AW16" s="94"/>
      <c r="AX16" s="94" t="str">
        <f t="shared" si="17"/>
        <v/>
      </c>
      <c r="AY16" s="94"/>
      <c r="AZ16" s="94" t="str">
        <f t="shared" si="18"/>
        <v/>
      </c>
      <c r="BA16" s="94"/>
      <c r="BB16" s="94" t="str">
        <f t="shared" si="19"/>
        <v/>
      </c>
      <c r="BC16" s="94"/>
      <c r="BD16" s="94" t="str">
        <f t="shared" si="20"/>
        <v/>
      </c>
      <c r="BE16" s="94"/>
      <c r="BF16" s="94" t="str">
        <f t="shared" si="21"/>
        <v/>
      </c>
      <c r="BG16" s="94"/>
      <c r="BH16" s="94" t="str">
        <f t="shared" si="22"/>
        <v/>
      </c>
      <c r="BI16" s="94"/>
      <c r="BJ16" s="94" t="str">
        <f t="shared" si="23"/>
        <v/>
      </c>
      <c r="BK16" s="94"/>
      <c r="BL16" s="92" t="str">
        <f t="shared" si="24"/>
        <v/>
      </c>
      <c r="BM16" s="99"/>
      <c r="BN16" s="92" t="str">
        <f t="shared" si="25"/>
        <v/>
      </c>
      <c r="BO16" s="92" t="str">
        <f t="shared" si="26"/>
        <v/>
      </c>
    </row>
    <row r="17" spans="2:67">
      <c r="B17" s="89">
        <v>11</v>
      </c>
      <c r="C17" s="94"/>
      <c r="D17" s="94"/>
      <c r="E17" s="95"/>
      <c r="F17" s="96" t="str">
        <f ca="1">IF(E17="","",DATEDIF(E17,Settings!$C$89,"y"))</f>
        <v/>
      </c>
      <c r="G17" s="161" t="str">
        <f ca="1">IF(E17="","",DATEDIF(E17,Settings!$D$89,"y"))</f>
        <v/>
      </c>
      <c r="H17" s="161" t="str">
        <f ca="1">IF(E17="","",DATEDIF(E17,Settings!$E$89,"y"))</f>
        <v/>
      </c>
      <c r="I17" s="97" t="str">
        <f t="shared" si="1"/>
        <v/>
      </c>
      <c r="J17" s="98" t="str">
        <f ca="1">IF(I17="","",IF(I17&lt;2,BN17*Settings!$C$45,IF(I17&gt;1,(BN17*Settings!$C$45)+(BO17*Settings!$C$46),"error")))</f>
        <v/>
      </c>
      <c r="K17" s="93" t="e">
        <f ca="1">IF(ISBLANK(TeamsList!#REF!)=FALSE,TeamsList!#REF!,””)</f>
        <v>#REF!</v>
      </c>
      <c r="L17" s="93" t="e">
        <f ca="1">IF(ISBLANK(TeamsList!#REF!)=FALSE,TeamsList!#REF!,””)</f>
        <v>#REF!</v>
      </c>
      <c r="N17" s="89"/>
      <c r="O17" s="94"/>
      <c r="P17" s="96" t="str">
        <f t="shared" si="27"/>
        <v/>
      </c>
      <c r="Q17" s="94"/>
      <c r="R17" s="94" t="str">
        <f t="shared" si="28"/>
        <v/>
      </c>
      <c r="S17" s="94"/>
      <c r="T17" s="94" t="str">
        <f t="shared" si="2"/>
        <v/>
      </c>
      <c r="U17" s="94"/>
      <c r="V17" s="94" t="str">
        <f t="shared" si="3"/>
        <v/>
      </c>
      <c r="W17" s="94"/>
      <c r="X17" s="94" t="str">
        <f t="shared" si="4"/>
        <v/>
      </c>
      <c r="Y17" s="94"/>
      <c r="Z17" s="94" t="str">
        <f t="shared" si="5"/>
        <v/>
      </c>
      <c r="AA17" s="94"/>
      <c r="AB17" s="94" t="str">
        <f t="shared" si="6"/>
        <v/>
      </c>
      <c r="AC17" s="94"/>
      <c r="AD17" s="94" t="str">
        <f t="shared" si="7"/>
        <v/>
      </c>
      <c r="AE17" s="94"/>
      <c r="AF17" s="94" t="str">
        <f t="shared" si="8"/>
        <v/>
      </c>
      <c r="AG17" s="94"/>
      <c r="AH17" s="94" t="str">
        <f t="shared" si="9"/>
        <v/>
      </c>
      <c r="AI17" s="94"/>
      <c r="AJ17" s="94" t="str">
        <f t="shared" si="10"/>
        <v/>
      </c>
      <c r="AK17" s="94"/>
      <c r="AL17" s="94" t="str">
        <f t="shared" si="11"/>
        <v/>
      </c>
      <c r="AM17" s="94"/>
      <c r="AN17" s="94" t="str">
        <f t="shared" si="12"/>
        <v/>
      </c>
      <c r="AO17" s="94"/>
      <c r="AP17" s="94" t="str">
        <f t="shared" si="13"/>
        <v/>
      </c>
      <c r="AQ17" s="94"/>
      <c r="AR17" s="94" t="str">
        <f t="shared" si="14"/>
        <v/>
      </c>
      <c r="AS17" s="94"/>
      <c r="AT17" s="94" t="str">
        <f t="shared" si="15"/>
        <v/>
      </c>
      <c r="AU17" s="94"/>
      <c r="AV17" s="94" t="str">
        <f t="shared" si="16"/>
        <v/>
      </c>
      <c r="AW17" s="94"/>
      <c r="AX17" s="94" t="str">
        <f t="shared" si="17"/>
        <v/>
      </c>
      <c r="AY17" s="94"/>
      <c r="AZ17" s="94" t="str">
        <f t="shared" si="18"/>
        <v/>
      </c>
      <c r="BA17" s="94"/>
      <c r="BB17" s="94" t="str">
        <f t="shared" si="19"/>
        <v/>
      </c>
      <c r="BC17" s="94"/>
      <c r="BD17" s="94" t="str">
        <f t="shared" si="20"/>
        <v/>
      </c>
      <c r="BE17" s="94"/>
      <c r="BF17" s="94" t="str">
        <f t="shared" si="21"/>
        <v/>
      </c>
      <c r="BG17" s="94"/>
      <c r="BH17" s="94" t="str">
        <f t="shared" si="22"/>
        <v/>
      </c>
      <c r="BI17" s="94"/>
      <c r="BJ17" s="94" t="str">
        <f t="shared" si="23"/>
        <v/>
      </c>
      <c r="BK17" s="94"/>
      <c r="BL17" s="92" t="str">
        <f t="shared" si="24"/>
        <v/>
      </c>
      <c r="BM17" s="99"/>
      <c r="BN17" s="92" t="str">
        <f t="shared" si="25"/>
        <v/>
      </c>
      <c r="BO17" s="92" t="str">
        <f t="shared" si="26"/>
        <v/>
      </c>
    </row>
    <row r="18" spans="2:67" ht="14.25" customHeight="1">
      <c r="B18" s="89">
        <v>12</v>
      </c>
      <c r="C18" s="94"/>
      <c r="D18" s="94"/>
      <c r="E18" s="95"/>
      <c r="F18" s="96" t="str">
        <f ca="1">IF(E18="","",DATEDIF(E18,Settings!$C$89,"y"))</f>
        <v/>
      </c>
      <c r="G18" s="161" t="str">
        <f ca="1">IF(E18="","",DATEDIF(E18,Settings!$D$89,"y"))</f>
        <v/>
      </c>
      <c r="H18" s="161" t="str">
        <f ca="1">IF(E18="","",DATEDIF(E18,Settings!$E$89,"y"))</f>
        <v/>
      </c>
      <c r="I18" s="97" t="str">
        <f t="shared" si="1"/>
        <v/>
      </c>
      <c r="J18" s="98" t="str">
        <f ca="1">IF(I18="","",IF(I18&lt;2,BN18*Settings!$C$45,IF(I18&gt;1,(BN18*Settings!$C$45)+(BO18*Settings!$C$46),"error")))</f>
        <v/>
      </c>
      <c r="K18" s="93" t="e">
        <f ca="1">IF(ISBLANK(TeamsList!#REF!)=FALSE,TeamsList!#REF!,””)</f>
        <v>#REF!</v>
      </c>
      <c r="L18" s="93" t="e">
        <f ca="1">IF(ISBLANK(TeamsList!#REF!)=FALSE,TeamsList!#REF!,””)</f>
        <v>#REF!</v>
      </c>
      <c r="N18" s="89"/>
      <c r="O18" s="94"/>
      <c r="P18" s="96" t="str">
        <f t="shared" si="27"/>
        <v/>
      </c>
      <c r="Q18" s="94"/>
      <c r="R18" s="94" t="str">
        <f t="shared" si="28"/>
        <v/>
      </c>
      <c r="S18" s="94"/>
      <c r="T18" s="94" t="str">
        <f t="shared" si="2"/>
        <v/>
      </c>
      <c r="U18" s="94"/>
      <c r="V18" s="94" t="str">
        <f t="shared" si="3"/>
        <v/>
      </c>
      <c r="W18" s="94"/>
      <c r="X18" s="94" t="str">
        <f t="shared" si="4"/>
        <v/>
      </c>
      <c r="Y18" s="94"/>
      <c r="Z18" s="94" t="str">
        <f t="shared" si="5"/>
        <v/>
      </c>
      <c r="AA18" s="94"/>
      <c r="AB18" s="94" t="str">
        <f t="shared" si="6"/>
        <v/>
      </c>
      <c r="AC18" s="94"/>
      <c r="AD18" s="94" t="str">
        <f t="shared" si="7"/>
        <v/>
      </c>
      <c r="AE18" s="94"/>
      <c r="AF18" s="94" t="str">
        <f t="shared" si="8"/>
        <v/>
      </c>
      <c r="AG18" s="94"/>
      <c r="AH18" s="94" t="str">
        <f t="shared" si="9"/>
        <v/>
      </c>
      <c r="AI18" s="94"/>
      <c r="AJ18" s="94" t="str">
        <f t="shared" si="10"/>
        <v/>
      </c>
      <c r="AK18" s="94"/>
      <c r="AL18" s="94" t="str">
        <f t="shared" si="11"/>
        <v/>
      </c>
      <c r="AM18" s="94"/>
      <c r="AN18" s="94" t="str">
        <f t="shared" si="12"/>
        <v/>
      </c>
      <c r="AO18" s="94"/>
      <c r="AP18" s="94" t="str">
        <f t="shared" si="13"/>
        <v/>
      </c>
      <c r="AQ18" s="94"/>
      <c r="AR18" s="94" t="str">
        <f t="shared" si="14"/>
        <v/>
      </c>
      <c r="AS18" s="94"/>
      <c r="AT18" s="94" t="str">
        <f t="shared" si="15"/>
        <v/>
      </c>
      <c r="AU18" s="94"/>
      <c r="AV18" s="94" t="str">
        <f t="shared" si="16"/>
        <v/>
      </c>
      <c r="AW18" s="94"/>
      <c r="AX18" s="94" t="str">
        <f t="shared" si="17"/>
        <v/>
      </c>
      <c r="AY18" s="94"/>
      <c r="AZ18" s="94" t="str">
        <f t="shared" si="18"/>
        <v/>
      </c>
      <c r="BA18" s="94"/>
      <c r="BB18" s="94" t="str">
        <f t="shared" si="19"/>
        <v/>
      </c>
      <c r="BC18" s="94"/>
      <c r="BD18" s="94" t="str">
        <f t="shared" si="20"/>
        <v/>
      </c>
      <c r="BE18" s="94"/>
      <c r="BF18" s="94" t="str">
        <f t="shared" si="21"/>
        <v/>
      </c>
      <c r="BG18" s="94"/>
      <c r="BH18" s="94" t="str">
        <f t="shared" si="22"/>
        <v/>
      </c>
      <c r="BI18" s="94"/>
      <c r="BJ18" s="94" t="str">
        <f t="shared" si="23"/>
        <v/>
      </c>
      <c r="BK18" s="94"/>
      <c r="BL18" s="92" t="str">
        <f t="shared" si="24"/>
        <v/>
      </c>
      <c r="BM18" s="99"/>
      <c r="BN18" s="92" t="str">
        <f t="shared" si="25"/>
        <v/>
      </c>
      <c r="BO18" s="92" t="str">
        <f t="shared" si="26"/>
        <v/>
      </c>
    </row>
    <row r="19" spans="2:67">
      <c r="B19" s="89">
        <v>13</v>
      </c>
      <c r="C19" s="94"/>
      <c r="D19" s="94"/>
      <c r="E19" s="95"/>
      <c r="F19" s="96" t="str">
        <f ca="1">IF(E19="","",DATEDIF(E19,Settings!$C$89,"y"))</f>
        <v/>
      </c>
      <c r="G19" s="161" t="str">
        <f ca="1">IF(E19="","",DATEDIF(E19,Settings!$D$89,"y"))</f>
        <v/>
      </c>
      <c r="H19" s="161" t="str">
        <f ca="1">IF(E19="","",DATEDIF(E19,Settings!$E$89,"y"))</f>
        <v/>
      </c>
      <c r="I19" s="97" t="str">
        <f t="shared" si="1"/>
        <v/>
      </c>
      <c r="J19" s="98" t="str">
        <f ca="1">IF(I19="","",IF(I19&lt;2,BN19*Settings!$C$45,IF(I19&gt;1,(BN19*Settings!$C$45)+(BO19*Settings!$C$46),"error")))</f>
        <v/>
      </c>
      <c r="K19" s="93" t="e">
        <f ca="1">IF(ISBLANK(TeamsList!#REF!)=FALSE,TeamsList!#REF!,””)</f>
        <v>#REF!</v>
      </c>
      <c r="L19" s="93" t="e">
        <f ca="1">IF(ISBLANK(TeamsList!#REF!)=FALSE,TeamsList!#REF!,””)</f>
        <v>#REF!</v>
      </c>
      <c r="N19" s="89"/>
      <c r="O19" s="94"/>
      <c r="P19" s="96" t="str">
        <f t="shared" si="27"/>
        <v/>
      </c>
      <c r="Q19" s="94"/>
      <c r="R19" s="94" t="str">
        <f t="shared" si="28"/>
        <v/>
      </c>
      <c r="S19" s="94"/>
      <c r="T19" s="94" t="str">
        <f t="shared" si="2"/>
        <v/>
      </c>
      <c r="U19" s="94"/>
      <c r="V19" s="94" t="str">
        <f t="shared" si="3"/>
        <v/>
      </c>
      <c r="W19" s="94"/>
      <c r="X19" s="94" t="str">
        <f t="shared" si="4"/>
        <v/>
      </c>
      <c r="Y19" s="94"/>
      <c r="Z19" s="94" t="str">
        <f t="shared" si="5"/>
        <v/>
      </c>
      <c r="AA19" s="94"/>
      <c r="AB19" s="94" t="str">
        <f t="shared" si="6"/>
        <v/>
      </c>
      <c r="AC19" s="94"/>
      <c r="AD19" s="94" t="str">
        <f t="shared" si="7"/>
        <v/>
      </c>
      <c r="AE19" s="94"/>
      <c r="AF19" s="94" t="str">
        <f t="shared" si="8"/>
        <v/>
      </c>
      <c r="AG19" s="94"/>
      <c r="AH19" s="94" t="str">
        <f t="shared" si="9"/>
        <v/>
      </c>
      <c r="AI19" s="94"/>
      <c r="AJ19" s="94" t="str">
        <f t="shared" si="10"/>
        <v/>
      </c>
      <c r="AK19" s="94"/>
      <c r="AL19" s="94" t="str">
        <f t="shared" si="11"/>
        <v/>
      </c>
      <c r="AM19" s="94"/>
      <c r="AN19" s="94" t="str">
        <f t="shared" si="12"/>
        <v/>
      </c>
      <c r="AO19" s="94"/>
      <c r="AP19" s="94" t="str">
        <f t="shared" si="13"/>
        <v/>
      </c>
      <c r="AQ19" s="94"/>
      <c r="AR19" s="94" t="str">
        <f t="shared" si="14"/>
        <v/>
      </c>
      <c r="AS19" s="94"/>
      <c r="AT19" s="94" t="str">
        <f t="shared" si="15"/>
        <v/>
      </c>
      <c r="AU19" s="94"/>
      <c r="AV19" s="94" t="str">
        <f t="shared" si="16"/>
        <v/>
      </c>
      <c r="AW19" s="94"/>
      <c r="AX19" s="94" t="str">
        <f t="shared" si="17"/>
        <v/>
      </c>
      <c r="AY19" s="94"/>
      <c r="AZ19" s="94" t="str">
        <f t="shared" si="18"/>
        <v/>
      </c>
      <c r="BA19" s="94"/>
      <c r="BB19" s="94" t="str">
        <f t="shared" si="19"/>
        <v/>
      </c>
      <c r="BC19" s="94"/>
      <c r="BD19" s="94" t="str">
        <f t="shared" si="20"/>
        <v/>
      </c>
      <c r="BE19" s="94"/>
      <c r="BF19" s="94" t="str">
        <f t="shared" si="21"/>
        <v/>
      </c>
      <c r="BG19" s="94"/>
      <c r="BH19" s="94" t="str">
        <f t="shared" si="22"/>
        <v/>
      </c>
      <c r="BI19" s="94"/>
      <c r="BJ19" s="94" t="str">
        <f t="shared" si="23"/>
        <v/>
      </c>
      <c r="BK19" s="94"/>
      <c r="BL19" s="92" t="str">
        <f t="shared" si="24"/>
        <v/>
      </c>
      <c r="BM19" s="99"/>
      <c r="BN19" s="92" t="str">
        <f t="shared" si="25"/>
        <v/>
      </c>
      <c r="BO19" s="92" t="str">
        <f t="shared" si="26"/>
        <v/>
      </c>
    </row>
    <row r="20" spans="2:67" ht="14.25" customHeight="1">
      <c r="B20" s="89">
        <v>14</v>
      </c>
      <c r="C20" s="94"/>
      <c r="D20" s="94"/>
      <c r="E20" s="95"/>
      <c r="F20" s="96" t="str">
        <f ca="1">IF(E20="","",DATEDIF(E20,Settings!$C$89,"y"))</f>
        <v/>
      </c>
      <c r="G20" s="161" t="str">
        <f ca="1">IF(E20="","",DATEDIF(E20,Settings!$D$89,"y"))</f>
        <v/>
      </c>
      <c r="H20" s="161" t="str">
        <f ca="1">IF(E20="","",DATEDIF(E20,Settings!$E$89,"y"))</f>
        <v/>
      </c>
      <c r="I20" s="97" t="str">
        <f t="shared" si="1"/>
        <v/>
      </c>
      <c r="J20" s="98" t="str">
        <f ca="1">IF(I20="","",IF(I20&lt;2,BN20*Settings!$C$45,IF(I20&gt;1,(BN20*Settings!$C$45)+(BO20*Settings!$C$46),"error")))</f>
        <v/>
      </c>
      <c r="K20" s="93" t="e">
        <f ca="1">IF(ISBLANK(TeamsList!#REF!)=FALSE,TeamsList!#REF!,””)</f>
        <v>#REF!</v>
      </c>
      <c r="L20" s="93" t="e">
        <f ca="1">IF(ISBLANK(TeamsList!#REF!)=FALSE,TeamsList!#REF!,””)</f>
        <v>#REF!</v>
      </c>
      <c r="N20" s="89"/>
      <c r="O20" s="94"/>
      <c r="P20" s="96" t="str">
        <f t="shared" si="27"/>
        <v/>
      </c>
      <c r="Q20" s="94"/>
      <c r="R20" s="94" t="str">
        <f t="shared" si="28"/>
        <v/>
      </c>
      <c r="S20" s="94"/>
      <c r="T20" s="94" t="str">
        <f t="shared" si="2"/>
        <v/>
      </c>
      <c r="U20" s="94"/>
      <c r="V20" s="94" t="str">
        <f t="shared" si="3"/>
        <v/>
      </c>
      <c r="W20" s="94"/>
      <c r="X20" s="94" t="str">
        <f t="shared" si="4"/>
        <v/>
      </c>
      <c r="Y20" s="94"/>
      <c r="Z20" s="94" t="str">
        <f t="shared" si="5"/>
        <v/>
      </c>
      <c r="AA20" s="94"/>
      <c r="AB20" s="94" t="str">
        <f t="shared" si="6"/>
        <v/>
      </c>
      <c r="AC20" s="94"/>
      <c r="AD20" s="94" t="str">
        <f t="shared" si="7"/>
        <v/>
      </c>
      <c r="AE20" s="94"/>
      <c r="AF20" s="94" t="str">
        <f t="shared" si="8"/>
        <v/>
      </c>
      <c r="AG20" s="94"/>
      <c r="AH20" s="94" t="str">
        <f t="shared" si="9"/>
        <v/>
      </c>
      <c r="AI20" s="94"/>
      <c r="AJ20" s="94" t="str">
        <f t="shared" si="10"/>
        <v/>
      </c>
      <c r="AK20" s="94"/>
      <c r="AL20" s="94" t="str">
        <f t="shared" si="11"/>
        <v/>
      </c>
      <c r="AM20" s="94"/>
      <c r="AN20" s="94" t="str">
        <f t="shared" si="12"/>
        <v/>
      </c>
      <c r="AO20" s="94"/>
      <c r="AP20" s="94" t="str">
        <f t="shared" si="13"/>
        <v/>
      </c>
      <c r="AQ20" s="94"/>
      <c r="AR20" s="94" t="str">
        <f t="shared" si="14"/>
        <v/>
      </c>
      <c r="AS20" s="94"/>
      <c r="AT20" s="94" t="str">
        <f t="shared" si="15"/>
        <v/>
      </c>
      <c r="AU20" s="94"/>
      <c r="AV20" s="94" t="str">
        <f t="shared" si="16"/>
        <v/>
      </c>
      <c r="AW20" s="94"/>
      <c r="AX20" s="94" t="str">
        <f t="shared" si="17"/>
        <v/>
      </c>
      <c r="AY20" s="94"/>
      <c r="AZ20" s="94" t="str">
        <f t="shared" si="18"/>
        <v/>
      </c>
      <c r="BA20" s="94"/>
      <c r="BB20" s="94" t="str">
        <f t="shared" si="19"/>
        <v/>
      </c>
      <c r="BC20" s="94"/>
      <c r="BD20" s="94" t="str">
        <f t="shared" si="20"/>
        <v/>
      </c>
      <c r="BE20" s="94"/>
      <c r="BF20" s="94" t="str">
        <f t="shared" si="21"/>
        <v/>
      </c>
      <c r="BG20" s="94"/>
      <c r="BH20" s="94" t="str">
        <f t="shared" si="22"/>
        <v/>
      </c>
      <c r="BI20" s="94"/>
      <c r="BJ20" s="94" t="str">
        <f t="shared" si="23"/>
        <v/>
      </c>
      <c r="BK20" s="94"/>
      <c r="BL20" s="92" t="str">
        <f t="shared" si="24"/>
        <v/>
      </c>
      <c r="BM20" s="99"/>
      <c r="BN20" s="92" t="str">
        <f t="shared" si="25"/>
        <v/>
      </c>
      <c r="BO20" s="92" t="str">
        <f t="shared" si="26"/>
        <v/>
      </c>
    </row>
    <row r="21" spans="2:67">
      <c r="B21" s="89">
        <v>15</v>
      </c>
      <c r="C21" s="94"/>
      <c r="D21" s="94"/>
      <c r="E21" s="94"/>
      <c r="F21" s="96" t="str">
        <f ca="1">IF(E21="","",DATEDIF(E21,Settings!$C$89,"y"))</f>
        <v/>
      </c>
      <c r="G21" s="161" t="str">
        <f ca="1">IF(E21="","",DATEDIF(E21,Settings!$D$89,"y"))</f>
        <v/>
      </c>
      <c r="H21" s="161" t="str">
        <f ca="1">IF(E21="","",DATEDIF(E21,Settings!$E$89,"y"))</f>
        <v/>
      </c>
      <c r="I21" s="97" t="str">
        <f t="shared" si="1"/>
        <v/>
      </c>
      <c r="J21" s="98" t="str">
        <f ca="1">IF(I21="","",IF(I21&lt;2,BN21*Settings!$C$45,IF(I21&gt;1,(BN21*Settings!$C$45)+(BO21*Settings!$C$46),"error")))</f>
        <v/>
      </c>
      <c r="K21" s="93" t="e">
        <f ca="1">IF(ISBLANK(TeamsList!#REF!)=FALSE,TeamsList!#REF!,””)</f>
        <v>#REF!</v>
      </c>
      <c r="L21" s="93" t="e">
        <f ca="1">IF(ISBLANK(TeamsList!#REF!)=FALSE,TeamsList!#REF!,””)</f>
        <v>#REF!</v>
      </c>
      <c r="N21" s="89"/>
      <c r="O21" s="94"/>
      <c r="P21" s="96" t="str">
        <f t="shared" si="27"/>
        <v/>
      </c>
      <c r="Q21" s="94"/>
      <c r="R21" s="94" t="str">
        <f t="shared" si="28"/>
        <v/>
      </c>
      <c r="S21" s="94"/>
      <c r="T21" s="94" t="str">
        <f t="shared" si="2"/>
        <v/>
      </c>
      <c r="U21" s="94"/>
      <c r="V21" s="94" t="str">
        <f t="shared" si="3"/>
        <v/>
      </c>
      <c r="W21" s="94"/>
      <c r="X21" s="94" t="str">
        <f t="shared" si="4"/>
        <v/>
      </c>
      <c r="Y21" s="94"/>
      <c r="Z21" s="94" t="str">
        <f t="shared" si="5"/>
        <v/>
      </c>
      <c r="AA21" s="94"/>
      <c r="AB21" s="94" t="str">
        <f t="shared" si="6"/>
        <v/>
      </c>
      <c r="AC21" s="94"/>
      <c r="AD21" s="94" t="str">
        <f t="shared" si="7"/>
        <v/>
      </c>
      <c r="AE21" s="94"/>
      <c r="AF21" s="94" t="str">
        <f t="shared" si="8"/>
        <v/>
      </c>
      <c r="AG21" s="94"/>
      <c r="AH21" s="94" t="str">
        <f t="shared" si="9"/>
        <v/>
      </c>
      <c r="AI21" s="94"/>
      <c r="AJ21" s="94" t="str">
        <f t="shared" si="10"/>
        <v/>
      </c>
      <c r="AK21" s="94"/>
      <c r="AL21" s="94" t="str">
        <f t="shared" si="11"/>
        <v/>
      </c>
      <c r="AM21" s="94"/>
      <c r="AN21" s="94" t="str">
        <f t="shared" si="12"/>
        <v/>
      </c>
      <c r="AO21" s="94"/>
      <c r="AP21" s="94" t="str">
        <f t="shared" si="13"/>
        <v/>
      </c>
      <c r="AQ21" s="94"/>
      <c r="AR21" s="94" t="str">
        <f t="shared" si="14"/>
        <v/>
      </c>
      <c r="AS21" s="94"/>
      <c r="AT21" s="94" t="str">
        <f t="shared" si="15"/>
        <v/>
      </c>
      <c r="AU21" s="94"/>
      <c r="AV21" s="94" t="str">
        <f t="shared" si="16"/>
        <v/>
      </c>
      <c r="AW21" s="94"/>
      <c r="AX21" s="94" t="str">
        <f t="shared" si="17"/>
        <v/>
      </c>
      <c r="AY21" s="94"/>
      <c r="AZ21" s="94" t="str">
        <f t="shared" si="18"/>
        <v/>
      </c>
      <c r="BA21" s="94"/>
      <c r="BB21" s="94" t="str">
        <f t="shared" si="19"/>
        <v/>
      </c>
      <c r="BC21" s="94"/>
      <c r="BD21" s="94" t="str">
        <f t="shared" si="20"/>
        <v/>
      </c>
      <c r="BE21" s="94"/>
      <c r="BF21" s="94" t="str">
        <f t="shared" si="21"/>
        <v/>
      </c>
      <c r="BG21" s="94"/>
      <c r="BH21" s="94" t="str">
        <f t="shared" si="22"/>
        <v/>
      </c>
      <c r="BI21" s="94"/>
      <c r="BJ21" s="94" t="str">
        <f t="shared" si="23"/>
        <v/>
      </c>
      <c r="BK21" s="94"/>
      <c r="BL21" s="92" t="str">
        <f t="shared" si="24"/>
        <v/>
      </c>
      <c r="BM21" s="99"/>
      <c r="BN21" s="92" t="str">
        <f t="shared" si="25"/>
        <v/>
      </c>
      <c r="BO21" s="92" t="str">
        <f t="shared" si="26"/>
        <v/>
      </c>
    </row>
    <row r="22" spans="2:67" ht="14.25" customHeight="1">
      <c r="B22" s="89">
        <v>16</v>
      </c>
      <c r="C22" s="94"/>
      <c r="D22" s="94"/>
      <c r="E22" s="94"/>
      <c r="F22" s="96" t="str">
        <f ca="1">IF(E22="","",DATEDIF(E22,Settings!$C$89,"y"))</f>
        <v/>
      </c>
      <c r="G22" s="161" t="str">
        <f ca="1">IF(E22="","",DATEDIF(E22,Settings!$D$89,"y"))</f>
        <v/>
      </c>
      <c r="H22" s="161" t="str">
        <f ca="1">IF(E22="","",DATEDIF(E22,Settings!$E$89,"y"))</f>
        <v/>
      </c>
      <c r="I22" s="97" t="str">
        <f t="shared" si="1"/>
        <v/>
      </c>
      <c r="J22" s="98" t="str">
        <f ca="1">IF(I22="","",IF(I22&lt;2,BN22*Settings!$C$45,IF(I22&gt;1,(BN22*Settings!$C$45)+(BO22*Settings!$C$46),"error")))</f>
        <v/>
      </c>
      <c r="K22" s="93" t="e">
        <f ca="1">IF(ISBLANK(TeamsList!#REF!)=FALSE,TeamsList!#REF!,””)</f>
        <v>#REF!</v>
      </c>
      <c r="L22" s="93" t="e">
        <f ca="1">IF(ISBLANK(TeamsList!#REF!)=FALSE,TeamsList!#REF!,””)</f>
        <v>#REF!</v>
      </c>
      <c r="N22" s="89"/>
      <c r="O22" s="94"/>
      <c r="P22" s="96" t="str">
        <f t="shared" si="27"/>
        <v/>
      </c>
      <c r="Q22" s="94"/>
      <c r="R22" s="94" t="str">
        <f t="shared" si="28"/>
        <v/>
      </c>
      <c r="S22" s="94"/>
      <c r="T22" s="94" t="str">
        <f t="shared" si="2"/>
        <v/>
      </c>
      <c r="U22" s="94"/>
      <c r="V22" s="94" t="str">
        <f t="shared" si="3"/>
        <v/>
      </c>
      <c r="W22" s="94"/>
      <c r="X22" s="94" t="str">
        <f t="shared" si="4"/>
        <v/>
      </c>
      <c r="Y22" s="94"/>
      <c r="Z22" s="94" t="str">
        <f t="shared" si="5"/>
        <v/>
      </c>
      <c r="AA22" s="94"/>
      <c r="AB22" s="94" t="str">
        <f t="shared" si="6"/>
        <v/>
      </c>
      <c r="AC22" s="94"/>
      <c r="AD22" s="94" t="str">
        <f t="shared" si="7"/>
        <v/>
      </c>
      <c r="AE22" s="94"/>
      <c r="AF22" s="94" t="str">
        <f t="shared" si="8"/>
        <v/>
      </c>
      <c r="AG22" s="94"/>
      <c r="AH22" s="94" t="str">
        <f t="shared" si="9"/>
        <v/>
      </c>
      <c r="AI22" s="94"/>
      <c r="AJ22" s="94" t="str">
        <f t="shared" si="10"/>
        <v/>
      </c>
      <c r="AK22" s="94"/>
      <c r="AL22" s="94" t="str">
        <f t="shared" si="11"/>
        <v/>
      </c>
      <c r="AM22" s="94"/>
      <c r="AN22" s="94" t="str">
        <f t="shared" si="12"/>
        <v/>
      </c>
      <c r="AO22" s="94"/>
      <c r="AP22" s="94" t="str">
        <f t="shared" si="13"/>
        <v/>
      </c>
      <c r="AQ22" s="94"/>
      <c r="AR22" s="94" t="str">
        <f t="shared" si="14"/>
        <v/>
      </c>
      <c r="AS22" s="94"/>
      <c r="AT22" s="94" t="str">
        <f t="shared" si="15"/>
        <v/>
      </c>
      <c r="AU22" s="94"/>
      <c r="AV22" s="94" t="str">
        <f t="shared" si="16"/>
        <v/>
      </c>
      <c r="AW22" s="94"/>
      <c r="AX22" s="94" t="str">
        <f t="shared" si="17"/>
        <v/>
      </c>
      <c r="AY22" s="94"/>
      <c r="AZ22" s="94" t="str">
        <f t="shared" si="18"/>
        <v/>
      </c>
      <c r="BA22" s="94"/>
      <c r="BB22" s="94" t="str">
        <f t="shared" si="19"/>
        <v/>
      </c>
      <c r="BC22" s="94"/>
      <c r="BD22" s="94" t="str">
        <f t="shared" si="20"/>
        <v/>
      </c>
      <c r="BE22" s="94"/>
      <c r="BF22" s="94" t="str">
        <f t="shared" si="21"/>
        <v/>
      </c>
      <c r="BG22" s="94"/>
      <c r="BH22" s="94" t="str">
        <f t="shared" si="22"/>
        <v/>
      </c>
      <c r="BI22" s="94"/>
      <c r="BJ22" s="94" t="str">
        <f t="shared" si="23"/>
        <v/>
      </c>
      <c r="BK22" s="94"/>
      <c r="BL22" s="92" t="str">
        <f t="shared" si="24"/>
        <v/>
      </c>
      <c r="BM22" s="99"/>
      <c r="BN22" s="92" t="str">
        <f t="shared" si="25"/>
        <v/>
      </c>
      <c r="BO22" s="92" t="str">
        <f t="shared" si="26"/>
        <v/>
      </c>
    </row>
    <row r="23" spans="2:67">
      <c r="B23" s="89">
        <v>17</v>
      </c>
      <c r="C23" s="94"/>
      <c r="D23" s="94"/>
      <c r="E23" s="94"/>
      <c r="F23" s="96" t="str">
        <f ca="1">IF(E23="","",DATEDIF(E23,Settings!$C$89,"y"))</f>
        <v/>
      </c>
      <c r="G23" s="161" t="str">
        <f ca="1">IF(E23="","",DATEDIF(E23,Settings!$D$89,"y"))</f>
        <v/>
      </c>
      <c r="H23" s="161" t="str">
        <f ca="1">IF(E23="","",DATEDIF(E23,Settings!$E$89,"y"))</f>
        <v/>
      </c>
      <c r="I23" s="97" t="str">
        <f t="shared" si="1"/>
        <v/>
      </c>
      <c r="J23" s="98" t="str">
        <f ca="1">IF(I23="","",IF(I23&lt;2,BN23*Settings!$C$45,IF(I23&gt;1,(BN23*Settings!$C$45)+(BO23*Settings!$C$46),"error")))</f>
        <v/>
      </c>
      <c r="K23" s="93" t="e">
        <f ca="1">IF(ISBLANK(TeamsList!#REF!)=FALSE,TeamsList!#REF!,””)</f>
        <v>#REF!</v>
      </c>
      <c r="L23" s="93" t="e">
        <f ca="1">IF(ISBLANK(TeamsList!#REF!)=FALSE,TeamsList!#REF!,””)</f>
        <v>#REF!</v>
      </c>
      <c r="N23" s="89"/>
      <c r="O23" s="94"/>
      <c r="P23" s="96" t="str">
        <f t="shared" si="27"/>
        <v/>
      </c>
      <c r="Q23" s="94"/>
      <c r="R23" s="94" t="str">
        <f t="shared" si="28"/>
        <v/>
      </c>
      <c r="S23" s="94"/>
      <c r="T23" s="94" t="str">
        <f t="shared" si="2"/>
        <v/>
      </c>
      <c r="U23" s="94"/>
      <c r="V23" s="94" t="str">
        <f t="shared" si="3"/>
        <v/>
      </c>
      <c r="W23" s="94"/>
      <c r="X23" s="94" t="str">
        <f t="shared" si="4"/>
        <v/>
      </c>
      <c r="Y23" s="94"/>
      <c r="Z23" s="94" t="str">
        <f t="shared" si="5"/>
        <v/>
      </c>
      <c r="AA23" s="94"/>
      <c r="AB23" s="94" t="str">
        <f t="shared" si="6"/>
        <v/>
      </c>
      <c r="AC23" s="94"/>
      <c r="AD23" s="94" t="str">
        <f t="shared" si="7"/>
        <v/>
      </c>
      <c r="AE23" s="94"/>
      <c r="AF23" s="94" t="str">
        <f t="shared" si="8"/>
        <v/>
      </c>
      <c r="AG23" s="94"/>
      <c r="AH23" s="94" t="str">
        <f t="shared" si="9"/>
        <v/>
      </c>
      <c r="AI23" s="94"/>
      <c r="AJ23" s="94" t="str">
        <f t="shared" si="10"/>
        <v/>
      </c>
      <c r="AK23" s="94"/>
      <c r="AL23" s="94" t="str">
        <f t="shared" si="11"/>
        <v/>
      </c>
      <c r="AM23" s="94"/>
      <c r="AN23" s="94" t="str">
        <f t="shared" si="12"/>
        <v/>
      </c>
      <c r="AO23" s="94"/>
      <c r="AP23" s="94" t="str">
        <f t="shared" si="13"/>
        <v/>
      </c>
      <c r="AQ23" s="94"/>
      <c r="AR23" s="94" t="str">
        <f t="shared" si="14"/>
        <v/>
      </c>
      <c r="AS23" s="94"/>
      <c r="AT23" s="94" t="str">
        <f t="shared" si="15"/>
        <v/>
      </c>
      <c r="AU23" s="94"/>
      <c r="AV23" s="94" t="str">
        <f t="shared" si="16"/>
        <v/>
      </c>
      <c r="AW23" s="94"/>
      <c r="AX23" s="94" t="str">
        <f t="shared" si="17"/>
        <v/>
      </c>
      <c r="AY23" s="94"/>
      <c r="AZ23" s="94" t="str">
        <f t="shared" si="18"/>
        <v/>
      </c>
      <c r="BA23" s="94"/>
      <c r="BB23" s="94" t="str">
        <f t="shared" si="19"/>
        <v/>
      </c>
      <c r="BC23" s="94"/>
      <c r="BD23" s="94" t="str">
        <f t="shared" si="20"/>
        <v/>
      </c>
      <c r="BE23" s="94"/>
      <c r="BF23" s="94" t="str">
        <f t="shared" si="21"/>
        <v/>
      </c>
      <c r="BG23" s="94"/>
      <c r="BH23" s="94" t="str">
        <f t="shared" si="22"/>
        <v/>
      </c>
      <c r="BI23" s="94"/>
      <c r="BJ23" s="94" t="str">
        <f t="shared" si="23"/>
        <v/>
      </c>
      <c r="BK23" s="94"/>
      <c r="BL23" s="92" t="str">
        <f t="shared" si="24"/>
        <v/>
      </c>
      <c r="BM23" s="99"/>
      <c r="BN23" s="92" t="str">
        <f t="shared" si="25"/>
        <v/>
      </c>
      <c r="BO23" s="92" t="str">
        <f t="shared" si="26"/>
        <v/>
      </c>
    </row>
    <row r="24" spans="2:67" ht="14.25" customHeight="1">
      <c r="B24" s="89">
        <v>18</v>
      </c>
      <c r="C24" s="94"/>
      <c r="D24" s="94"/>
      <c r="E24" s="94"/>
      <c r="F24" s="96" t="str">
        <f ca="1">IF(E24="","",DATEDIF(E24,Settings!$C$89,"y"))</f>
        <v/>
      </c>
      <c r="G24" s="161" t="str">
        <f ca="1">IF(E24="","",DATEDIF(E24,Settings!$D$89,"y"))</f>
        <v/>
      </c>
      <c r="H24" s="161" t="str">
        <f ca="1">IF(E24="","",DATEDIF(E24,Settings!$E$89,"y"))</f>
        <v/>
      </c>
      <c r="I24" s="97" t="str">
        <f t="shared" si="1"/>
        <v/>
      </c>
      <c r="J24" s="98" t="str">
        <f ca="1">IF(I24="","",IF(I24&lt;2,BN24*Settings!$C$45,IF(I24&gt;1,(BN24*Settings!$C$45)+(BO24*Settings!$C$46),"error")))</f>
        <v/>
      </c>
      <c r="K24" s="93" t="e">
        <f ca="1">IF(ISBLANK(TeamsList!#REF!)=FALSE,TeamsList!#REF!,””)</f>
        <v>#REF!</v>
      </c>
      <c r="L24" s="93" t="e">
        <f ca="1">IF(ISBLANK(TeamsList!#REF!)=FALSE,TeamsList!#REF!,””)</f>
        <v>#REF!</v>
      </c>
      <c r="N24" s="89"/>
      <c r="O24" s="94"/>
      <c r="P24" s="96" t="str">
        <f t="shared" si="27"/>
        <v/>
      </c>
      <c r="Q24" s="94"/>
      <c r="R24" s="94" t="str">
        <f t="shared" si="28"/>
        <v/>
      </c>
      <c r="S24" s="94"/>
      <c r="T24" s="94" t="str">
        <f t="shared" si="2"/>
        <v/>
      </c>
      <c r="U24" s="94"/>
      <c r="V24" s="94" t="str">
        <f t="shared" si="3"/>
        <v/>
      </c>
      <c r="W24" s="94"/>
      <c r="X24" s="94" t="str">
        <f t="shared" si="4"/>
        <v/>
      </c>
      <c r="Y24" s="94"/>
      <c r="Z24" s="94" t="str">
        <f t="shared" si="5"/>
        <v/>
      </c>
      <c r="AA24" s="94"/>
      <c r="AB24" s="94" t="str">
        <f t="shared" si="6"/>
        <v/>
      </c>
      <c r="AC24" s="94"/>
      <c r="AD24" s="94" t="str">
        <f t="shared" si="7"/>
        <v/>
      </c>
      <c r="AE24" s="94"/>
      <c r="AF24" s="94" t="str">
        <f t="shared" si="8"/>
        <v/>
      </c>
      <c r="AG24" s="94"/>
      <c r="AH24" s="94" t="str">
        <f t="shared" si="9"/>
        <v/>
      </c>
      <c r="AI24" s="94"/>
      <c r="AJ24" s="94" t="str">
        <f t="shared" si="10"/>
        <v/>
      </c>
      <c r="AK24" s="94"/>
      <c r="AL24" s="94" t="str">
        <f t="shared" si="11"/>
        <v/>
      </c>
      <c r="AM24" s="94"/>
      <c r="AN24" s="94" t="str">
        <f t="shared" si="12"/>
        <v/>
      </c>
      <c r="AO24" s="94"/>
      <c r="AP24" s="94" t="str">
        <f t="shared" si="13"/>
        <v/>
      </c>
      <c r="AQ24" s="94"/>
      <c r="AR24" s="94" t="str">
        <f t="shared" si="14"/>
        <v/>
      </c>
      <c r="AS24" s="94"/>
      <c r="AT24" s="94" t="str">
        <f t="shared" si="15"/>
        <v/>
      </c>
      <c r="AU24" s="94"/>
      <c r="AV24" s="94" t="str">
        <f t="shared" si="16"/>
        <v/>
      </c>
      <c r="AW24" s="94"/>
      <c r="AX24" s="94" t="str">
        <f t="shared" si="17"/>
        <v/>
      </c>
      <c r="AY24" s="94"/>
      <c r="AZ24" s="94" t="str">
        <f t="shared" si="18"/>
        <v/>
      </c>
      <c r="BA24" s="94"/>
      <c r="BB24" s="94" t="str">
        <f t="shared" si="19"/>
        <v/>
      </c>
      <c r="BC24" s="94"/>
      <c r="BD24" s="94" t="str">
        <f t="shared" si="20"/>
        <v/>
      </c>
      <c r="BE24" s="94"/>
      <c r="BF24" s="94" t="str">
        <f t="shared" si="21"/>
        <v/>
      </c>
      <c r="BG24" s="94"/>
      <c r="BH24" s="94" t="str">
        <f t="shared" si="22"/>
        <v/>
      </c>
      <c r="BI24" s="94"/>
      <c r="BJ24" s="94" t="str">
        <f t="shared" si="23"/>
        <v/>
      </c>
      <c r="BK24" s="94"/>
      <c r="BL24" s="92" t="str">
        <f t="shared" si="24"/>
        <v/>
      </c>
      <c r="BM24" s="99"/>
      <c r="BN24" s="92" t="str">
        <f t="shared" si="25"/>
        <v/>
      </c>
      <c r="BO24" s="92" t="str">
        <f t="shared" si="26"/>
        <v/>
      </c>
    </row>
    <row r="25" spans="2:67">
      <c r="B25" s="89">
        <v>19</v>
      </c>
      <c r="C25" s="94"/>
      <c r="D25" s="94"/>
      <c r="E25" s="94"/>
      <c r="F25" s="96" t="str">
        <f ca="1">IF(E25="","",DATEDIF(E25,Settings!$C$89,"y"))</f>
        <v/>
      </c>
      <c r="G25" s="161" t="str">
        <f ca="1">IF(E25="","",DATEDIF(E25,Settings!$D$89,"y"))</f>
        <v/>
      </c>
      <c r="H25" s="161" t="str">
        <f ca="1">IF(E25="","",DATEDIF(E25,Settings!$E$89,"y"))</f>
        <v/>
      </c>
      <c r="I25" s="97" t="str">
        <f t="shared" si="1"/>
        <v/>
      </c>
      <c r="J25" s="98" t="str">
        <f ca="1">IF(I25="","",IF(I25&lt;2,BN25*Settings!$C$45,IF(I25&gt;1,(BN25*Settings!$C$45)+(BO25*Settings!$C$46),"error")))</f>
        <v/>
      </c>
      <c r="K25" s="93" t="e">
        <f ca="1">IF(ISBLANK(TeamsList!#REF!)=FALSE,TeamsList!#REF!,””)</f>
        <v>#REF!</v>
      </c>
      <c r="L25" s="93" t="e">
        <f ca="1">IF(ISBLANK(TeamsList!#REF!)=FALSE,TeamsList!#REF!,””)</f>
        <v>#REF!</v>
      </c>
      <c r="N25" s="89"/>
      <c r="O25" s="94"/>
      <c r="P25" s="96" t="str">
        <f t="shared" si="27"/>
        <v/>
      </c>
      <c r="Q25" s="94"/>
      <c r="R25" s="94" t="str">
        <f t="shared" si="28"/>
        <v/>
      </c>
      <c r="S25" s="94"/>
      <c r="T25" s="94" t="str">
        <f t="shared" si="2"/>
        <v/>
      </c>
      <c r="U25" s="94"/>
      <c r="V25" s="94" t="str">
        <f t="shared" si="3"/>
        <v/>
      </c>
      <c r="W25" s="94"/>
      <c r="X25" s="94" t="str">
        <f t="shared" si="4"/>
        <v/>
      </c>
      <c r="Y25" s="94"/>
      <c r="Z25" s="94" t="str">
        <f t="shared" si="5"/>
        <v/>
      </c>
      <c r="AA25" s="94"/>
      <c r="AB25" s="94" t="str">
        <f t="shared" si="6"/>
        <v/>
      </c>
      <c r="AC25" s="94"/>
      <c r="AD25" s="94" t="str">
        <f t="shared" si="7"/>
        <v/>
      </c>
      <c r="AE25" s="94"/>
      <c r="AF25" s="94" t="str">
        <f t="shared" si="8"/>
        <v/>
      </c>
      <c r="AG25" s="94"/>
      <c r="AH25" s="94" t="str">
        <f t="shared" si="9"/>
        <v/>
      </c>
      <c r="AI25" s="94"/>
      <c r="AJ25" s="94" t="str">
        <f t="shared" si="10"/>
        <v/>
      </c>
      <c r="AK25" s="94"/>
      <c r="AL25" s="94" t="str">
        <f t="shared" si="11"/>
        <v/>
      </c>
      <c r="AM25" s="94"/>
      <c r="AN25" s="94" t="str">
        <f t="shared" si="12"/>
        <v/>
      </c>
      <c r="AO25" s="94"/>
      <c r="AP25" s="94" t="str">
        <f t="shared" si="13"/>
        <v/>
      </c>
      <c r="AQ25" s="94"/>
      <c r="AR25" s="94" t="str">
        <f t="shared" si="14"/>
        <v/>
      </c>
      <c r="AS25" s="94"/>
      <c r="AT25" s="94" t="str">
        <f t="shared" si="15"/>
        <v/>
      </c>
      <c r="AU25" s="94"/>
      <c r="AV25" s="94" t="str">
        <f t="shared" si="16"/>
        <v/>
      </c>
      <c r="AW25" s="94"/>
      <c r="AX25" s="94" t="str">
        <f t="shared" si="17"/>
        <v/>
      </c>
      <c r="AY25" s="94"/>
      <c r="AZ25" s="94" t="str">
        <f t="shared" si="18"/>
        <v/>
      </c>
      <c r="BA25" s="94"/>
      <c r="BB25" s="94" t="str">
        <f t="shared" si="19"/>
        <v/>
      </c>
      <c r="BC25" s="94"/>
      <c r="BD25" s="94" t="str">
        <f t="shared" si="20"/>
        <v/>
      </c>
      <c r="BE25" s="94"/>
      <c r="BF25" s="94" t="str">
        <f t="shared" si="21"/>
        <v/>
      </c>
      <c r="BG25" s="94"/>
      <c r="BH25" s="94" t="str">
        <f t="shared" si="22"/>
        <v/>
      </c>
      <c r="BI25" s="94"/>
      <c r="BJ25" s="94" t="str">
        <f t="shared" si="23"/>
        <v/>
      </c>
      <c r="BK25" s="94"/>
      <c r="BL25" s="92" t="str">
        <f t="shared" si="24"/>
        <v/>
      </c>
      <c r="BM25" s="99"/>
      <c r="BN25" s="92" t="str">
        <f t="shared" si="25"/>
        <v/>
      </c>
      <c r="BO25" s="92" t="str">
        <f t="shared" si="26"/>
        <v/>
      </c>
    </row>
    <row r="26" spans="2:67" ht="14.25" customHeight="1">
      <c r="B26" s="89">
        <v>20</v>
      </c>
      <c r="C26" s="94"/>
      <c r="D26" s="94"/>
      <c r="E26" s="94"/>
      <c r="F26" s="96" t="str">
        <f ca="1">IF(E26="","",DATEDIF(E26,Settings!$C$89,"y"))</f>
        <v/>
      </c>
      <c r="G26" s="161" t="str">
        <f ca="1">IF(E26="","",DATEDIF(E26,Settings!$D$89,"y"))</f>
        <v/>
      </c>
      <c r="H26" s="161" t="str">
        <f ca="1">IF(E26="","",DATEDIF(E26,Settings!$E$89,"y"))</f>
        <v/>
      </c>
      <c r="I26" s="97" t="str">
        <f t="shared" si="1"/>
        <v/>
      </c>
      <c r="J26" s="98" t="str">
        <f ca="1">IF(I26="","",IF(I26&lt;2,BN26*Settings!$C$45,IF(I26&gt;1,(BN26*Settings!$C$45)+(BO26*Settings!$C$46),"error")))</f>
        <v/>
      </c>
      <c r="K26" s="93" t="e">
        <f ca="1">IF(ISBLANK(TeamsList!#REF!)=FALSE,TeamsList!#REF!,””)</f>
        <v>#REF!</v>
      </c>
      <c r="L26" s="93" t="e">
        <f ca="1">IF(ISBLANK(TeamsList!#REF!)=FALSE,TeamsList!#REF!,””)</f>
        <v>#REF!</v>
      </c>
      <c r="N26" s="89"/>
      <c r="O26" s="94"/>
      <c r="P26" s="96" t="str">
        <f t="shared" si="27"/>
        <v/>
      </c>
      <c r="Q26" s="94"/>
      <c r="R26" s="94" t="str">
        <f t="shared" si="28"/>
        <v/>
      </c>
      <c r="S26" s="94"/>
      <c r="T26" s="94" t="str">
        <f t="shared" si="2"/>
        <v/>
      </c>
      <c r="U26" s="94"/>
      <c r="V26" s="94" t="str">
        <f t="shared" si="3"/>
        <v/>
      </c>
      <c r="W26" s="94"/>
      <c r="X26" s="94" t="str">
        <f t="shared" si="4"/>
        <v/>
      </c>
      <c r="Y26" s="94"/>
      <c r="Z26" s="94" t="str">
        <f t="shared" si="5"/>
        <v/>
      </c>
      <c r="AA26" s="94"/>
      <c r="AB26" s="94" t="str">
        <f t="shared" si="6"/>
        <v/>
      </c>
      <c r="AC26" s="94"/>
      <c r="AD26" s="94" t="str">
        <f t="shared" si="7"/>
        <v/>
      </c>
      <c r="AE26" s="94"/>
      <c r="AF26" s="94"/>
      <c r="AG26" s="94"/>
      <c r="AH26" s="94" t="str">
        <f t="shared" si="9"/>
        <v/>
      </c>
      <c r="AI26" s="94"/>
      <c r="AJ26" s="94" t="str">
        <f t="shared" si="10"/>
        <v/>
      </c>
      <c r="AK26" s="94"/>
      <c r="AL26" s="94" t="str">
        <f t="shared" si="11"/>
        <v/>
      </c>
      <c r="AM26" s="94"/>
      <c r="AN26" s="94" t="str">
        <f t="shared" si="12"/>
        <v/>
      </c>
      <c r="AO26" s="94"/>
      <c r="AP26" s="94" t="str">
        <f t="shared" si="13"/>
        <v/>
      </c>
      <c r="AQ26" s="94"/>
      <c r="AR26" s="94" t="str">
        <f t="shared" si="14"/>
        <v/>
      </c>
      <c r="AS26" s="94"/>
      <c r="AT26" s="94" t="str">
        <f t="shared" si="15"/>
        <v/>
      </c>
      <c r="AU26" s="94"/>
      <c r="AV26" s="94" t="str">
        <f t="shared" si="16"/>
        <v/>
      </c>
      <c r="AW26" s="94"/>
      <c r="AX26" s="94" t="str">
        <f t="shared" si="17"/>
        <v/>
      </c>
      <c r="AY26" s="94"/>
      <c r="AZ26" s="94" t="str">
        <f t="shared" si="18"/>
        <v/>
      </c>
      <c r="BA26" s="94"/>
      <c r="BB26" s="94" t="str">
        <f t="shared" si="19"/>
        <v/>
      </c>
      <c r="BC26" s="94"/>
      <c r="BD26" s="94" t="str">
        <f t="shared" si="20"/>
        <v/>
      </c>
      <c r="BE26" s="94"/>
      <c r="BF26" s="94" t="str">
        <f t="shared" si="21"/>
        <v/>
      </c>
      <c r="BG26" s="94"/>
      <c r="BH26" s="94" t="str">
        <f t="shared" si="22"/>
        <v/>
      </c>
      <c r="BI26" s="94"/>
      <c r="BJ26" s="94" t="str">
        <f t="shared" si="23"/>
        <v/>
      </c>
      <c r="BK26" s="94"/>
      <c r="BL26" s="92" t="str">
        <f t="shared" si="24"/>
        <v/>
      </c>
      <c r="BM26" s="99"/>
      <c r="BN26" s="92" t="str">
        <f t="shared" si="25"/>
        <v/>
      </c>
      <c r="BO26" s="92" t="str">
        <f t="shared" si="26"/>
        <v/>
      </c>
    </row>
    <row r="27" spans="2:67">
      <c r="B27" s="89">
        <v>21</v>
      </c>
      <c r="C27" s="94"/>
      <c r="D27" s="94"/>
      <c r="E27" s="94"/>
      <c r="F27" s="96" t="str">
        <f ca="1">IF(E27="","",DATEDIF(E27,Settings!$C$89,"y"))</f>
        <v/>
      </c>
      <c r="G27" s="161" t="str">
        <f ca="1">IF(E27="","",DATEDIF(E27,Settings!$D$89,"y"))</f>
        <v/>
      </c>
      <c r="H27" s="161" t="str">
        <f ca="1">IF(E27="","",DATEDIF(E27,Settings!$E$89,"y"))</f>
        <v/>
      </c>
      <c r="I27" s="97" t="str">
        <f t="shared" si="1"/>
        <v/>
      </c>
      <c r="J27" s="98" t="str">
        <f ca="1">IF(I27="","",IF(I27&lt;2,BN27*Settings!$C$45,IF(I27&gt;1,(BN27*Settings!$C$45)+(BO27*Settings!$C$46),"error")))</f>
        <v/>
      </c>
      <c r="K27" s="93" t="e">
        <f ca="1">IF(ISBLANK(TeamsList!#REF!)=FALSE,TeamsList!#REF!,””)</f>
        <v>#REF!</v>
      </c>
      <c r="L27" s="93" t="e">
        <f ca="1">IF(ISBLANK(TeamsList!#REF!)=FALSE,TeamsList!#REF!,””)</f>
        <v>#REF!</v>
      </c>
      <c r="N27" s="89"/>
      <c r="O27" s="94"/>
      <c r="P27" s="96" t="str">
        <f t="shared" si="27"/>
        <v/>
      </c>
      <c r="Q27" s="94"/>
      <c r="R27" s="94" t="str">
        <f t="shared" si="28"/>
        <v/>
      </c>
      <c r="S27" s="94"/>
      <c r="T27" s="94" t="str">
        <f t="shared" si="2"/>
        <v/>
      </c>
      <c r="U27" s="94"/>
      <c r="V27" s="94" t="str">
        <f t="shared" si="3"/>
        <v/>
      </c>
      <c r="W27" s="94"/>
      <c r="X27" s="94" t="str">
        <f t="shared" si="4"/>
        <v/>
      </c>
      <c r="Y27" s="94"/>
      <c r="Z27" s="94" t="str">
        <f t="shared" si="5"/>
        <v/>
      </c>
      <c r="AA27" s="94"/>
      <c r="AB27" s="94" t="str">
        <f t="shared" si="6"/>
        <v/>
      </c>
      <c r="AC27" s="94"/>
      <c r="AD27" s="94" t="str">
        <f t="shared" si="7"/>
        <v/>
      </c>
      <c r="AE27" s="94"/>
      <c r="AF27" s="94"/>
      <c r="AG27" s="94"/>
      <c r="AH27" s="94" t="str">
        <f t="shared" si="9"/>
        <v/>
      </c>
      <c r="AI27" s="94"/>
      <c r="AJ27" s="94" t="str">
        <f t="shared" si="10"/>
        <v/>
      </c>
      <c r="AK27" s="94"/>
      <c r="AL27" s="94" t="str">
        <f t="shared" si="11"/>
        <v/>
      </c>
      <c r="AM27" s="94"/>
      <c r="AN27" s="94" t="str">
        <f t="shared" si="12"/>
        <v/>
      </c>
      <c r="AO27" s="94"/>
      <c r="AP27" s="94" t="str">
        <f t="shared" si="13"/>
        <v/>
      </c>
      <c r="AQ27" s="94"/>
      <c r="AR27" s="94" t="str">
        <f t="shared" si="14"/>
        <v/>
      </c>
      <c r="AS27" s="94"/>
      <c r="AT27" s="94" t="str">
        <f t="shared" si="15"/>
        <v/>
      </c>
      <c r="AU27" s="94"/>
      <c r="AV27" s="94" t="str">
        <f t="shared" si="16"/>
        <v/>
      </c>
      <c r="AW27" s="94"/>
      <c r="AX27" s="94" t="str">
        <f t="shared" si="17"/>
        <v/>
      </c>
      <c r="AY27" s="94"/>
      <c r="AZ27" s="94" t="str">
        <f t="shared" si="18"/>
        <v/>
      </c>
      <c r="BA27" s="94"/>
      <c r="BB27" s="94" t="str">
        <f t="shared" si="19"/>
        <v/>
      </c>
      <c r="BC27" s="94"/>
      <c r="BD27" s="94" t="str">
        <f t="shared" si="20"/>
        <v/>
      </c>
      <c r="BE27" s="94"/>
      <c r="BF27" s="94" t="str">
        <f t="shared" si="21"/>
        <v/>
      </c>
      <c r="BG27" s="94"/>
      <c r="BH27" s="94" t="str">
        <f t="shared" si="22"/>
        <v/>
      </c>
      <c r="BI27" s="94"/>
      <c r="BJ27" s="94" t="str">
        <f t="shared" si="23"/>
        <v/>
      </c>
      <c r="BK27" s="94"/>
      <c r="BL27" s="92" t="str">
        <f t="shared" si="24"/>
        <v/>
      </c>
      <c r="BM27" s="99"/>
      <c r="BN27" s="92" t="str">
        <f t="shared" si="25"/>
        <v/>
      </c>
      <c r="BO27" s="92" t="str">
        <f t="shared" si="26"/>
        <v/>
      </c>
    </row>
    <row r="28" spans="2:67" ht="14.25" customHeight="1">
      <c r="B28" s="89">
        <v>22</v>
      </c>
      <c r="C28" s="94"/>
      <c r="D28" s="94"/>
      <c r="E28" s="94"/>
      <c r="F28" s="96" t="str">
        <f ca="1">IF(E28="","",DATEDIF(E28,Settings!$C$89,"y"))</f>
        <v/>
      </c>
      <c r="G28" s="161" t="str">
        <f ca="1">IF(E28="","",DATEDIF(E28,Settings!$D$89,"y"))</f>
        <v/>
      </c>
      <c r="H28" s="161" t="str">
        <f ca="1">IF(E28="","",DATEDIF(E28,Settings!$E$89,"y"))</f>
        <v/>
      </c>
      <c r="I28" s="97" t="str">
        <f t="shared" si="1"/>
        <v/>
      </c>
      <c r="J28" s="98" t="str">
        <f ca="1">IF(I28="","",IF(I28&lt;2,BN28*Settings!$C$45,IF(I28&gt;1,(BN28*Settings!$C$45)+(BO28*Settings!$C$46),"error")))</f>
        <v/>
      </c>
      <c r="K28" s="93" t="e">
        <f ca="1">IF(ISBLANK(TeamsList!#REF!)=FALSE,TeamsList!#REF!,””)</f>
        <v>#REF!</v>
      </c>
      <c r="L28" s="93" t="e">
        <f ca="1">IF(ISBLANK(TeamsList!#REF!)=FALSE,TeamsList!#REF!,””)</f>
        <v>#REF!</v>
      </c>
      <c r="N28" s="89"/>
      <c r="O28" s="94"/>
      <c r="P28" s="96" t="str">
        <f t="shared" si="27"/>
        <v/>
      </c>
      <c r="Q28" s="94"/>
      <c r="R28" s="94" t="str">
        <f t="shared" si="28"/>
        <v/>
      </c>
      <c r="S28" s="94"/>
      <c r="T28" s="94" t="str">
        <f t="shared" si="2"/>
        <v/>
      </c>
      <c r="U28" s="94"/>
      <c r="V28" s="94" t="str">
        <f t="shared" si="3"/>
        <v/>
      </c>
      <c r="W28" s="94"/>
      <c r="X28" s="94" t="str">
        <f t="shared" si="4"/>
        <v/>
      </c>
      <c r="Y28" s="94"/>
      <c r="Z28" s="94" t="str">
        <f t="shared" si="5"/>
        <v/>
      </c>
      <c r="AA28" s="94"/>
      <c r="AB28" s="94" t="str">
        <f t="shared" si="6"/>
        <v/>
      </c>
      <c r="AC28" s="94"/>
      <c r="AD28" s="94" t="str">
        <f t="shared" si="7"/>
        <v/>
      </c>
      <c r="AE28" s="94"/>
      <c r="AF28" s="94"/>
      <c r="AG28" s="94"/>
      <c r="AH28" s="94" t="str">
        <f t="shared" si="9"/>
        <v/>
      </c>
      <c r="AI28" s="94"/>
      <c r="AJ28" s="94" t="str">
        <f t="shared" si="10"/>
        <v/>
      </c>
      <c r="AK28" s="94"/>
      <c r="AL28" s="94" t="str">
        <f t="shared" si="11"/>
        <v/>
      </c>
      <c r="AM28" s="94"/>
      <c r="AN28" s="94" t="str">
        <f t="shared" si="12"/>
        <v/>
      </c>
      <c r="AO28" s="94"/>
      <c r="AP28" s="94" t="str">
        <f t="shared" si="13"/>
        <v/>
      </c>
      <c r="AQ28" s="94"/>
      <c r="AR28" s="94" t="str">
        <f t="shared" si="14"/>
        <v/>
      </c>
      <c r="AS28" s="94"/>
      <c r="AT28" s="94" t="str">
        <f t="shared" si="15"/>
        <v/>
      </c>
      <c r="AU28" s="94"/>
      <c r="AV28" s="94" t="str">
        <f t="shared" si="16"/>
        <v/>
      </c>
      <c r="AW28" s="94"/>
      <c r="AX28" s="94" t="str">
        <f t="shared" si="17"/>
        <v/>
      </c>
      <c r="AY28" s="94"/>
      <c r="AZ28" s="94" t="str">
        <f t="shared" si="18"/>
        <v/>
      </c>
      <c r="BA28" s="94"/>
      <c r="BB28" s="94" t="str">
        <f t="shared" si="19"/>
        <v/>
      </c>
      <c r="BC28" s="94"/>
      <c r="BD28" s="94" t="str">
        <f t="shared" si="20"/>
        <v/>
      </c>
      <c r="BE28" s="94"/>
      <c r="BF28" s="94" t="str">
        <f t="shared" si="21"/>
        <v/>
      </c>
      <c r="BG28" s="94"/>
      <c r="BH28" s="94" t="str">
        <f t="shared" si="22"/>
        <v/>
      </c>
      <c r="BI28" s="94"/>
      <c r="BJ28" s="94" t="str">
        <f t="shared" si="23"/>
        <v/>
      </c>
      <c r="BK28" s="94"/>
      <c r="BL28" s="92" t="str">
        <f t="shared" si="24"/>
        <v/>
      </c>
      <c r="BM28" s="99"/>
      <c r="BN28" s="92" t="str">
        <f t="shared" si="25"/>
        <v/>
      </c>
      <c r="BO28" s="92" t="str">
        <f t="shared" si="26"/>
        <v/>
      </c>
    </row>
    <row r="29" spans="2:67">
      <c r="B29" s="89">
        <v>23</v>
      </c>
      <c r="C29" s="94"/>
      <c r="D29" s="94"/>
      <c r="E29" s="94"/>
      <c r="F29" s="96" t="str">
        <f ca="1">IF(E29="","",DATEDIF(E29,Settings!$C$89,"y"))</f>
        <v/>
      </c>
      <c r="G29" s="161" t="str">
        <f ca="1">IF(E29="","",DATEDIF(E29,Settings!$D$89,"y"))</f>
        <v/>
      </c>
      <c r="H29" s="161" t="str">
        <f ca="1">IF(E29="","",DATEDIF(E29,Settings!$E$89,"y"))</f>
        <v/>
      </c>
      <c r="I29" s="97" t="str">
        <f t="shared" si="1"/>
        <v/>
      </c>
      <c r="J29" s="98" t="str">
        <f ca="1">IF(I29="","",IF(I29&lt;2,BN29*Settings!$C$45,IF(I29&gt;1,(BN29*Settings!$C$45)+(BO29*Settings!$C$46),"error")))</f>
        <v/>
      </c>
      <c r="K29" s="93" t="e">
        <f ca="1">IF(ISBLANK(TeamsList!#REF!)=FALSE,TeamsList!#REF!,””)</f>
        <v>#REF!</v>
      </c>
      <c r="L29" s="93" t="e">
        <f ca="1">IF(ISBLANK(TeamsList!#REF!)=FALSE,TeamsList!#REF!,””)</f>
        <v>#REF!</v>
      </c>
      <c r="N29" s="89"/>
      <c r="O29" s="94"/>
      <c r="P29" s="96" t="str">
        <f t="shared" si="27"/>
        <v/>
      </c>
      <c r="Q29" s="94"/>
      <c r="R29" s="94" t="str">
        <f t="shared" si="28"/>
        <v/>
      </c>
      <c r="S29" s="94"/>
      <c r="T29" s="94" t="str">
        <f t="shared" si="2"/>
        <v/>
      </c>
      <c r="U29" s="94"/>
      <c r="V29" s="94" t="str">
        <f t="shared" si="3"/>
        <v/>
      </c>
      <c r="W29" s="94"/>
      <c r="X29" s="94" t="str">
        <f t="shared" si="4"/>
        <v/>
      </c>
      <c r="Y29" s="94"/>
      <c r="Z29" s="94" t="str">
        <f t="shared" si="5"/>
        <v/>
      </c>
      <c r="AA29" s="94"/>
      <c r="AB29" s="94" t="str">
        <f t="shared" si="6"/>
        <v/>
      </c>
      <c r="AC29" s="94"/>
      <c r="AD29" s="94" t="str">
        <f t="shared" si="7"/>
        <v/>
      </c>
      <c r="AE29" s="94"/>
      <c r="AF29" s="94"/>
      <c r="AG29" s="94"/>
      <c r="AH29" s="94" t="str">
        <f t="shared" si="9"/>
        <v/>
      </c>
      <c r="AI29" s="94"/>
      <c r="AJ29" s="94" t="str">
        <f t="shared" si="10"/>
        <v/>
      </c>
      <c r="AK29" s="94"/>
      <c r="AL29" s="94" t="str">
        <f t="shared" si="11"/>
        <v/>
      </c>
      <c r="AM29" s="94"/>
      <c r="AN29" s="94" t="str">
        <f t="shared" si="12"/>
        <v/>
      </c>
      <c r="AO29" s="94"/>
      <c r="AP29" s="94" t="str">
        <f t="shared" si="13"/>
        <v/>
      </c>
      <c r="AQ29" s="94"/>
      <c r="AR29" s="94" t="str">
        <f t="shared" si="14"/>
        <v/>
      </c>
      <c r="AS29" s="94"/>
      <c r="AT29" s="94" t="str">
        <f t="shared" si="15"/>
        <v/>
      </c>
      <c r="AU29" s="94"/>
      <c r="AV29" s="94" t="str">
        <f t="shared" si="16"/>
        <v/>
      </c>
      <c r="AW29" s="94"/>
      <c r="AX29" s="94" t="str">
        <f t="shared" si="17"/>
        <v/>
      </c>
      <c r="AY29" s="94"/>
      <c r="AZ29" s="94" t="str">
        <f t="shared" si="18"/>
        <v/>
      </c>
      <c r="BA29" s="94"/>
      <c r="BB29" s="94" t="str">
        <f t="shared" si="19"/>
        <v/>
      </c>
      <c r="BC29" s="94"/>
      <c r="BD29" s="94" t="str">
        <f t="shared" si="20"/>
        <v/>
      </c>
      <c r="BE29" s="94"/>
      <c r="BF29" s="94" t="str">
        <f t="shared" si="21"/>
        <v/>
      </c>
      <c r="BG29" s="94"/>
      <c r="BH29" s="94" t="str">
        <f t="shared" si="22"/>
        <v/>
      </c>
      <c r="BI29" s="94"/>
      <c r="BJ29" s="94" t="str">
        <f t="shared" si="23"/>
        <v/>
      </c>
      <c r="BK29" s="94"/>
      <c r="BL29" s="92" t="str">
        <f t="shared" si="24"/>
        <v/>
      </c>
      <c r="BM29" s="99"/>
      <c r="BN29" s="92" t="str">
        <f t="shared" si="25"/>
        <v/>
      </c>
      <c r="BO29" s="92" t="str">
        <f t="shared" si="26"/>
        <v/>
      </c>
    </row>
    <row r="30" spans="2:67" ht="14.25" customHeight="1">
      <c r="B30" s="89">
        <v>24</v>
      </c>
      <c r="C30" s="94"/>
      <c r="D30" s="94"/>
      <c r="E30" s="94"/>
      <c r="F30" s="96" t="str">
        <f ca="1">IF(E30="","",DATEDIF(E30,Settings!$C$89,"y"))</f>
        <v/>
      </c>
      <c r="G30" s="161" t="str">
        <f ca="1">IF(E30="","",DATEDIF(E30,Settings!$D$89,"y"))</f>
        <v/>
      </c>
      <c r="H30" s="161" t="str">
        <f ca="1">IF(E30="","",DATEDIF(E30,Settings!$E$89,"y"))</f>
        <v/>
      </c>
      <c r="I30" s="97" t="str">
        <f t="shared" si="1"/>
        <v/>
      </c>
      <c r="J30" s="98" t="str">
        <f ca="1">IF(I30="","",IF(I30&lt;2,BN30*Settings!$C$45,IF(I30&gt;1,(BN30*Settings!$C$45)+(BO30*Settings!$C$46),"error")))</f>
        <v/>
      </c>
      <c r="K30" s="93" t="e">
        <f ca="1">IF(ISBLANK(TeamsList!#REF!)=FALSE,TeamsList!#REF!,””)</f>
        <v>#REF!</v>
      </c>
      <c r="L30" s="93" t="e">
        <f ca="1">IF(ISBLANK(TeamsList!#REF!)=FALSE,TeamsList!#REF!,””)</f>
        <v>#REF!</v>
      </c>
      <c r="N30" s="89"/>
      <c r="O30" s="94"/>
      <c r="P30" s="96" t="str">
        <f t="shared" si="27"/>
        <v/>
      </c>
      <c r="Q30" s="94"/>
      <c r="R30" s="94" t="str">
        <f t="shared" si="28"/>
        <v/>
      </c>
      <c r="S30" s="94"/>
      <c r="T30" s="94" t="str">
        <f t="shared" si="2"/>
        <v/>
      </c>
      <c r="U30" s="94"/>
      <c r="V30" s="94" t="str">
        <f t="shared" si="3"/>
        <v/>
      </c>
      <c r="W30" s="94"/>
      <c r="X30" s="94" t="str">
        <f t="shared" si="4"/>
        <v/>
      </c>
      <c r="Y30" s="94"/>
      <c r="Z30" s="94" t="str">
        <f t="shared" si="5"/>
        <v/>
      </c>
      <c r="AA30" s="94"/>
      <c r="AB30" s="94" t="str">
        <f t="shared" si="6"/>
        <v/>
      </c>
      <c r="AC30" s="94"/>
      <c r="AD30" s="94" t="str">
        <f t="shared" si="7"/>
        <v/>
      </c>
      <c r="AE30" s="94"/>
      <c r="AF30" s="94"/>
      <c r="AG30" s="94"/>
      <c r="AH30" s="94" t="str">
        <f t="shared" si="9"/>
        <v/>
      </c>
      <c r="AI30" s="94"/>
      <c r="AJ30" s="94" t="str">
        <f t="shared" si="10"/>
        <v/>
      </c>
      <c r="AK30" s="94"/>
      <c r="AL30" s="94" t="str">
        <f t="shared" si="11"/>
        <v/>
      </c>
      <c r="AM30" s="94"/>
      <c r="AN30" s="94" t="str">
        <f t="shared" si="12"/>
        <v/>
      </c>
      <c r="AO30" s="94"/>
      <c r="AP30" s="94" t="str">
        <f t="shared" si="13"/>
        <v/>
      </c>
      <c r="AQ30" s="94"/>
      <c r="AR30" s="94" t="str">
        <f t="shared" si="14"/>
        <v/>
      </c>
      <c r="AS30" s="94"/>
      <c r="AT30" s="94" t="str">
        <f t="shared" si="15"/>
        <v/>
      </c>
      <c r="AU30" s="94"/>
      <c r="AV30" s="94" t="str">
        <f t="shared" si="16"/>
        <v/>
      </c>
      <c r="AW30" s="94"/>
      <c r="AX30" s="94" t="str">
        <f t="shared" si="17"/>
        <v/>
      </c>
      <c r="AY30" s="94"/>
      <c r="AZ30" s="94" t="str">
        <f t="shared" si="18"/>
        <v/>
      </c>
      <c r="BA30" s="94"/>
      <c r="BB30" s="94" t="str">
        <f t="shared" si="19"/>
        <v/>
      </c>
      <c r="BC30" s="94"/>
      <c r="BD30" s="94" t="str">
        <f t="shared" si="20"/>
        <v/>
      </c>
      <c r="BE30" s="94"/>
      <c r="BF30" s="94" t="str">
        <f t="shared" si="21"/>
        <v/>
      </c>
      <c r="BG30" s="94"/>
      <c r="BH30" s="94" t="str">
        <f t="shared" si="22"/>
        <v/>
      </c>
      <c r="BI30" s="94"/>
      <c r="BJ30" s="94" t="str">
        <f t="shared" si="23"/>
        <v/>
      </c>
      <c r="BK30" s="94"/>
      <c r="BL30" s="92" t="str">
        <f t="shared" si="24"/>
        <v/>
      </c>
      <c r="BM30" s="99"/>
      <c r="BN30" s="92" t="str">
        <f t="shared" si="25"/>
        <v/>
      </c>
      <c r="BO30" s="92" t="str">
        <f t="shared" si="26"/>
        <v/>
      </c>
    </row>
    <row r="31" spans="2:67">
      <c r="B31" s="89">
        <v>25</v>
      </c>
      <c r="C31" s="94"/>
      <c r="D31" s="94"/>
      <c r="E31" s="94"/>
      <c r="F31" s="96" t="str">
        <f ca="1">IF(E31="","",DATEDIF(E31,Settings!$C$89,"y"))</f>
        <v/>
      </c>
      <c r="G31" s="161" t="str">
        <f ca="1">IF(E31="","",DATEDIF(E31,Settings!$D$89,"y"))</f>
        <v/>
      </c>
      <c r="H31" s="161" t="str">
        <f ca="1">IF(E31="","",DATEDIF(E31,Settings!$E$89,"y"))</f>
        <v/>
      </c>
      <c r="I31" s="97" t="str">
        <f t="shared" si="1"/>
        <v/>
      </c>
      <c r="J31" s="98" t="str">
        <f ca="1">IF(I31="","",IF(I31&lt;2,BN31*Settings!$C$45,IF(I31&gt;1,(BN31*Settings!$C$45)+(BO31*Settings!$C$46),"error")))</f>
        <v/>
      </c>
      <c r="K31" s="93" t="e">
        <f ca="1">IF(ISBLANK(TeamsList!#REF!)=FALSE,TeamsList!#REF!,””)</f>
        <v>#REF!</v>
      </c>
      <c r="L31" s="93" t="e">
        <f ca="1">IF(ISBLANK(TeamsList!#REF!)=FALSE,TeamsList!#REF!,””)</f>
        <v>#REF!</v>
      </c>
      <c r="N31" s="89"/>
      <c r="O31" s="94"/>
      <c r="P31" s="96" t="str">
        <f t="shared" si="27"/>
        <v/>
      </c>
      <c r="Q31" s="94"/>
      <c r="R31" s="94" t="str">
        <f t="shared" si="28"/>
        <v/>
      </c>
      <c r="S31" s="94"/>
      <c r="T31" s="94" t="str">
        <f t="shared" si="2"/>
        <v/>
      </c>
      <c r="U31" s="94"/>
      <c r="V31" s="94" t="str">
        <f t="shared" si="3"/>
        <v/>
      </c>
      <c r="W31" s="94"/>
      <c r="X31" s="94" t="str">
        <f t="shared" si="4"/>
        <v/>
      </c>
      <c r="Y31" s="94"/>
      <c r="Z31" s="94" t="str">
        <f t="shared" si="5"/>
        <v/>
      </c>
      <c r="AA31" s="94"/>
      <c r="AB31" s="94" t="str">
        <f t="shared" si="6"/>
        <v/>
      </c>
      <c r="AC31" s="94"/>
      <c r="AD31" s="94" t="str">
        <f t="shared" si="7"/>
        <v/>
      </c>
      <c r="AE31" s="94"/>
      <c r="AF31" s="94"/>
      <c r="AG31" s="94"/>
      <c r="AH31" s="94" t="str">
        <f t="shared" si="9"/>
        <v/>
      </c>
      <c r="AI31" s="94"/>
      <c r="AJ31" s="94" t="str">
        <f t="shared" si="10"/>
        <v/>
      </c>
      <c r="AK31" s="94"/>
      <c r="AL31" s="94" t="str">
        <f t="shared" si="11"/>
        <v/>
      </c>
      <c r="AM31" s="94"/>
      <c r="AN31" s="94" t="str">
        <f t="shared" si="12"/>
        <v/>
      </c>
      <c r="AO31" s="94"/>
      <c r="AP31" s="94" t="str">
        <f t="shared" si="13"/>
        <v/>
      </c>
      <c r="AQ31" s="94"/>
      <c r="AR31" s="94" t="str">
        <f t="shared" si="14"/>
        <v/>
      </c>
      <c r="AS31" s="94"/>
      <c r="AT31" s="94" t="str">
        <f t="shared" si="15"/>
        <v/>
      </c>
      <c r="AU31" s="94"/>
      <c r="AV31" s="94" t="str">
        <f t="shared" si="16"/>
        <v/>
      </c>
      <c r="AW31" s="94"/>
      <c r="AX31" s="94" t="str">
        <f t="shared" si="17"/>
        <v/>
      </c>
      <c r="AY31" s="94"/>
      <c r="AZ31" s="94" t="str">
        <f t="shared" si="18"/>
        <v/>
      </c>
      <c r="BA31" s="94"/>
      <c r="BB31" s="94" t="str">
        <f t="shared" si="19"/>
        <v/>
      </c>
      <c r="BC31" s="94"/>
      <c r="BD31" s="94" t="str">
        <f t="shared" si="20"/>
        <v/>
      </c>
      <c r="BE31" s="94"/>
      <c r="BF31" s="94" t="str">
        <f t="shared" si="21"/>
        <v/>
      </c>
      <c r="BG31" s="94"/>
      <c r="BH31" s="94" t="str">
        <f t="shared" si="22"/>
        <v/>
      </c>
      <c r="BI31" s="94"/>
      <c r="BJ31" s="94" t="str">
        <f t="shared" si="23"/>
        <v/>
      </c>
      <c r="BK31" s="94"/>
      <c r="BL31" s="92" t="str">
        <f t="shared" si="24"/>
        <v/>
      </c>
      <c r="BM31" s="99"/>
      <c r="BN31" s="92" t="str">
        <f t="shared" si="25"/>
        <v/>
      </c>
      <c r="BO31" s="92" t="str">
        <f t="shared" si="26"/>
        <v/>
      </c>
    </row>
    <row r="32" spans="2:67" ht="14.25" customHeight="1">
      <c r="B32" s="89">
        <v>26</v>
      </c>
      <c r="C32" s="94"/>
      <c r="D32" s="94"/>
      <c r="E32" s="94"/>
      <c r="F32" s="96" t="str">
        <f ca="1">IF(E32="","",DATEDIF(E32,Settings!$C$89,"y"))</f>
        <v/>
      </c>
      <c r="G32" s="161" t="str">
        <f ca="1">IF(E32="","",DATEDIF(E32,Settings!$D$89,"y"))</f>
        <v/>
      </c>
      <c r="H32" s="161" t="str">
        <f ca="1">IF(E32="","",DATEDIF(E32,Settings!$E$89,"y"))</f>
        <v/>
      </c>
      <c r="I32" s="97" t="str">
        <f t="shared" si="1"/>
        <v/>
      </c>
      <c r="J32" s="98" t="str">
        <f ca="1">IF(I32="","",IF(I32&lt;2,BN32*Settings!$C$45,IF(I32&gt;1,(BN32*Settings!$C$45)+(BO32*Settings!$C$46),"error")))</f>
        <v/>
      </c>
      <c r="K32" s="93" t="e">
        <f ca="1">IF(ISBLANK(TeamsList!#REF!)=FALSE,TeamsList!#REF!,””)</f>
        <v>#REF!</v>
      </c>
      <c r="L32" s="93" t="e">
        <f ca="1">IF(ISBLANK(TeamsList!#REF!)=FALSE,TeamsList!#REF!,””)</f>
        <v>#REF!</v>
      </c>
      <c r="N32" s="89"/>
      <c r="O32" s="94"/>
      <c r="P32" s="96" t="str">
        <f t="shared" si="27"/>
        <v/>
      </c>
      <c r="Q32" s="94"/>
      <c r="R32" s="94" t="str">
        <f t="shared" si="28"/>
        <v/>
      </c>
      <c r="S32" s="94"/>
      <c r="T32" s="94" t="str">
        <f t="shared" si="2"/>
        <v/>
      </c>
      <c r="U32" s="94"/>
      <c r="V32" s="94" t="str">
        <f t="shared" si="3"/>
        <v/>
      </c>
      <c r="W32" s="94"/>
      <c r="X32" s="94" t="str">
        <f t="shared" si="4"/>
        <v/>
      </c>
      <c r="Y32" s="94"/>
      <c r="Z32" s="94" t="str">
        <f t="shared" si="5"/>
        <v/>
      </c>
      <c r="AA32" s="94"/>
      <c r="AB32" s="94" t="str">
        <f t="shared" si="6"/>
        <v/>
      </c>
      <c r="AC32" s="94"/>
      <c r="AD32" s="94" t="str">
        <f t="shared" si="7"/>
        <v/>
      </c>
      <c r="AE32" s="94"/>
      <c r="AF32" s="94"/>
      <c r="AG32" s="94"/>
      <c r="AH32" s="94" t="str">
        <f t="shared" si="9"/>
        <v/>
      </c>
      <c r="AI32" s="94"/>
      <c r="AJ32" s="94" t="str">
        <f t="shared" si="10"/>
        <v/>
      </c>
      <c r="AK32" s="94"/>
      <c r="AL32" s="94" t="str">
        <f t="shared" si="11"/>
        <v/>
      </c>
      <c r="AM32" s="94"/>
      <c r="AN32" s="94" t="str">
        <f t="shared" si="12"/>
        <v/>
      </c>
      <c r="AO32" s="94"/>
      <c r="AP32" s="94" t="str">
        <f t="shared" si="13"/>
        <v/>
      </c>
      <c r="AQ32" s="94"/>
      <c r="AR32" s="94" t="str">
        <f t="shared" si="14"/>
        <v/>
      </c>
      <c r="AS32" s="94"/>
      <c r="AT32" s="94" t="str">
        <f t="shared" si="15"/>
        <v/>
      </c>
      <c r="AU32" s="94"/>
      <c r="AV32" s="94" t="str">
        <f t="shared" si="16"/>
        <v/>
      </c>
      <c r="AW32" s="94"/>
      <c r="AX32" s="94" t="str">
        <f t="shared" si="17"/>
        <v/>
      </c>
      <c r="AY32" s="94"/>
      <c r="AZ32" s="94" t="str">
        <f t="shared" si="18"/>
        <v/>
      </c>
      <c r="BA32" s="94"/>
      <c r="BB32" s="94" t="str">
        <f t="shared" si="19"/>
        <v/>
      </c>
      <c r="BC32" s="94"/>
      <c r="BD32" s="94" t="str">
        <f t="shared" si="20"/>
        <v/>
      </c>
      <c r="BE32" s="94"/>
      <c r="BF32" s="94" t="str">
        <f t="shared" si="21"/>
        <v/>
      </c>
      <c r="BG32" s="94"/>
      <c r="BH32" s="94" t="str">
        <f t="shared" si="22"/>
        <v/>
      </c>
      <c r="BI32" s="94"/>
      <c r="BJ32" s="94" t="str">
        <f t="shared" si="23"/>
        <v/>
      </c>
      <c r="BK32" s="94"/>
      <c r="BL32" s="92" t="str">
        <f t="shared" si="24"/>
        <v/>
      </c>
      <c r="BM32" s="99"/>
      <c r="BN32" s="92" t="str">
        <f t="shared" si="25"/>
        <v/>
      </c>
      <c r="BO32" s="92" t="str">
        <f t="shared" si="26"/>
        <v/>
      </c>
    </row>
    <row r="33" spans="2:67">
      <c r="B33" s="89">
        <v>27</v>
      </c>
      <c r="C33" s="94"/>
      <c r="D33" s="94"/>
      <c r="E33" s="94"/>
      <c r="F33" s="96" t="str">
        <f ca="1">IF(E33="","",DATEDIF(E33,Settings!$C$89,"y"))</f>
        <v/>
      </c>
      <c r="G33" s="161" t="str">
        <f ca="1">IF(E33="","",DATEDIF(E33,Settings!$D$89,"y"))</f>
        <v/>
      </c>
      <c r="H33" s="161" t="str">
        <f ca="1">IF(E33="","",DATEDIF(E33,Settings!$E$89,"y"))</f>
        <v/>
      </c>
      <c r="I33" s="97" t="str">
        <f t="shared" si="1"/>
        <v/>
      </c>
      <c r="J33" s="98" t="str">
        <f ca="1">IF(I33="","",IF(I33&lt;2,BN33*Settings!$C$45,IF(I33&gt;1,(BN33*Settings!$C$45)+(BO33*Settings!$C$46),"error")))</f>
        <v/>
      </c>
      <c r="K33" s="93" t="e">
        <f ca="1">IF(ISBLANK(TeamsList!#REF!)=FALSE,TeamsList!#REF!,””)</f>
        <v>#REF!</v>
      </c>
      <c r="L33" s="93" t="e">
        <f ca="1">IF(ISBLANK(TeamsList!#REF!)=FALSE,TeamsList!#REF!,””)</f>
        <v>#REF!</v>
      </c>
      <c r="N33" s="89"/>
      <c r="O33" s="94"/>
      <c r="P33" s="96" t="str">
        <f t="shared" si="27"/>
        <v/>
      </c>
      <c r="Q33" s="94"/>
      <c r="R33" s="94" t="str">
        <f t="shared" si="28"/>
        <v/>
      </c>
      <c r="S33" s="94"/>
      <c r="T33" s="94" t="str">
        <f t="shared" si="2"/>
        <v/>
      </c>
      <c r="U33" s="94"/>
      <c r="V33" s="94" t="str">
        <f t="shared" si="3"/>
        <v/>
      </c>
      <c r="W33" s="94"/>
      <c r="X33" s="94" t="str">
        <f t="shared" si="4"/>
        <v/>
      </c>
      <c r="Y33" s="94"/>
      <c r="Z33" s="94" t="str">
        <f t="shared" si="5"/>
        <v/>
      </c>
      <c r="AA33" s="94"/>
      <c r="AB33" s="94" t="str">
        <f t="shared" si="6"/>
        <v/>
      </c>
      <c r="AC33" s="94"/>
      <c r="AD33" s="94" t="str">
        <f t="shared" si="7"/>
        <v/>
      </c>
      <c r="AE33" s="94"/>
      <c r="AF33" s="94"/>
      <c r="AG33" s="94"/>
      <c r="AH33" s="94" t="str">
        <f t="shared" si="9"/>
        <v/>
      </c>
      <c r="AI33" s="94"/>
      <c r="AJ33" s="94" t="str">
        <f t="shared" si="10"/>
        <v/>
      </c>
      <c r="AK33" s="94"/>
      <c r="AL33" s="94" t="str">
        <f t="shared" si="11"/>
        <v/>
      </c>
      <c r="AM33" s="94"/>
      <c r="AN33" s="94" t="str">
        <f t="shared" si="12"/>
        <v/>
      </c>
      <c r="AO33" s="94"/>
      <c r="AP33" s="94" t="str">
        <f t="shared" si="13"/>
        <v/>
      </c>
      <c r="AQ33" s="94"/>
      <c r="AR33" s="94" t="str">
        <f t="shared" si="14"/>
        <v/>
      </c>
      <c r="AS33" s="94"/>
      <c r="AT33" s="94" t="str">
        <f t="shared" si="15"/>
        <v/>
      </c>
      <c r="AU33" s="94"/>
      <c r="AV33" s="94" t="str">
        <f t="shared" si="16"/>
        <v/>
      </c>
      <c r="AW33" s="94"/>
      <c r="AX33" s="94" t="str">
        <f t="shared" si="17"/>
        <v/>
      </c>
      <c r="AY33" s="94"/>
      <c r="AZ33" s="94" t="str">
        <f t="shared" si="18"/>
        <v/>
      </c>
      <c r="BA33" s="94"/>
      <c r="BB33" s="94" t="str">
        <f t="shared" si="19"/>
        <v/>
      </c>
      <c r="BC33" s="94"/>
      <c r="BD33" s="94" t="str">
        <f t="shared" si="20"/>
        <v/>
      </c>
      <c r="BE33" s="94"/>
      <c r="BF33" s="94" t="str">
        <f t="shared" si="21"/>
        <v/>
      </c>
      <c r="BG33" s="94"/>
      <c r="BH33" s="94" t="str">
        <f t="shared" si="22"/>
        <v/>
      </c>
      <c r="BI33" s="94"/>
      <c r="BJ33" s="94" t="str">
        <f t="shared" si="23"/>
        <v/>
      </c>
      <c r="BK33" s="94"/>
      <c r="BL33" s="92" t="str">
        <f t="shared" si="24"/>
        <v/>
      </c>
      <c r="BM33" s="99"/>
      <c r="BN33" s="92" t="str">
        <f t="shared" si="25"/>
        <v/>
      </c>
      <c r="BO33" s="92" t="str">
        <f t="shared" si="26"/>
        <v/>
      </c>
    </row>
    <row r="34" spans="2:67" ht="14.25" customHeight="1">
      <c r="B34" s="89">
        <v>28</v>
      </c>
      <c r="C34" s="94"/>
      <c r="D34" s="94"/>
      <c r="E34" s="94"/>
      <c r="F34" s="96" t="str">
        <f ca="1">IF(E34="","",DATEDIF(E34,Settings!$C$89,"y"))</f>
        <v/>
      </c>
      <c r="G34" s="161" t="str">
        <f ca="1">IF(E34="","",DATEDIF(E34,Settings!$D$89,"y"))</f>
        <v/>
      </c>
      <c r="H34" s="161" t="str">
        <f ca="1">IF(E34="","",DATEDIF(E34,Settings!$E$89,"y"))</f>
        <v/>
      </c>
      <c r="I34" s="97" t="str">
        <f t="shared" si="1"/>
        <v/>
      </c>
      <c r="J34" s="98" t="str">
        <f ca="1">IF(I34="","",IF(I34&lt;2,BN34*Settings!$C$45,IF(I34&gt;1,(BN34*Settings!$C$45)+(BO34*Settings!$C$46),"error")))</f>
        <v/>
      </c>
      <c r="K34" s="93" t="e">
        <f ca="1">IF(ISBLANK(TeamsList!#REF!)=FALSE,TeamsList!#REF!,””)</f>
        <v>#REF!</v>
      </c>
      <c r="L34" s="93" t="e">
        <f ca="1">IF(ISBLANK(TeamsList!#REF!)=FALSE,TeamsList!#REF!,””)</f>
        <v>#REF!</v>
      </c>
      <c r="N34" s="89"/>
      <c r="O34" s="94"/>
      <c r="P34" s="96" t="str">
        <f t="shared" si="27"/>
        <v/>
      </c>
      <c r="Q34" s="94"/>
      <c r="R34" s="94" t="str">
        <f t="shared" si="28"/>
        <v/>
      </c>
      <c r="S34" s="94"/>
      <c r="T34" s="94" t="str">
        <f t="shared" si="2"/>
        <v/>
      </c>
      <c r="U34" s="94"/>
      <c r="V34" s="94" t="str">
        <f t="shared" si="3"/>
        <v/>
      </c>
      <c r="W34" s="94"/>
      <c r="X34" s="94" t="str">
        <f t="shared" si="4"/>
        <v/>
      </c>
      <c r="Y34" s="94"/>
      <c r="Z34" s="94" t="str">
        <f t="shared" si="5"/>
        <v/>
      </c>
      <c r="AA34" s="94"/>
      <c r="AB34" s="94" t="str">
        <f t="shared" si="6"/>
        <v/>
      </c>
      <c r="AC34" s="94"/>
      <c r="AD34" s="94" t="str">
        <f t="shared" si="7"/>
        <v/>
      </c>
      <c r="AE34" s="94"/>
      <c r="AF34" s="94"/>
      <c r="AG34" s="94"/>
      <c r="AH34" s="94" t="str">
        <f t="shared" si="9"/>
        <v/>
      </c>
      <c r="AI34" s="94"/>
      <c r="AJ34" s="94" t="str">
        <f t="shared" si="10"/>
        <v/>
      </c>
      <c r="AK34" s="94"/>
      <c r="AL34" s="94" t="str">
        <f t="shared" si="11"/>
        <v/>
      </c>
      <c r="AM34" s="94"/>
      <c r="AN34" s="94" t="str">
        <f t="shared" si="12"/>
        <v/>
      </c>
      <c r="AO34" s="94"/>
      <c r="AP34" s="94" t="str">
        <f t="shared" si="13"/>
        <v/>
      </c>
      <c r="AQ34" s="94"/>
      <c r="AR34" s="94" t="str">
        <f t="shared" si="14"/>
        <v/>
      </c>
      <c r="AS34" s="94"/>
      <c r="AT34" s="94" t="str">
        <f t="shared" si="15"/>
        <v/>
      </c>
      <c r="AU34" s="94"/>
      <c r="AV34" s="94" t="str">
        <f t="shared" si="16"/>
        <v/>
      </c>
      <c r="AW34" s="94"/>
      <c r="AX34" s="94" t="str">
        <f t="shared" si="17"/>
        <v/>
      </c>
      <c r="AY34" s="94"/>
      <c r="AZ34" s="94" t="str">
        <f t="shared" si="18"/>
        <v/>
      </c>
      <c r="BA34" s="94"/>
      <c r="BB34" s="94" t="str">
        <f t="shared" si="19"/>
        <v/>
      </c>
      <c r="BC34" s="94"/>
      <c r="BD34" s="94" t="str">
        <f t="shared" si="20"/>
        <v/>
      </c>
      <c r="BE34" s="94"/>
      <c r="BF34" s="94" t="str">
        <f t="shared" si="21"/>
        <v/>
      </c>
      <c r="BG34" s="94"/>
      <c r="BH34" s="94" t="str">
        <f t="shared" si="22"/>
        <v/>
      </c>
      <c r="BI34" s="94"/>
      <c r="BJ34" s="94" t="str">
        <f t="shared" si="23"/>
        <v/>
      </c>
      <c r="BK34" s="94"/>
      <c r="BL34" s="92" t="str">
        <f t="shared" si="24"/>
        <v/>
      </c>
      <c r="BM34" s="99"/>
      <c r="BN34" s="92" t="str">
        <f t="shared" si="25"/>
        <v/>
      </c>
      <c r="BO34" s="92" t="str">
        <f t="shared" si="26"/>
        <v/>
      </c>
    </row>
    <row r="35" spans="2:67">
      <c r="B35" s="89">
        <v>29</v>
      </c>
      <c r="C35" s="94"/>
      <c r="D35" s="94"/>
      <c r="E35" s="94"/>
      <c r="F35" s="96" t="str">
        <f ca="1">IF(E35="","",DATEDIF(E35,Settings!$C$89,"y"))</f>
        <v/>
      </c>
      <c r="G35" s="161" t="str">
        <f ca="1">IF(E35="","",DATEDIF(E35,Settings!$D$89,"y"))</f>
        <v/>
      </c>
      <c r="H35" s="161" t="str">
        <f ca="1">IF(E35="","",DATEDIF(E35,Settings!$E$89,"y"))</f>
        <v/>
      </c>
      <c r="I35" s="97" t="str">
        <f t="shared" si="1"/>
        <v/>
      </c>
      <c r="J35" s="98" t="str">
        <f ca="1">IF(I35="","",IF(I35&lt;2,BN35*Settings!$C$45,IF(I35&gt;1,(BN35*Settings!$C$45)+(BO35*Settings!$C$46),"error")))</f>
        <v/>
      </c>
      <c r="K35" s="93" t="e">
        <f ca="1">IF(ISBLANK(TeamsList!#REF!)=FALSE,TeamsList!#REF!,””)</f>
        <v>#REF!</v>
      </c>
      <c r="L35" s="93" t="e">
        <f ca="1">IF(ISBLANK(TeamsList!#REF!)=FALSE,TeamsList!#REF!,””)</f>
        <v>#REF!</v>
      </c>
      <c r="N35" s="89"/>
      <c r="O35" s="94"/>
      <c r="P35" s="96" t="str">
        <f t="shared" si="27"/>
        <v/>
      </c>
      <c r="Q35" s="94"/>
      <c r="R35" s="94" t="str">
        <f t="shared" si="28"/>
        <v/>
      </c>
      <c r="S35" s="94"/>
      <c r="T35" s="94" t="str">
        <f t="shared" si="2"/>
        <v/>
      </c>
      <c r="U35" s="94"/>
      <c r="V35" s="94" t="str">
        <f t="shared" si="3"/>
        <v/>
      </c>
      <c r="W35" s="94"/>
      <c r="X35" s="94" t="str">
        <f t="shared" si="4"/>
        <v/>
      </c>
      <c r="Y35" s="94"/>
      <c r="Z35" s="94" t="str">
        <f t="shared" si="5"/>
        <v/>
      </c>
      <c r="AA35" s="94"/>
      <c r="AB35" s="94" t="str">
        <f t="shared" si="6"/>
        <v/>
      </c>
      <c r="AC35" s="94"/>
      <c r="AD35" s="94" t="str">
        <f t="shared" si="7"/>
        <v/>
      </c>
      <c r="AE35" s="94"/>
      <c r="AF35" s="94"/>
      <c r="AG35" s="94"/>
      <c r="AH35" s="94" t="str">
        <f t="shared" si="9"/>
        <v/>
      </c>
      <c r="AI35" s="94"/>
      <c r="AJ35" s="94" t="str">
        <f t="shared" si="10"/>
        <v/>
      </c>
      <c r="AK35" s="94"/>
      <c r="AL35" s="94" t="str">
        <f t="shared" si="11"/>
        <v/>
      </c>
      <c r="AM35" s="94"/>
      <c r="AN35" s="94" t="str">
        <f t="shared" si="12"/>
        <v/>
      </c>
      <c r="AO35" s="94"/>
      <c r="AP35" s="94" t="str">
        <f t="shared" si="13"/>
        <v/>
      </c>
      <c r="AQ35" s="94"/>
      <c r="AR35" s="94" t="str">
        <f t="shared" si="14"/>
        <v/>
      </c>
      <c r="AS35" s="94"/>
      <c r="AT35" s="94" t="str">
        <f t="shared" si="15"/>
        <v/>
      </c>
      <c r="AU35" s="94"/>
      <c r="AV35" s="94" t="str">
        <f t="shared" si="16"/>
        <v/>
      </c>
      <c r="AW35" s="94"/>
      <c r="AX35" s="94" t="str">
        <f t="shared" si="17"/>
        <v/>
      </c>
      <c r="AY35" s="94"/>
      <c r="AZ35" s="94" t="str">
        <f t="shared" si="18"/>
        <v/>
      </c>
      <c r="BA35" s="94"/>
      <c r="BB35" s="94" t="str">
        <f t="shared" si="19"/>
        <v/>
      </c>
      <c r="BC35" s="94"/>
      <c r="BD35" s="94" t="str">
        <f t="shared" si="20"/>
        <v/>
      </c>
      <c r="BE35" s="94"/>
      <c r="BF35" s="94" t="str">
        <f t="shared" si="21"/>
        <v/>
      </c>
      <c r="BG35" s="94"/>
      <c r="BH35" s="94" t="str">
        <f t="shared" si="22"/>
        <v/>
      </c>
      <c r="BI35" s="94"/>
      <c r="BJ35" s="94" t="str">
        <f t="shared" si="23"/>
        <v/>
      </c>
      <c r="BK35" s="94"/>
      <c r="BL35" s="92" t="str">
        <f t="shared" si="24"/>
        <v/>
      </c>
      <c r="BM35" s="99"/>
      <c r="BN35" s="92" t="str">
        <f t="shared" si="25"/>
        <v/>
      </c>
      <c r="BO35" s="92" t="str">
        <f t="shared" si="26"/>
        <v/>
      </c>
    </row>
    <row r="36" spans="2:67" ht="14.25" customHeight="1">
      <c r="B36" s="89">
        <v>30</v>
      </c>
      <c r="C36" s="94"/>
      <c r="D36" s="94"/>
      <c r="E36" s="94"/>
      <c r="F36" s="96" t="str">
        <f ca="1">IF(E36="","",DATEDIF(E36,Settings!$C$89,"y"))</f>
        <v/>
      </c>
      <c r="G36" s="161" t="str">
        <f ca="1">IF(E36="","",DATEDIF(E36,Settings!$D$89,"y"))</f>
        <v/>
      </c>
      <c r="H36" s="161" t="str">
        <f ca="1">IF(E36="","",DATEDIF(E36,Settings!$E$89,"y"))</f>
        <v/>
      </c>
      <c r="I36" s="97" t="str">
        <f t="shared" si="1"/>
        <v/>
      </c>
      <c r="J36" s="98" t="str">
        <f ca="1">IF(I36="","",IF(I36&lt;2,BN36*Settings!$C$45,IF(I36&gt;1,(BN36*Settings!$C$45)+(BO36*Settings!$C$46),"error")))</f>
        <v/>
      </c>
      <c r="K36" s="93" t="e">
        <f ca="1">IF(ISBLANK(TeamsList!#REF!)=FALSE,TeamsList!#REF!,””)</f>
        <v>#REF!</v>
      </c>
      <c r="L36" s="93" t="e">
        <f ca="1">IF(ISBLANK(TeamsList!#REF!)=FALSE,TeamsList!#REF!,””)</f>
        <v>#REF!</v>
      </c>
      <c r="N36" s="89"/>
      <c r="O36" s="94"/>
      <c r="P36" s="96" t="str">
        <f t="shared" si="27"/>
        <v/>
      </c>
      <c r="Q36" s="94"/>
      <c r="R36" s="94" t="str">
        <f t="shared" si="28"/>
        <v/>
      </c>
      <c r="S36" s="94"/>
      <c r="T36" s="94" t="str">
        <f t="shared" si="2"/>
        <v/>
      </c>
      <c r="U36" s="94"/>
      <c r="V36" s="94" t="str">
        <f t="shared" si="3"/>
        <v/>
      </c>
      <c r="W36" s="94"/>
      <c r="X36" s="94" t="str">
        <f t="shared" si="4"/>
        <v/>
      </c>
      <c r="Y36" s="94"/>
      <c r="Z36" s="94" t="str">
        <f t="shared" si="5"/>
        <v/>
      </c>
      <c r="AA36" s="94"/>
      <c r="AB36" s="94" t="str">
        <f t="shared" si="6"/>
        <v/>
      </c>
      <c r="AC36" s="94"/>
      <c r="AD36" s="94" t="str">
        <f t="shared" si="7"/>
        <v/>
      </c>
      <c r="AE36" s="94"/>
      <c r="AF36" s="94"/>
      <c r="AG36" s="94"/>
      <c r="AH36" s="94" t="str">
        <f t="shared" si="9"/>
        <v/>
      </c>
      <c r="AI36" s="94"/>
      <c r="AJ36" s="94" t="str">
        <f t="shared" si="10"/>
        <v/>
      </c>
      <c r="AK36" s="94"/>
      <c r="AL36" s="94" t="str">
        <f t="shared" si="11"/>
        <v/>
      </c>
      <c r="AM36" s="94"/>
      <c r="AN36" s="94" t="str">
        <f t="shared" si="12"/>
        <v/>
      </c>
      <c r="AO36" s="94"/>
      <c r="AP36" s="94" t="str">
        <f t="shared" si="13"/>
        <v/>
      </c>
      <c r="AQ36" s="94"/>
      <c r="AR36" s="94" t="str">
        <f t="shared" si="14"/>
        <v/>
      </c>
      <c r="AS36" s="94"/>
      <c r="AT36" s="94" t="str">
        <f t="shared" si="15"/>
        <v/>
      </c>
      <c r="AU36" s="94"/>
      <c r="AV36" s="94" t="str">
        <f t="shared" si="16"/>
        <v/>
      </c>
      <c r="AW36" s="94"/>
      <c r="AX36" s="94" t="str">
        <f t="shared" si="17"/>
        <v/>
      </c>
      <c r="AY36" s="94"/>
      <c r="AZ36" s="94" t="str">
        <f t="shared" si="18"/>
        <v/>
      </c>
      <c r="BA36" s="94"/>
      <c r="BB36" s="94" t="str">
        <f t="shared" si="19"/>
        <v/>
      </c>
      <c r="BC36" s="94"/>
      <c r="BD36" s="94" t="str">
        <f t="shared" si="20"/>
        <v/>
      </c>
      <c r="BE36" s="94"/>
      <c r="BF36" s="94" t="str">
        <f t="shared" si="21"/>
        <v/>
      </c>
      <c r="BG36" s="94"/>
      <c r="BH36" s="94" t="str">
        <f t="shared" si="22"/>
        <v/>
      </c>
      <c r="BI36" s="94"/>
      <c r="BJ36" s="94" t="str">
        <f t="shared" si="23"/>
        <v/>
      </c>
      <c r="BK36" s="94"/>
      <c r="BL36" s="92" t="str">
        <f t="shared" si="24"/>
        <v/>
      </c>
      <c r="BM36" s="99"/>
      <c r="BN36" s="92" t="str">
        <f t="shared" si="25"/>
        <v/>
      </c>
      <c r="BO36" s="92" t="str">
        <f t="shared" si="26"/>
        <v/>
      </c>
    </row>
    <row r="37" spans="2:67">
      <c r="B37" s="89">
        <v>31</v>
      </c>
      <c r="C37" s="94"/>
      <c r="D37" s="94"/>
      <c r="E37" s="94"/>
      <c r="F37" s="96" t="str">
        <f ca="1">IF(E37="","",DATEDIF(E37,Settings!$C$89,"y"))</f>
        <v/>
      </c>
      <c r="G37" s="161" t="str">
        <f ca="1">IF(E37="","",DATEDIF(E37,Settings!$D$89,"y"))</f>
        <v/>
      </c>
      <c r="H37" s="161" t="str">
        <f ca="1">IF(E37="","",DATEDIF(E37,Settings!$E$89,"y"))</f>
        <v/>
      </c>
      <c r="I37" s="97" t="str">
        <f t="shared" si="1"/>
        <v/>
      </c>
      <c r="J37" s="98" t="str">
        <f ca="1">IF(I37="","",IF(I37&lt;2,BN37*Settings!$C$45,IF(I37&gt;1,(BN37*Settings!$C$45)+(BO37*Settings!$C$46),"error")))</f>
        <v/>
      </c>
      <c r="K37" s="93" t="e">
        <f ca="1">IF(ISBLANK(TeamsList!#REF!)=FALSE,TeamsList!#REF!,””)</f>
        <v>#REF!</v>
      </c>
      <c r="L37" s="93" t="e">
        <f ca="1">IF(ISBLANK(TeamsList!#REF!)=FALSE,TeamsList!#REF!,””)</f>
        <v>#REF!</v>
      </c>
      <c r="N37" s="89"/>
      <c r="O37" s="94"/>
      <c r="P37" s="96" t="str">
        <f t="shared" si="27"/>
        <v/>
      </c>
      <c r="Q37" s="94"/>
      <c r="R37" s="94" t="str">
        <f t="shared" si="28"/>
        <v/>
      </c>
      <c r="S37" s="94"/>
      <c r="T37" s="94" t="str">
        <f t="shared" si="2"/>
        <v/>
      </c>
      <c r="U37" s="94"/>
      <c r="V37" s="94" t="str">
        <f t="shared" si="3"/>
        <v/>
      </c>
      <c r="W37" s="94"/>
      <c r="X37" s="94" t="str">
        <f t="shared" si="4"/>
        <v/>
      </c>
      <c r="Y37" s="94"/>
      <c r="Z37" s="94" t="str">
        <f t="shared" si="5"/>
        <v/>
      </c>
      <c r="AA37" s="94"/>
      <c r="AB37" s="94" t="str">
        <f t="shared" si="6"/>
        <v/>
      </c>
      <c r="AC37" s="94"/>
      <c r="AD37" s="94" t="str">
        <f t="shared" si="7"/>
        <v/>
      </c>
      <c r="AE37" s="94"/>
      <c r="AF37" s="94"/>
      <c r="AG37" s="94"/>
      <c r="AH37" s="94" t="str">
        <f t="shared" si="9"/>
        <v/>
      </c>
      <c r="AI37" s="94"/>
      <c r="AJ37" s="94" t="str">
        <f t="shared" si="10"/>
        <v/>
      </c>
      <c r="AK37" s="94"/>
      <c r="AL37" s="94" t="str">
        <f t="shared" si="11"/>
        <v/>
      </c>
      <c r="AM37" s="94"/>
      <c r="AN37" s="94" t="str">
        <f t="shared" si="12"/>
        <v/>
      </c>
      <c r="AO37" s="94"/>
      <c r="AP37" s="94" t="str">
        <f t="shared" si="13"/>
        <v/>
      </c>
      <c r="AQ37" s="94"/>
      <c r="AR37" s="94" t="str">
        <f t="shared" si="14"/>
        <v/>
      </c>
      <c r="AS37" s="94"/>
      <c r="AT37" s="94" t="str">
        <f t="shared" si="15"/>
        <v/>
      </c>
      <c r="AU37" s="94"/>
      <c r="AV37" s="94" t="str">
        <f t="shared" si="16"/>
        <v/>
      </c>
      <c r="AW37" s="94"/>
      <c r="AX37" s="94" t="str">
        <f t="shared" si="17"/>
        <v/>
      </c>
      <c r="AY37" s="94"/>
      <c r="AZ37" s="94" t="str">
        <f t="shared" si="18"/>
        <v/>
      </c>
      <c r="BA37" s="94"/>
      <c r="BB37" s="94" t="str">
        <f t="shared" si="19"/>
        <v/>
      </c>
      <c r="BC37" s="94"/>
      <c r="BD37" s="94" t="str">
        <f t="shared" si="20"/>
        <v/>
      </c>
      <c r="BE37" s="94"/>
      <c r="BF37" s="94" t="str">
        <f t="shared" si="21"/>
        <v/>
      </c>
      <c r="BG37" s="94"/>
      <c r="BH37" s="94" t="str">
        <f t="shared" si="22"/>
        <v/>
      </c>
      <c r="BI37" s="94"/>
      <c r="BJ37" s="94" t="str">
        <f t="shared" si="23"/>
        <v/>
      </c>
      <c r="BK37" s="94"/>
      <c r="BL37" s="92" t="str">
        <f t="shared" si="24"/>
        <v/>
      </c>
      <c r="BM37" s="99"/>
      <c r="BN37" s="92" t="str">
        <f t="shared" si="25"/>
        <v/>
      </c>
      <c r="BO37" s="92" t="str">
        <f t="shared" si="26"/>
        <v/>
      </c>
    </row>
    <row r="38" spans="2:67" ht="14.25" customHeight="1">
      <c r="B38" s="89">
        <v>32</v>
      </c>
      <c r="C38" s="94"/>
      <c r="D38" s="94"/>
      <c r="E38" s="94"/>
      <c r="F38" s="96" t="str">
        <f ca="1">IF(E38="","",DATEDIF(E38,Settings!$C$89,"y"))</f>
        <v/>
      </c>
      <c r="G38" s="161" t="str">
        <f ca="1">IF(E38="","",DATEDIF(E38,Settings!$D$89,"y"))</f>
        <v/>
      </c>
      <c r="H38" s="161" t="str">
        <f ca="1">IF(E38="","",DATEDIF(E38,Settings!$E$89,"y"))</f>
        <v/>
      </c>
      <c r="I38" s="97" t="str">
        <f t="shared" si="1"/>
        <v/>
      </c>
      <c r="J38" s="98" t="str">
        <f ca="1">IF(I38="","",IF(I38&lt;2,BN38*Settings!$C$45,IF(I38&gt;1,(BN38*Settings!$C$45)+(BO38*Settings!$C$46),"error")))</f>
        <v/>
      </c>
      <c r="K38" s="93" t="e">
        <f ca="1">IF(ISBLANK(TeamsList!#REF!)=FALSE,TeamsList!#REF!,””)</f>
        <v>#REF!</v>
      </c>
      <c r="L38" s="93" t="e">
        <f ca="1">IF(ISBLANK(TeamsList!#REF!)=FALSE,TeamsList!#REF!,””)</f>
        <v>#REF!</v>
      </c>
      <c r="N38" s="89"/>
      <c r="O38" s="94"/>
      <c r="P38" s="96" t="str">
        <f t="shared" si="27"/>
        <v/>
      </c>
      <c r="Q38" s="94"/>
      <c r="R38" s="94" t="str">
        <f t="shared" si="28"/>
        <v/>
      </c>
      <c r="S38" s="94"/>
      <c r="T38" s="94" t="str">
        <f t="shared" si="2"/>
        <v/>
      </c>
      <c r="U38" s="94"/>
      <c r="V38" s="94" t="str">
        <f t="shared" si="3"/>
        <v/>
      </c>
      <c r="W38" s="94"/>
      <c r="X38" s="94" t="str">
        <f t="shared" si="4"/>
        <v/>
      </c>
      <c r="Y38" s="94"/>
      <c r="Z38" s="94" t="str">
        <f t="shared" si="5"/>
        <v/>
      </c>
      <c r="AA38" s="94"/>
      <c r="AB38" s="94" t="str">
        <f t="shared" si="6"/>
        <v/>
      </c>
      <c r="AC38" s="94"/>
      <c r="AD38" s="94" t="str">
        <f t="shared" si="7"/>
        <v/>
      </c>
      <c r="AE38" s="94"/>
      <c r="AF38" s="94"/>
      <c r="AG38" s="94"/>
      <c r="AH38" s="94" t="str">
        <f t="shared" si="9"/>
        <v/>
      </c>
      <c r="AI38" s="94"/>
      <c r="AJ38" s="94" t="str">
        <f t="shared" si="10"/>
        <v/>
      </c>
      <c r="AK38" s="94"/>
      <c r="AL38" s="94" t="str">
        <f t="shared" si="11"/>
        <v/>
      </c>
      <c r="AM38" s="94"/>
      <c r="AN38" s="94" t="str">
        <f t="shared" si="12"/>
        <v/>
      </c>
      <c r="AO38" s="94"/>
      <c r="AP38" s="94" t="str">
        <f t="shared" si="13"/>
        <v/>
      </c>
      <c r="AQ38" s="94"/>
      <c r="AR38" s="94" t="str">
        <f t="shared" si="14"/>
        <v/>
      </c>
      <c r="AS38" s="94"/>
      <c r="AT38" s="94" t="str">
        <f t="shared" si="15"/>
        <v/>
      </c>
      <c r="AU38" s="94"/>
      <c r="AV38" s="94" t="str">
        <f t="shared" si="16"/>
        <v/>
      </c>
      <c r="AW38" s="94"/>
      <c r="AX38" s="94" t="str">
        <f t="shared" si="17"/>
        <v/>
      </c>
      <c r="AY38" s="94"/>
      <c r="AZ38" s="94" t="str">
        <f t="shared" si="18"/>
        <v/>
      </c>
      <c r="BA38" s="94"/>
      <c r="BB38" s="94" t="str">
        <f t="shared" si="19"/>
        <v/>
      </c>
      <c r="BC38" s="94"/>
      <c r="BD38" s="94" t="str">
        <f t="shared" si="20"/>
        <v/>
      </c>
      <c r="BE38" s="94"/>
      <c r="BF38" s="94" t="str">
        <f t="shared" si="21"/>
        <v/>
      </c>
      <c r="BG38" s="94"/>
      <c r="BH38" s="94" t="str">
        <f t="shared" si="22"/>
        <v/>
      </c>
      <c r="BI38" s="94"/>
      <c r="BJ38" s="94" t="str">
        <f t="shared" si="23"/>
        <v/>
      </c>
      <c r="BK38" s="94"/>
      <c r="BL38" s="92" t="str">
        <f t="shared" si="24"/>
        <v/>
      </c>
      <c r="BM38" s="99"/>
      <c r="BN38" s="92" t="str">
        <f t="shared" si="25"/>
        <v/>
      </c>
      <c r="BO38" s="92" t="str">
        <f t="shared" si="26"/>
        <v/>
      </c>
    </row>
    <row r="39" spans="2:67">
      <c r="B39" s="89">
        <v>33</v>
      </c>
      <c r="C39" s="94"/>
      <c r="D39" s="94"/>
      <c r="E39" s="94"/>
      <c r="F39" s="96" t="str">
        <f ca="1">IF(E39="","",DATEDIF(E39,Settings!$C$89,"y"))</f>
        <v/>
      </c>
      <c r="G39" s="161" t="str">
        <f ca="1">IF(E39="","",DATEDIF(E39,Settings!$D$89,"y"))</f>
        <v/>
      </c>
      <c r="H39" s="161" t="str">
        <f ca="1">IF(E39="","",DATEDIF(E39,Settings!$E$89,"y"))</f>
        <v/>
      </c>
      <c r="I39" s="97" t="str">
        <f t="shared" si="1"/>
        <v/>
      </c>
      <c r="J39" s="98" t="str">
        <f ca="1">IF(I39="","",IF(I39&lt;2,BN39*Settings!$C$45,IF(I39&gt;1,(BN39*Settings!$C$45)+(BO39*Settings!$C$46),"error")))</f>
        <v/>
      </c>
      <c r="K39" s="93" t="e">
        <f ca="1">IF(ISBLANK(TeamsList!#REF!)=FALSE,TeamsList!#REF!,””)</f>
        <v>#REF!</v>
      </c>
      <c r="L39" s="93" t="e">
        <f ca="1">IF(ISBLANK(TeamsList!#REF!)=FALSE,TeamsList!#REF!,””)</f>
        <v>#REF!</v>
      </c>
      <c r="N39" s="89"/>
      <c r="O39" s="94"/>
      <c r="P39" s="96" t="str">
        <f t="shared" si="27"/>
        <v/>
      </c>
      <c r="Q39" s="94"/>
      <c r="R39" s="94" t="str">
        <f t="shared" si="28"/>
        <v/>
      </c>
      <c r="S39" s="94"/>
      <c r="T39" s="94" t="str">
        <f t="shared" si="2"/>
        <v/>
      </c>
      <c r="U39" s="94"/>
      <c r="V39" s="94" t="str">
        <f t="shared" si="3"/>
        <v/>
      </c>
      <c r="W39" s="94"/>
      <c r="X39" s="94" t="str">
        <f t="shared" si="4"/>
        <v/>
      </c>
      <c r="Y39" s="94"/>
      <c r="Z39" s="94" t="str">
        <f t="shared" si="5"/>
        <v/>
      </c>
      <c r="AA39" s="94"/>
      <c r="AB39" s="94" t="str">
        <f t="shared" si="6"/>
        <v/>
      </c>
      <c r="AC39" s="94"/>
      <c r="AD39" s="94" t="str">
        <f t="shared" si="7"/>
        <v/>
      </c>
      <c r="AE39" s="94"/>
      <c r="AF39" s="94"/>
      <c r="AG39" s="94"/>
      <c r="AH39" s="94" t="str">
        <f t="shared" si="9"/>
        <v/>
      </c>
      <c r="AI39" s="94"/>
      <c r="AJ39" s="94" t="str">
        <f t="shared" si="10"/>
        <v/>
      </c>
      <c r="AK39" s="94"/>
      <c r="AL39" s="94" t="str">
        <f t="shared" si="11"/>
        <v/>
      </c>
      <c r="AM39" s="94"/>
      <c r="AN39" s="94" t="str">
        <f t="shared" si="12"/>
        <v/>
      </c>
      <c r="AO39" s="94"/>
      <c r="AP39" s="94" t="str">
        <f t="shared" si="13"/>
        <v/>
      </c>
      <c r="AQ39" s="94"/>
      <c r="AR39" s="94" t="str">
        <f t="shared" si="14"/>
        <v/>
      </c>
      <c r="AS39" s="94"/>
      <c r="AT39" s="94" t="str">
        <f t="shared" si="15"/>
        <v/>
      </c>
      <c r="AU39" s="94"/>
      <c r="AV39" s="94" t="str">
        <f t="shared" si="16"/>
        <v/>
      </c>
      <c r="AW39" s="94"/>
      <c r="AX39" s="94" t="str">
        <f t="shared" si="17"/>
        <v/>
      </c>
      <c r="AY39" s="94"/>
      <c r="AZ39" s="94" t="str">
        <f t="shared" si="18"/>
        <v/>
      </c>
      <c r="BA39" s="94"/>
      <c r="BB39" s="94" t="str">
        <f t="shared" si="19"/>
        <v/>
      </c>
      <c r="BC39" s="94"/>
      <c r="BD39" s="94" t="str">
        <f t="shared" si="20"/>
        <v/>
      </c>
      <c r="BE39" s="94"/>
      <c r="BF39" s="94" t="str">
        <f t="shared" si="21"/>
        <v/>
      </c>
      <c r="BG39" s="94"/>
      <c r="BH39" s="94" t="str">
        <f t="shared" si="22"/>
        <v/>
      </c>
      <c r="BI39" s="94"/>
      <c r="BJ39" s="94" t="str">
        <f t="shared" si="23"/>
        <v/>
      </c>
      <c r="BK39" s="94"/>
      <c r="BL39" s="92" t="str">
        <f t="shared" si="24"/>
        <v/>
      </c>
      <c r="BM39" s="99"/>
      <c r="BN39" s="92" t="str">
        <f t="shared" si="25"/>
        <v/>
      </c>
      <c r="BO39" s="92" t="str">
        <f t="shared" si="26"/>
        <v/>
      </c>
    </row>
    <row r="40" spans="2:67" ht="14.25" customHeight="1">
      <c r="B40" s="89">
        <v>34</v>
      </c>
      <c r="C40" s="94"/>
      <c r="D40" s="94"/>
      <c r="E40" s="94"/>
      <c r="F40" s="96" t="str">
        <f ca="1">IF(E40="","",DATEDIF(E40,Settings!$C$89,"y"))</f>
        <v/>
      </c>
      <c r="G40" s="161" t="str">
        <f ca="1">IF(E40="","",DATEDIF(E40,Settings!$D$89,"y"))</f>
        <v/>
      </c>
      <c r="H40" s="161" t="str">
        <f ca="1">IF(E40="","",DATEDIF(E40,Settings!$E$89,"y"))</f>
        <v/>
      </c>
      <c r="I40" s="97" t="str">
        <f t="shared" si="1"/>
        <v/>
      </c>
      <c r="J40" s="98" t="str">
        <f ca="1">IF(I40="","",IF(I40&lt;2,BN40*Settings!$C$45,IF(I40&gt;1,(BN40*Settings!$C$45)+(BO40*Settings!$C$46),"error")))</f>
        <v/>
      </c>
      <c r="K40" s="93" t="e">
        <f ca="1">IF(ISBLANK(TeamsList!#REF!)=FALSE,TeamsList!#REF!,””)</f>
        <v>#REF!</v>
      </c>
      <c r="L40" s="93" t="e">
        <f ca="1">IF(ISBLANK(TeamsList!#REF!)=FALSE,TeamsList!#REF!,””)</f>
        <v>#REF!</v>
      </c>
      <c r="N40" s="89"/>
      <c r="O40" s="94"/>
      <c r="P40" s="96" t="str">
        <f t="shared" si="27"/>
        <v/>
      </c>
      <c r="Q40" s="94"/>
      <c r="R40" s="94" t="str">
        <f t="shared" si="28"/>
        <v/>
      </c>
      <c r="S40" s="94"/>
      <c r="T40" s="94" t="str">
        <f t="shared" si="2"/>
        <v/>
      </c>
      <c r="U40" s="94"/>
      <c r="V40" s="94" t="str">
        <f t="shared" si="3"/>
        <v/>
      </c>
      <c r="W40" s="94"/>
      <c r="X40" s="94" t="str">
        <f t="shared" si="4"/>
        <v/>
      </c>
      <c r="Y40" s="94"/>
      <c r="Z40" s="94" t="str">
        <f t="shared" si="5"/>
        <v/>
      </c>
      <c r="AA40" s="94"/>
      <c r="AB40" s="94" t="str">
        <f t="shared" si="6"/>
        <v/>
      </c>
      <c r="AC40" s="94"/>
      <c r="AD40" s="94" t="str">
        <f t="shared" si="7"/>
        <v/>
      </c>
      <c r="AE40" s="94"/>
      <c r="AF40" s="94"/>
      <c r="AG40" s="94"/>
      <c r="AH40" s="94" t="str">
        <f t="shared" si="9"/>
        <v/>
      </c>
      <c r="AI40" s="94"/>
      <c r="AJ40" s="94" t="str">
        <f t="shared" si="10"/>
        <v/>
      </c>
      <c r="AK40" s="94"/>
      <c r="AL40" s="94" t="str">
        <f t="shared" si="11"/>
        <v/>
      </c>
      <c r="AM40" s="94"/>
      <c r="AN40" s="94" t="str">
        <f t="shared" si="12"/>
        <v/>
      </c>
      <c r="AO40" s="94"/>
      <c r="AP40" s="94" t="str">
        <f t="shared" si="13"/>
        <v/>
      </c>
      <c r="AQ40" s="94"/>
      <c r="AR40" s="94" t="str">
        <f t="shared" si="14"/>
        <v/>
      </c>
      <c r="AS40" s="94"/>
      <c r="AT40" s="94" t="str">
        <f t="shared" si="15"/>
        <v/>
      </c>
      <c r="AU40" s="94"/>
      <c r="AV40" s="94" t="str">
        <f t="shared" si="16"/>
        <v/>
      </c>
      <c r="AW40" s="94"/>
      <c r="AX40" s="94" t="str">
        <f t="shared" si="17"/>
        <v/>
      </c>
      <c r="AY40" s="94"/>
      <c r="AZ40" s="94" t="str">
        <f t="shared" si="18"/>
        <v/>
      </c>
      <c r="BA40" s="94"/>
      <c r="BB40" s="94" t="str">
        <f t="shared" si="19"/>
        <v/>
      </c>
      <c r="BC40" s="94"/>
      <c r="BD40" s="94" t="str">
        <f t="shared" si="20"/>
        <v/>
      </c>
      <c r="BE40" s="94"/>
      <c r="BF40" s="94" t="str">
        <f t="shared" si="21"/>
        <v/>
      </c>
      <c r="BG40" s="94"/>
      <c r="BH40" s="94" t="str">
        <f t="shared" si="22"/>
        <v/>
      </c>
      <c r="BI40" s="94"/>
      <c r="BJ40" s="94" t="str">
        <f t="shared" si="23"/>
        <v/>
      </c>
      <c r="BK40" s="94"/>
      <c r="BL40" s="92" t="str">
        <f t="shared" si="24"/>
        <v/>
      </c>
      <c r="BM40" s="99"/>
      <c r="BN40" s="92" t="str">
        <f t="shared" si="25"/>
        <v/>
      </c>
      <c r="BO40" s="92" t="str">
        <f t="shared" si="26"/>
        <v/>
      </c>
    </row>
    <row r="41" spans="2:67">
      <c r="B41" s="89">
        <v>35</v>
      </c>
      <c r="C41" s="94"/>
      <c r="D41" s="94"/>
      <c r="E41" s="94"/>
      <c r="F41" s="96" t="str">
        <f ca="1">IF(E41="","",DATEDIF(E41,Settings!$C$89,"y"))</f>
        <v/>
      </c>
      <c r="G41" s="161" t="str">
        <f ca="1">IF(E41="","",DATEDIF(E41,Settings!$D$89,"y"))</f>
        <v/>
      </c>
      <c r="H41" s="161" t="str">
        <f ca="1">IF(E41="","",DATEDIF(E41,Settings!$E$89,"y"))</f>
        <v/>
      </c>
      <c r="I41" s="97" t="str">
        <f t="shared" si="1"/>
        <v/>
      </c>
      <c r="J41" s="98" t="str">
        <f ca="1">IF(I41="","",IF(I41&lt;2,BN41*Settings!$C$45,IF(I41&gt;1,(BN41*Settings!$C$45)+(BO41*Settings!$C$46),"error")))</f>
        <v/>
      </c>
      <c r="K41" s="93" t="e">
        <f ca="1">IF(ISBLANK(TeamsList!#REF!)=FALSE,TeamsList!#REF!,””)</f>
        <v>#REF!</v>
      </c>
      <c r="L41" s="93" t="e">
        <f ca="1">IF(ISBLANK(TeamsList!#REF!)=FALSE,TeamsList!#REF!,””)</f>
        <v>#REF!</v>
      </c>
      <c r="N41" s="89"/>
      <c r="O41" s="94"/>
      <c r="P41" s="96" t="str">
        <f t="shared" si="27"/>
        <v/>
      </c>
      <c r="Q41" s="94"/>
      <c r="R41" s="94" t="str">
        <f t="shared" si="28"/>
        <v/>
      </c>
      <c r="S41" s="94"/>
      <c r="T41" s="94" t="str">
        <f t="shared" si="2"/>
        <v/>
      </c>
      <c r="U41" s="94"/>
      <c r="V41" s="94" t="str">
        <f t="shared" si="3"/>
        <v/>
      </c>
      <c r="W41" s="94"/>
      <c r="X41" s="94" t="str">
        <f t="shared" si="4"/>
        <v/>
      </c>
      <c r="Y41" s="94"/>
      <c r="Z41" s="94" t="str">
        <f t="shared" si="5"/>
        <v/>
      </c>
      <c r="AA41" s="94"/>
      <c r="AB41" s="94" t="str">
        <f t="shared" si="6"/>
        <v/>
      </c>
      <c r="AC41" s="94"/>
      <c r="AD41" s="94" t="str">
        <f t="shared" si="7"/>
        <v/>
      </c>
      <c r="AE41" s="94"/>
      <c r="AF41" s="94"/>
      <c r="AG41" s="94"/>
      <c r="AH41" s="94" t="str">
        <f t="shared" si="9"/>
        <v/>
      </c>
      <c r="AI41" s="94"/>
      <c r="AJ41" s="94" t="str">
        <f t="shared" si="10"/>
        <v/>
      </c>
      <c r="AK41" s="94"/>
      <c r="AL41" s="94" t="str">
        <f t="shared" si="11"/>
        <v/>
      </c>
      <c r="AM41" s="94"/>
      <c r="AN41" s="94" t="str">
        <f t="shared" si="12"/>
        <v/>
      </c>
      <c r="AO41" s="94"/>
      <c r="AP41" s="94" t="str">
        <f t="shared" si="13"/>
        <v/>
      </c>
      <c r="AQ41" s="94"/>
      <c r="AR41" s="94" t="str">
        <f t="shared" si="14"/>
        <v/>
      </c>
      <c r="AS41" s="94"/>
      <c r="AT41" s="94" t="str">
        <f t="shared" si="15"/>
        <v/>
      </c>
      <c r="AU41" s="94"/>
      <c r="AV41" s="94" t="str">
        <f t="shared" si="16"/>
        <v/>
      </c>
      <c r="AW41" s="94"/>
      <c r="AX41" s="94" t="str">
        <f t="shared" si="17"/>
        <v/>
      </c>
      <c r="AY41" s="94"/>
      <c r="AZ41" s="94" t="str">
        <f t="shared" si="18"/>
        <v/>
      </c>
      <c r="BA41" s="94"/>
      <c r="BB41" s="94" t="str">
        <f t="shared" si="19"/>
        <v/>
      </c>
      <c r="BC41" s="94"/>
      <c r="BD41" s="94" t="str">
        <f t="shared" si="20"/>
        <v/>
      </c>
      <c r="BE41" s="94"/>
      <c r="BF41" s="94" t="str">
        <f t="shared" si="21"/>
        <v/>
      </c>
      <c r="BG41" s="94"/>
      <c r="BH41" s="94" t="str">
        <f t="shared" si="22"/>
        <v/>
      </c>
      <c r="BI41" s="94"/>
      <c r="BJ41" s="94" t="str">
        <f t="shared" si="23"/>
        <v/>
      </c>
      <c r="BK41" s="94"/>
      <c r="BL41" s="92" t="str">
        <f t="shared" si="24"/>
        <v/>
      </c>
      <c r="BM41" s="99"/>
      <c r="BN41" s="92" t="str">
        <f t="shared" si="25"/>
        <v/>
      </c>
      <c r="BO41" s="92" t="str">
        <f t="shared" si="26"/>
        <v/>
      </c>
    </row>
    <row r="42" spans="2:67" ht="14.25" customHeight="1">
      <c r="B42" s="89">
        <v>36</v>
      </c>
      <c r="C42" s="94"/>
      <c r="D42" s="94"/>
      <c r="E42" s="94"/>
      <c r="F42" s="96" t="str">
        <f ca="1">IF(E42="","",DATEDIF(E42,Settings!$C$89,"y"))</f>
        <v/>
      </c>
      <c r="G42" s="161" t="str">
        <f ca="1">IF(E42="","",DATEDIF(E42,Settings!$D$89,"y"))</f>
        <v/>
      </c>
      <c r="H42" s="161" t="str">
        <f ca="1">IF(E42="","",DATEDIF(E42,Settings!$E$89,"y"))</f>
        <v/>
      </c>
      <c r="I42" s="97" t="str">
        <f t="shared" si="1"/>
        <v/>
      </c>
      <c r="J42" s="98" t="str">
        <f ca="1">IF(I42="","",IF(I42&lt;2,BN42*Settings!$C$45,IF(I42&gt;1,(BN42*Settings!$C$45)+(BO42*Settings!$C$46),"error")))</f>
        <v/>
      </c>
      <c r="K42" s="93" t="e">
        <f ca="1">IF(ISBLANK(TeamsList!#REF!)=FALSE,TeamsList!#REF!,””)</f>
        <v>#REF!</v>
      </c>
      <c r="L42" s="93" t="e">
        <f ca="1">IF(ISBLANK(TeamsList!#REF!)=FALSE,TeamsList!#REF!,””)</f>
        <v>#REF!</v>
      </c>
      <c r="N42" s="89"/>
      <c r="O42" s="94"/>
      <c r="P42" s="96" t="str">
        <f t="shared" si="27"/>
        <v/>
      </c>
      <c r="Q42" s="94"/>
      <c r="R42" s="94" t="str">
        <f t="shared" si="28"/>
        <v/>
      </c>
      <c r="S42" s="94"/>
      <c r="T42" s="94" t="str">
        <f t="shared" si="2"/>
        <v/>
      </c>
      <c r="U42" s="94"/>
      <c r="V42" s="94" t="str">
        <f t="shared" si="3"/>
        <v/>
      </c>
      <c r="W42" s="94"/>
      <c r="X42" s="94" t="str">
        <f t="shared" si="4"/>
        <v/>
      </c>
      <c r="Y42" s="94"/>
      <c r="Z42" s="94" t="str">
        <f t="shared" si="5"/>
        <v/>
      </c>
      <c r="AA42" s="94"/>
      <c r="AB42" s="94" t="str">
        <f t="shared" si="6"/>
        <v/>
      </c>
      <c r="AC42" s="94"/>
      <c r="AD42" s="94" t="str">
        <f t="shared" si="7"/>
        <v/>
      </c>
      <c r="AE42" s="94"/>
      <c r="AF42" s="94"/>
      <c r="AG42" s="94"/>
      <c r="AH42" s="94" t="str">
        <f t="shared" si="9"/>
        <v/>
      </c>
      <c r="AI42" s="94"/>
      <c r="AJ42" s="94" t="str">
        <f t="shared" si="10"/>
        <v/>
      </c>
      <c r="AK42" s="94"/>
      <c r="AL42" s="94" t="str">
        <f t="shared" si="11"/>
        <v/>
      </c>
      <c r="AM42" s="94"/>
      <c r="AN42" s="94" t="str">
        <f t="shared" si="12"/>
        <v/>
      </c>
      <c r="AO42" s="94"/>
      <c r="AP42" s="94" t="str">
        <f t="shared" si="13"/>
        <v/>
      </c>
      <c r="AQ42" s="94"/>
      <c r="AR42" s="94" t="str">
        <f t="shared" si="14"/>
        <v/>
      </c>
      <c r="AS42" s="94"/>
      <c r="AT42" s="94" t="str">
        <f t="shared" si="15"/>
        <v/>
      </c>
      <c r="AU42" s="94"/>
      <c r="AV42" s="94" t="str">
        <f t="shared" si="16"/>
        <v/>
      </c>
      <c r="AW42" s="94"/>
      <c r="AX42" s="94" t="str">
        <f t="shared" si="17"/>
        <v/>
      </c>
      <c r="AY42" s="94"/>
      <c r="AZ42" s="94" t="str">
        <f t="shared" si="18"/>
        <v/>
      </c>
      <c r="BA42" s="94"/>
      <c r="BB42" s="94" t="str">
        <f t="shared" si="19"/>
        <v/>
      </c>
      <c r="BC42" s="94"/>
      <c r="BD42" s="94" t="str">
        <f t="shared" si="20"/>
        <v/>
      </c>
      <c r="BE42" s="94"/>
      <c r="BF42" s="94" t="str">
        <f t="shared" si="21"/>
        <v/>
      </c>
      <c r="BG42" s="94"/>
      <c r="BH42" s="94" t="str">
        <f t="shared" si="22"/>
        <v/>
      </c>
      <c r="BI42" s="94"/>
      <c r="BJ42" s="94" t="str">
        <f t="shared" si="23"/>
        <v/>
      </c>
      <c r="BK42" s="94"/>
      <c r="BL42" s="92" t="str">
        <f t="shared" si="24"/>
        <v/>
      </c>
      <c r="BM42" s="99"/>
      <c r="BN42" s="92" t="str">
        <f t="shared" si="25"/>
        <v/>
      </c>
      <c r="BO42" s="92" t="str">
        <f t="shared" si="26"/>
        <v/>
      </c>
    </row>
    <row r="43" spans="2:67">
      <c r="B43" s="89">
        <v>37</v>
      </c>
      <c r="C43" s="94"/>
      <c r="D43" s="94"/>
      <c r="E43" s="94"/>
      <c r="F43" s="96" t="str">
        <f ca="1">IF(E43="","",DATEDIF(E43,Settings!$C$89,"y"))</f>
        <v/>
      </c>
      <c r="G43" s="161" t="str">
        <f ca="1">IF(E43="","",DATEDIF(E43,Settings!$D$89,"y"))</f>
        <v/>
      </c>
      <c r="H43" s="161" t="str">
        <f ca="1">IF(E43="","",DATEDIF(E43,Settings!$E$89,"y"))</f>
        <v/>
      </c>
      <c r="I43" s="97" t="str">
        <f t="shared" si="1"/>
        <v/>
      </c>
      <c r="J43" s="98" t="str">
        <f ca="1">IF(I43="","",IF(I43&lt;2,BN43*Settings!$C$45,IF(I43&gt;1,(BN43*Settings!$C$45)+(BO43*Settings!$C$46),"error")))</f>
        <v/>
      </c>
      <c r="K43" s="93" t="e">
        <f ca="1">IF(ISBLANK(TeamsList!#REF!)=FALSE,TeamsList!#REF!,””)</f>
        <v>#REF!</v>
      </c>
      <c r="L43" s="93" t="e">
        <f ca="1">IF(ISBLANK(TeamsList!#REF!)=FALSE,TeamsList!#REF!,””)</f>
        <v>#REF!</v>
      </c>
      <c r="N43" s="89"/>
      <c r="O43" s="94"/>
      <c r="P43" s="96" t="str">
        <f t="shared" si="27"/>
        <v/>
      </c>
      <c r="Q43" s="94"/>
      <c r="R43" s="94" t="str">
        <f t="shared" si="28"/>
        <v/>
      </c>
      <c r="S43" s="94"/>
      <c r="T43" s="94" t="str">
        <f t="shared" si="2"/>
        <v/>
      </c>
      <c r="U43" s="94"/>
      <c r="V43" s="94" t="str">
        <f t="shared" si="3"/>
        <v/>
      </c>
      <c r="W43" s="94"/>
      <c r="X43" s="94" t="str">
        <f t="shared" si="4"/>
        <v/>
      </c>
      <c r="Y43" s="94"/>
      <c r="Z43" s="94" t="str">
        <f t="shared" si="5"/>
        <v/>
      </c>
      <c r="AA43" s="94"/>
      <c r="AB43" s="94" t="str">
        <f t="shared" si="6"/>
        <v/>
      </c>
      <c r="AC43" s="94"/>
      <c r="AD43" s="94" t="str">
        <f t="shared" si="7"/>
        <v/>
      </c>
      <c r="AE43" s="94"/>
      <c r="AF43" s="94"/>
      <c r="AG43" s="94"/>
      <c r="AH43" s="94" t="str">
        <f t="shared" si="9"/>
        <v/>
      </c>
      <c r="AI43" s="94"/>
      <c r="AJ43" s="94" t="str">
        <f t="shared" si="10"/>
        <v/>
      </c>
      <c r="AK43" s="94"/>
      <c r="AL43" s="94" t="str">
        <f t="shared" si="11"/>
        <v/>
      </c>
      <c r="AM43" s="94"/>
      <c r="AN43" s="94" t="str">
        <f t="shared" si="12"/>
        <v/>
      </c>
      <c r="AO43" s="94"/>
      <c r="AP43" s="94" t="str">
        <f t="shared" si="13"/>
        <v/>
      </c>
      <c r="AQ43" s="94"/>
      <c r="AR43" s="94" t="str">
        <f t="shared" si="14"/>
        <v/>
      </c>
      <c r="AS43" s="94"/>
      <c r="AT43" s="94" t="str">
        <f t="shared" si="15"/>
        <v/>
      </c>
      <c r="AU43" s="94"/>
      <c r="AV43" s="94" t="str">
        <f t="shared" si="16"/>
        <v/>
      </c>
      <c r="AW43" s="94"/>
      <c r="AX43" s="94" t="str">
        <f t="shared" si="17"/>
        <v/>
      </c>
      <c r="AY43" s="94"/>
      <c r="AZ43" s="94" t="str">
        <f t="shared" si="18"/>
        <v/>
      </c>
      <c r="BA43" s="94"/>
      <c r="BB43" s="94" t="str">
        <f t="shared" si="19"/>
        <v/>
      </c>
      <c r="BC43" s="94"/>
      <c r="BD43" s="94" t="str">
        <f t="shared" si="20"/>
        <v/>
      </c>
      <c r="BE43" s="94"/>
      <c r="BF43" s="94" t="str">
        <f t="shared" si="21"/>
        <v/>
      </c>
      <c r="BG43" s="94"/>
      <c r="BH43" s="94" t="str">
        <f t="shared" si="22"/>
        <v/>
      </c>
      <c r="BI43" s="94"/>
      <c r="BJ43" s="94" t="str">
        <f t="shared" si="23"/>
        <v/>
      </c>
      <c r="BK43" s="94"/>
      <c r="BL43" s="92" t="str">
        <f t="shared" si="24"/>
        <v/>
      </c>
      <c r="BM43" s="99"/>
      <c r="BN43" s="92" t="str">
        <f t="shared" si="25"/>
        <v/>
      </c>
      <c r="BO43" s="92" t="str">
        <f t="shared" si="26"/>
        <v/>
      </c>
    </row>
    <row r="44" spans="2:67" ht="14.25" customHeight="1">
      <c r="B44" s="89">
        <v>38</v>
      </c>
      <c r="C44" s="94"/>
      <c r="D44" s="94"/>
      <c r="E44" s="94"/>
      <c r="F44" s="96" t="str">
        <f ca="1">IF(E44="","",DATEDIF(E44,Settings!$C$89,"y"))</f>
        <v/>
      </c>
      <c r="G44" s="161" t="str">
        <f ca="1">IF(E44="","",DATEDIF(E44,Settings!$D$89,"y"))</f>
        <v/>
      </c>
      <c r="H44" s="161" t="str">
        <f ca="1">IF(E44="","",DATEDIF(E44,Settings!$E$89,"y"))</f>
        <v/>
      </c>
      <c r="I44" s="97" t="str">
        <f t="shared" si="1"/>
        <v/>
      </c>
      <c r="J44" s="98" t="str">
        <f ca="1">IF(I44="","",IF(I44&lt;2,BN44*Settings!$C$45,IF(I44&gt;1,(BN44*Settings!$C$45)+(BO44*Settings!$C$46),"error")))</f>
        <v/>
      </c>
      <c r="K44" s="93" t="e">
        <f ca="1">IF(ISBLANK(TeamsList!#REF!)=FALSE,TeamsList!#REF!,””)</f>
        <v>#REF!</v>
      </c>
      <c r="L44" s="93" t="e">
        <f ca="1">IF(ISBLANK(TeamsList!#REF!)=FALSE,TeamsList!#REF!,””)</f>
        <v>#REF!</v>
      </c>
      <c r="N44" s="89"/>
      <c r="O44" s="94"/>
      <c r="P44" s="96" t="str">
        <f t="shared" si="27"/>
        <v/>
      </c>
      <c r="Q44" s="94"/>
      <c r="R44" s="94" t="str">
        <f t="shared" si="28"/>
        <v/>
      </c>
      <c r="S44" s="94"/>
      <c r="T44" s="94" t="str">
        <f t="shared" si="2"/>
        <v/>
      </c>
      <c r="U44" s="94"/>
      <c r="V44" s="94" t="str">
        <f t="shared" si="3"/>
        <v/>
      </c>
      <c r="W44" s="94"/>
      <c r="X44" s="94" t="str">
        <f t="shared" si="4"/>
        <v/>
      </c>
      <c r="Y44" s="94"/>
      <c r="Z44" s="94" t="str">
        <f t="shared" si="5"/>
        <v/>
      </c>
      <c r="AA44" s="94"/>
      <c r="AB44" s="94" t="str">
        <f t="shared" si="6"/>
        <v/>
      </c>
      <c r="AC44" s="94"/>
      <c r="AD44" s="94" t="str">
        <f t="shared" si="7"/>
        <v/>
      </c>
      <c r="AE44" s="94"/>
      <c r="AF44" s="94"/>
      <c r="AG44" s="94"/>
      <c r="AH44" s="94" t="str">
        <f t="shared" si="9"/>
        <v/>
      </c>
      <c r="AI44" s="94"/>
      <c r="AJ44" s="94" t="str">
        <f t="shared" si="10"/>
        <v/>
      </c>
      <c r="AK44" s="94"/>
      <c r="AL44" s="94" t="str">
        <f t="shared" si="11"/>
        <v/>
      </c>
      <c r="AM44" s="94"/>
      <c r="AN44" s="94" t="str">
        <f t="shared" si="12"/>
        <v/>
      </c>
      <c r="AO44" s="94"/>
      <c r="AP44" s="94" t="str">
        <f t="shared" si="13"/>
        <v/>
      </c>
      <c r="AQ44" s="94"/>
      <c r="AR44" s="94" t="str">
        <f t="shared" si="14"/>
        <v/>
      </c>
      <c r="AS44" s="94"/>
      <c r="AT44" s="94" t="str">
        <f t="shared" si="15"/>
        <v/>
      </c>
      <c r="AU44" s="94"/>
      <c r="AV44" s="94"/>
      <c r="AW44" s="94"/>
      <c r="AX44" s="94" t="str">
        <f t="shared" si="17"/>
        <v/>
      </c>
      <c r="AY44" s="94"/>
      <c r="AZ44" s="94" t="str">
        <f t="shared" si="18"/>
        <v/>
      </c>
      <c r="BA44" s="94"/>
      <c r="BB44" s="94" t="str">
        <f t="shared" si="19"/>
        <v/>
      </c>
      <c r="BC44" s="94"/>
      <c r="BD44" s="94" t="str">
        <f t="shared" si="20"/>
        <v/>
      </c>
      <c r="BE44" s="94"/>
      <c r="BF44" s="94" t="str">
        <f t="shared" si="21"/>
        <v/>
      </c>
      <c r="BG44" s="94"/>
      <c r="BH44" s="94" t="str">
        <f t="shared" si="22"/>
        <v/>
      </c>
      <c r="BI44" s="94"/>
      <c r="BJ44" s="94" t="str">
        <f t="shared" si="23"/>
        <v/>
      </c>
      <c r="BK44" s="94"/>
      <c r="BL44" s="92" t="str">
        <f t="shared" si="24"/>
        <v/>
      </c>
      <c r="BM44" s="99"/>
      <c r="BN44" s="92" t="str">
        <f t="shared" si="25"/>
        <v/>
      </c>
      <c r="BO44" s="92" t="str">
        <f t="shared" si="26"/>
        <v/>
      </c>
    </row>
    <row r="45" spans="2:67">
      <c r="B45" s="89">
        <v>39</v>
      </c>
      <c r="C45" s="94"/>
      <c r="D45" s="94"/>
      <c r="E45" s="94"/>
      <c r="F45" s="96" t="str">
        <f ca="1">IF(E45="","",DATEDIF(E45,Settings!$C$89,"y"))</f>
        <v/>
      </c>
      <c r="G45" s="161" t="str">
        <f ca="1">IF(E45="","",DATEDIF(E45,Settings!$D$89,"y"))</f>
        <v/>
      </c>
      <c r="H45" s="161" t="str">
        <f ca="1">IF(E45="","",DATEDIF(E45,Settings!$E$89,"y"))</f>
        <v/>
      </c>
      <c r="I45" s="97" t="str">
        <f t="shared" si="1"/>
        <v/>
      </c>
      <c r="J45" s="98" t="str">
        <f ca="1">IF(I45="","",IF(I45&lt;2,BN45*Settings!$C$45,IF(I45&gt;1,(BN45*Settings!$C$45)+(BO45*Settings!$C$46),"error")))</f>
        <v/>
      </c>
      <c r="K45" s="93" t="e">
        <f ca="1">IF(ISBLANK(TeamsList!#REF!)=FALSE,TeamsList!#REF!,””)</f>
        <v>#REF!</v>
      </c>
      <c r="L45" s="93" t="e">
        <f ca="1">IF(ISBLANK(TeamsList!#REF!)=FALSE,TeamsList!#REF!,””)</f>
        <v>#REF!</v>
      </c>
      <c r="N45" s="89"/>
      <c r="O45" s="94"/>
      <c r="P45" s="96" t="str">
        <f t="shared" si="27"/>
        <v/>
      </c>
      <c r="Q45" s="94"/>
      <c r="R45" s="94" t="str">
        <f t="shared" si="28"/>
        <v/>
      </c>
      <c r="S45" s="94"/>
      <c r="T45" s="94" t="str">
        <f t="shared" si="2"/>
        <v/>
      </c>
      <c r="U45" s="94"/>
      <c r="V45" s="94" t="str">
        <f t="shared" si="3"/>
        <v/>
      </c>
      <c r="W45" s="94"/>
      <c r="X45" s="94" t="str">
        <f t="shared" si="4"/>
        <v/>
      </c>
      <c r="Y45" s="94"/>
      <c r="Z45" s="94" t="str">
        <f t="shared" si="5"/>
        <v/>
      </c>
      <c r="AA45" s="94"/>
      <c r="AB45" s="94" t="str">
        <f t="shared" si="6"/>
        <v/>
      </c>
      <c r="AC45" s="94"/>
      <c r="AD45" s="94" t="str">
        <f t="shared" si="7"/>
        <v/>
      </c>
      <c r="AE45" s="94"/>
      <c r="AF45" s="94"/>
      <c r="AG45" s="94"/>
      <c r="AH45" s="94" t="str">
        <f t="shared" si="9"/>
        <v/>
      </c>
      <c r="AI45" s="94"/>
      <c r="AJ45" s="94" t="str">
        <f t="shared" si="10"/>
        <v/>
      </c>
      <c r="AK45" s="94"/>
      <c r="AL45" s="94" t="str">
        <f t="shared" si="11"/>
        <v/>
      </c>
      <c r="AM45" s="94"/>
      <c r="AN45" s="94" t="str">
        <f t="shared" si="12"/>
        <v/>
      </c>
      <c r="AO45" s="94"/>
      <c r="AP45" s="94" t="str">
        <f t="shared" si="13"/>
        <v/>
      </c>
      <c r="AQ45" s="94"/>
      <c r="AR45" s="94" t="str">
        <f t="shared" si="14"/>
        <v/>
      </c>
      <c r="AS45" s="94"/>
      <c r="AT45" s="94" t="str">
        <f t="shared" si="15"/>
        <v/>
      </c>
      <c r="AU45" s="94"/>
      <c r="AV45" s="94"/>
      <c r="AW45" s="94"/>
      <c r="AX45" s="94" t="str">
        <f t="shared" si="17"/>
        <v/>
      </c>
      <c r="AY45" s="94"/>
      <c r="AZ45" s="94" t="str">
        <f t="shared" si="18"/>
        <v/>
      </c>
      <c r="BA45" s="94"/>
      <c r="BB45" s="94" t="str">
        <f t="shared" si="19"/>
        <v/>
      </c>
      <c r="BC45" s="94"/>
      <c r="BD45" s="94" t="str">
        <f t="shared" si="20"/>
        <v/>
      </c>
      <c r="BE45" s="94"/>
      <c r="BF45" s="94" t="str">
        <f t="shared" si="21"/>
        <v/>
      </c>
      <c r="BG45" s="94"/>
      <c r="BH45" s="94" t="str">
        <f t="shared" si="22"/>
        <v/>
      </c>
      <c r="BI45" s="94"/>
      <c r="BJ45" s="94" t="str">
        <f t="shared" si="23"/>
        <v/>
      </c>
      <c r="BK45" s="94"/>
      <c r="BL45" s="92" t="str">
        <f t="shared" si="24"/>
        <v/>
      </c>
      <c r="BM45" s="99"/>
      <c r="BN45" s="92" t="str">
        <f t="shared" si="25"/>
        <v/>
      </c>
      <c r="BO45" s="92" t="str">
        <f t="shared" si="26"/>
        <v/>
      </c>
    </row>
    <row r="46" spans="2:67" ht="14.25" customHeight="1">
      <c r="B46" s="89">
        <v>40</v>
      </c>
      <c r="C46" s="94"/>
      <c r="D46" s="94"/>
      <c r="E46" s="94"/>
      <c r="F46" s="96" t="str">
        <f ca="1">IF(E46="","",DATEDIF(E46,Settings!$C$89,"y"))</f>
        <v/>
      </c>
      <c r="G46" s="161" t="str">
        <f ca="1">IF(E46="","",DATEDIF(E46,Settings!$D$89,"y"))</f>
        <v/>
      </c>
      <c r="H46" s="161" t="str">
        <f ca="1">IF(E46="","",DATEDIF(E46,Settings!$E$89,"y"))</f>
        <v/>
      </c>
      <c r="I46" s="97" t="str">
        <f t="shared" si="1"/>
        <v/>
      </c>
      <c r="J46" s="98" t="str">
        <f ca="1">IF(I46="","",IF(I46&lt;2,BN46*Settings!$C$45,IF(I46&gt;1,(BN46*Settings!$C$45)+(BO46*Settings!$C$46),"error")))</f>
        <v/>
      </c>
      <c r="K46" s="93" t="e">
        <f ca="1">IF(ISBLANK(TeamsList!#REF!)=FALSE,TeamsList!#REF!,””)</f>
        <v>#REF!</v>
      </c>
      <c r="L46" s="93" t="e">
        <f ca="1">IF(ISBLANK(TeamsList!#REF!)=FALSE,TeamsList!#REF!,””)</f>
        <v>#REF!</v>
      </c>
      <c r="N46" s="89"/>
      <c r="O46" s="94"/>
      <c r="P46" s="96" t="str">
        <f t="shared" si="27"/>
        <v/>
      </c>
      <c r="Q46" s="94"/>
      <c r="R46" s="94" t="str">
        <f t="shared" si="28"/>
        <v/>
      </c>
      <c r="S46" s="94"/>
      <c r="T46" s="94" t="str">
        <f t="shared" si="2"/>
        <v/>
      </c>
      <c r="U46" s="94"/>
      <c r="V46" s="94" t="str">
        <f t="shared" si="3"/>
        <v/>
      </c>
      <c r="W46" s="94"/>
      <c r="X46" s="94" t="str">
        <f t="shared" si="4"/>
        <v/>
      </c>
      <c r="Y46" s="94"/>
      <c r="Z46" s="94" t="str">
        <f t="shared" si="5"/>
        <v/>
      </c>
      <c r="AA46" s="94"/>
      <c r="AB46" s="94" t="str">
        <f t="shared" si="6"/>
        <v/>
      </c>
      <c r="AC46" s="94"/>
      <c r="AD46" s="94" t="str">
        <f t="shared" si="7"/>
        <v/>
      </c>
      <c r="AE46" s="94"/>
      <c r="AF46" s="94"/>
      <c r="AG46" s="94"/>
      <c r="AH46" s="94" t="str">
        <f t="shared" si="9"/>
        <v/>
      </c>
      <c r="AI46" s="94"/>
      <c r="AJ46" s="94" t="str">
        <f t="shared" si="10"/>
        <v/>
      </c>
      <c r="AK46" s="94"/>
      <c r="AL46" s="94" t="str">
        <f t="shared" si="11"/>
        <v/>
      </c>
      <c r="AM46" s="94"/>
      <c r="AN46" s="94" t="str">
        <f t="shared" si="12"/>
        <v/>
      </c>
      <c r="AO46" s="94"/>
      <c r="AP46" s="94" t="str">
        <f t="shared" si="13"/>
        <v/>
      </c>
      <c r="AQ46" s="94"/>
      <c r="AR46" s="94" t="str">
        <f t="shared" si="14"/>
        <v/>
      </c>
      <c r="AS46" s="94"/>
      <c r="AT46" s="94" t="str">
        <f t="shared" si="15"/>
        <v/>
      </c>
      <c r="AU46" s="94"/>
      <c r="AV46" s="94"/>
      <c r="AW46" s="94"/>
      <c r="AX46" s="94" t="str">
        <f t="shared" si="17"/>
        <v/>
      </c>
      <c r="AY46" s="94"/>
      <c r="AZ46" s="94" t="str">
        <f t="shared" si="18"/>
        <v/>
      </c>
      <c r="BA46" s="94"/>
      <c r="BB46" s="94" t="str">
        <f t="shared" si="19"/>
        <v/>
      </c>
      <c r="BC46" s="94"/>
      <c r="BD46" s="94" t="str">
        <f t="shared" si="20"/>
        <v/>
      </c>
      <c r="BE46" s="94"/>
      <c r="BF46" s="94" t="str">
        <f t="shared" si="21"/>
        <v/>
      </c>
      <c r="BG46" s="94"/>
      <c r="BH46" s="94" t="str">
        <f t="shared" si="22"/>
        <v/>
      </c>
      <c r="BI46" s="94"/>
      <c r="BJ46" s="94" t="str">
        <f t="shared" si="23"/>
        <v/>
      </c>
      <c r="BK46" s="94"/>
      <c r="BL46" s="92" t="str">
        <f t="shared" si="24"/>
        <v/>
      </c>
      <c r="BM46" s="99"/>
      <c r="BN46" s="92" t="str">
        <f t="shared" si="25"/>
        <v/>
      </c>
      <c r="BO46" s="92" t="str">
        <f t="shared" si="26"/>
        <v/>
      </c>
    </row>
    <row r="47" spans="2:67">
      <c r="B47" s="89">
        <v>41</v>
      </c>
      <c r="C47" s="94"/>
      <c r="D47" s="94"/>
      <c r="E47" s="94"/>
      <c r="F47" s="96" t="str">
        <f ca="1">IF(E47="","",DATEDIF(E47,Settings!$C$89,"y"))</f>
        <v/>
      </c>
      <c r="G47" s="161" t="str">
        <f ca="1">IF(E47="","",DATEDIF(E47,Settings!$D$89,"y"))</f>
        <v/>
      </c>
      <c r="H47" s="161" t="str">
        <f ca="1">IF(E47="","",DATEDIF(E47,Settings!$E$89,"y"))</f>
        <v/>
      </c>
      <c r="I47" s="97" t="str">
        <f t="shared" si="1"/>
        <v/>
      </c>
      <c r="J47" s="98" t="str">
        <f ca="1">IF(I47="","",IF(I47&lt;2,BN47*Settings!$C$45,IF(I47&gt;1,(BN47*Settings!$C$45)+(BO47*Settings!$C$46),"error")))</f>
        <v/>
      </c>
      <c r="K47" s="93" t="e">
        <f ca="1">IF(ISBLANK(TeamsList!#REF!)=FALSE,TeamsList!#REF!,””)</f>
        <v>#REF!</v>
      </c>
      <c r="L47" s="93" t="e">
        <f ca="1">IF(ISBLANK(TeamsList!#REF!)=FALSE,TeamsList!#REF!,””)</f>
        <v>#REF!</v>
      </c>
      <c r="N47" s="89"/>
      <c r="O47" s="94"/>
      <c r="P47" s="96" t="str">
        <f t="shared" si="27"/>
        <v/>
      </c>
      <c r="Q47" s="94"/>
      <c r="R47" s="94" t="str">
        <f t="shared" si="28"/>
        <v/>
      </c>
      <c r="S47" s="94"/>
      <c r="T47" s="94" t="str">
        <f t="shared" si="2"/>
        <v/>
      </c>
      <c r="U47" s="94"/>
      <c r="V47" s="94" t="str">
        <f t="shared" si="3"/>
        <v/>
      </c>
      <c r="W47" s="94"/>
      <c r="X47" s="94" t="str">
        <f t="shared" si="4"/>
        <v/>
      </c>
      <c r="Y47" s="94"/>
      <c r="Z47" s="94" t="str">
        <f t="shared" si="5"/>
        <v/>
      </c>
      <c r="AA47" s="94"/>
      <c r="AB47" s="94" t="str">
        <f t="shared" si="6"/>
        <v/>
      </c>
      <c r="AC47" s="94"/>
      <c r="AD47" s="94" t="str">
        <f t="shared" si="7"/>
        <v/>
      </c>
      <c r="AE47" s="94"/>
      <c r="AF47" s="94"/>
      <c r="AG47" s="94"/>
      <c r="AH47" s="94" t="str">
        <f t="shared" si="9"/>
        <v/>
      </c>
      <c r="AI47" s="94"/>
      <c r="AJ47" s="94" t="str">
        <f t="shared" si="10"/>
        <v/>
      </c>
      <c r="AK47" s="94"/>
      <c r="AL47" s="94" t="str">
        <f t="shared" si="11"/>
        <v/>
      </c>
      <c r="AM47" s="94"/>
      <c r="AN47" s="94" t="str">
        <f t="shared" si="12"/>
        <v/>
      </c>
      <c r="AO47" s="94"/>
      <c r="AP47" s="94" t="str">
        <f t="shared" si="13"/>
        <v/>
      </c>
      <c r="AQ47" s="94"/>
      <c r="AR47" s="94" t="str">
        <f t="shared" si="14"/>
        <v/>
      </c>
      <c r="AS47" s="94"/>
      <c r="AT47" s="94" t="str">
        <f t="shared" si="15"/>
        <v/>
      </c>
      <c r="AU47" s="94"/>
      <c r="AV47" s="94"/>
      <c r="AW47" s="94"/>
      <c r="AX47" s="94" t="str">
        <f t="shared" si="17"/>
        <v/>
      </c>
      <c r="AY47" s="94"/>
      <c r="AZ47" s="94" t="str">
        <f t="shared" si="18"/>
        <v/>
      </c>
      <c r="BA47" s="94"/>
      <c r="BB47" s="94" t="str">
        <f t="shared" si="19"/>
        <v/>
      </c>
      <c r="BC47" s="94"/>
      <c r="BD47" s="94" t="str">
        <f t="shared" si="20"/>
        <v/>
      </c>
      <c r="BE47" s="94"/>
      <c r="BF47" s="94" t="str">
        <f t="shared" si="21"/>
        <v/>
      </c>
      <c r="BG47" s="94"/>
      <c r="BH47" s="94" t="str">
        <f t="shared" si="22"/>
        <v/>
      </c>
      <c r="BI47" s="94"/>
      <c r="BJ47" s="94" t="str">
        <f t="shared" si="23"/>
        <v/>
      </c>
      <c r="BK47" s="94"/>
      <c r="BL47" s="92" t="str">
        <f t="shared" si="24"/>
        <v/>
      </c>
      <c r="BM47" s="99"/>
      <c r="BN47" s="92" t="str">
        <f t="shared" si="25"/>
        <v/>
      </c>
      <c r="BO47" s="92" t="str">
        <f t="shared" si="26"/>
        <v/>
      </c>
    </row>
    <row r="48" spans="2:67" ht="14.25" customHeight="1">
      <c r="B48" s="89">
        <v>42</v>
      </c>
      <c r="C48" s="94"/>
      <c r="D48" s="94"/>
      <c r="E48" s="94"/>
      <c r="F48" s="96" t="str">
        <f ca="1">IF(E48="","",DATEDIF(E48,Settings!$C$89,"y"))</f>
        <v/>
      </c>
      <c r="G48" s="161" t="str">
        <f ca="1">IF(E48="","",DATEDIF(E48,Settings!$D$89,"y"))</f>
        <v/>
      </c>
      <c r="H48" s="161" t="str">
        <f ca="1">IF(E48="","",DATEDIF(E48,Settings!$E$89,"y"))</f>
        <v/>
      </c>
      <c r="I48" s="97" t="str">
        <f t="shared" si="1"/>
        <v/>
      </c>
      <c r="J48" s="98" t="str">
        <f ca="1">IF(I48="","",IF(I48&lt;2,BN48*Settings!$C$45,IF(I48&gt;1,(BN48*Settings!$C$45)+(BO48*Settings!$C$46),"error")))</f>
        <v/>
      </c>
      <c r="K48" s="93" t="e">
        <f ca="1">IF(ISBLANK(TeamsList!#REF!)=FALSE,TeamsList!#REF!,””)</f>
        <v>#REF!</v>
      </c>
      <c r="L48" s="93" t="e">
        <f ca="1">IF(ISBLANK(TeamsList!#REF!)=FALSE,TeamsList!#REF!,””)</f>
        <v>#REF!</v>
      </c>
      <c r="N48" s="89"/>
      <c r="O48" s="94"/>
      <c r="P48" s="96" t="str">
        <f t="shared" si="27"/>
        <v/>
      </c>
      <c r="Q48" s="94"/>
      <c r="R48" s="94" t="str">
        <f t="shared" si="28"/>
        <v/>
      </c>
      <c r="S48" s="94"/>
      <c r="T48" s="94" t="str">
        <f t="shared" si="2"/>
        <v/>
      </c>
      <c r="U48" s="94"/>
      <c r="V48" s="94" t="str">
        <f t="shared" si="3"/>
        <v/>
      </c>
      <c r="W48" s="94"/>
      <c r="X48" s="94" t="str">
        <f t="shared" si="4"/>
        <v/>
      </c>
      <c r="Y48" s="94"/>
      <c r="Z48" s="94" t="str">
        <f t="shared" si="5"/>
        <v/>
      </c>
      <c r="AA48" s="94"/>
      <c r="AB48" s="94" t="str">
        <f t="shared" si="6"/>
        <v/>
      </c>
      <c r="AC48" s="94"/>
      <c r="AD48" s="94" t="str">
        <f t="shared" si="7"/>
        <v/>
      </c>
      <c r="AE48" s="94"/>
      <c r="AF48" s="94"/>
      <c r="AG48" s="94"/>
      <c r="AH48" s="94" t="str">
        <f t="shared" si="9"/>
        <v/>
      </c>
      <c r="AI48" s="94"/>
      <c r="AJ48" s="94" t="str">
        <f t="shared" si="10"/>
        <v/>
      </c>
      <c r="AK48" s="94"/>
      <c r="AL48" s="94" t="str">
        <f t="shared" si="11"/>
        <v/>
      </c>
      <c r="AM48" s="94"/>
      <c r="AN48" s="94" t="str">
        <f t="shared" si="12"/>
        <v/>
      </c>
      <c r="AO48" s="94"/>
      <c r="AP48" s="94" t="str">
        <f t="shared" si="13"/>
        <v/>
      </c>
      <c r="AQ48" s="94"/>
      <c r="AR48" s="94" t="str">
        <f t="shared" si="14"/>
        <v/>
      </c>
      <c r="AS48" s="94"/>
      <c r="AT48" s="94" t="str">
        <f t="shared" si="15"/>
        <v/>
      </c>
      <c r="AU48" s="94"/>
      <c r="AV48" s="94"/>
      <c r="AW48" s="94"/>
      <c r="AX48" s="94" t="str">
        <f t="shared" si="17"/>
        <v/>
      </c>
      <c r="AY48" s="94"/>
      <c r="AZ48" s="94" t="str">
        <f t="shared" si="18"/>
        <v/>
      </c>
      <c r="BA48" s="94"/>
      <c r="BB48" s="94" t="str">
        <f t="shared" si="19"/>
        <v/>
      </c>
      <c r="BC48" s="94"/>
      <c r="BD48" s="94" t="str">
        <f t="shared" si="20"/>
        <v/>
      </c>
      <c r="BE48" s="94"/>
      <c r="BF48" s="94" t="str">
        <f t="shared" si="21"/>
        <v/>
      </c>
      <c r="BG48" s="94"/>
      <c r="BH48" s="94" t="str">
        <f t="shared" si="22"/>
        <v/>
      </c>
      <c r="BI48" s="94"/>
      <c r="BJ48" s="94" t="str">
        <f t="shared" si="23"/>
        <v/>
      </c>
      <c r="BK48" s="94"/>
      <c r="BL48" s="92" t="str">
        <f t="shared" si="24"/>
        <v/>
      </c>
      <c r="BM48" s="99"/>
      <c r="BN48" s="92" t="str">
        <f t="shared" si="25"/>
        <v/>
      </c>
      <c r="BO48" s="92" t="str">
        <f t="shared" si="26"/>
        <v/>
      </c>
    </row>
    <row r="49" spans="2:67">
      <c r="B49" s="89">
        <v>43</v>
      </c>
      <c r="C49" s="94"/>
      <c r="D49" s="94"/>
      <c r="E49" s="94"/>
      <c r="F49" s="96" t="str">
        <f ca="1">IF(E49="","",DATEDIF(E49,Settings!$C$89,"y"))</f>
        <v/>
      </c>
      <c r="G49" s="161" t="str">
        <f ca="1">IF(E49="","",DATEDIF(E49,Settings!$D$89,"y"))</f>
        <v/>
      </c>
      <c r="H49" s="161" t="str">
        <f ca="1">IF(E49="","",DATEDIF(E49,Settings!$E$89,"y"))</f>
        <v/>
      </c>
      <c r="I49" s="97" t="str">
        <f t="shared" si="1"/>
        <v/>
      </c>
      <c r="J49" s="98" t="str">
        <f ca="1">IF(I49="","",IF(I49&lt;2,BN49*Settings!$C$45,IF(I49&gt;1,(BN49*Settings!$C$45)+(BO49*Settings!$C$46),"error")))</f>
        <v/>
      </c>
      <c r="K49" s="93" t="e">
        <f ca="1">IF(ISBLANK(TeamsList!#REF!)=FALSE,TeamsList!#REF!,””)</f>
        <v>#REF!</v>
      </c>
      <c r="L49" s="93" t="e">
        <f ca="1">IF(ISBLANK(TeamsList!#REF!)=FALSE,TeamsList!#REF!,””)</f>
        <v>#REF!</v>
      </c>
      <c r="N49" s="89"/>
      <c r="O49" s="94"/>
      <c r="P49" s="96" t="str">
        <f t="shared" si="27"/>
        <v/>
      </c>
      <c r="Q49" s="94"/>
      <c r="R49" s="94" t="str">
        <f t="shared" si="28"/>
        <v/>
      </c>
      <c r="S49" s="94"/>
      <c r="T49" s="94" t="str">
        <f t="shared" si="2"/>
        <v/>
      </c>
      <c r="U49" s="94"/>
      <c r="V49" s="94" t="str">
        <f t="shared" si="3"/>
        <v/>
      </c>
      <c r="W49" s="94"/>
      <c r="X49" s="94" t="str">
        <f t="shared" si="4"/>
        <v/>
      </c>
      <c r="Y49" s="94"/>
      <c r="Z49" s="94" t="str">
        <f t="shared" si="5"/>
        <v/>
      </c>
      <c r="AA49" s="94"/>
      <c r="AB49" s="94" t="str">
        <f t="shared" si="6"/>
        <v/>
      </c>
      <c r="AC49" s="94"/>
      <c r="AD49" s="94" t="str">
        <f t="shared" si="7"/>
        <v/>
      </c>
      <c r="AE49" s="94"/>
      <c r="AF49" s="94"/>
      <c r="AG49" s="94"/>
      <c r="AH49" s="94" t="str">
        <f t="shared" si="9"/>
        <v/>
      </c>
      <c r="AI49" s="94"/>
      <c r="AJ49" s="94" t="str">
        <f t="shared" si="10"/>
        <v/>
      </c>
      <c r="AK49" s="94"/>
      <c r="AL49" s="94" t="str">
        <f t="shared" si="11"/>
        <v/>
      </c>
      <c r="AM49" s="94"/>
      <c r="AN49" s="94" t="str">
        <f t="shared" si="12"/>
        <v/>
      </c>
      <c r="AO49" s="94"/>
      <c r="AP49" s="94" t="str">
        <f t="shared" si="13"/>
        <v/>
      </c>
      <c r="AQ49" s="94"/>
      <c r="AR49" s="94" t="str">
        <f t="shared" si="14"/>
        <v/>
      </c>
      <c r="AS49" s="94"/>
      <c r="AT49" s="94" t="str">
        <f t="shared" si="15"/>
        <v/>
      </c>
      <c r="AU49" s="94"/>
      <c r="AV49" s="94"/>
      <c r="AW49" s="94"/>
      <c r="AX49" s="94" t="str">
        <f t="shared" si="17"/>
        <v/>
      </c>
      <c r="AY49" s="94"/>
      <c r="AZ49" s="94" t="str">
        <f t="shared" si="18"/>
        <v/>
      </c>
      <c r="BA49" s="94"/>
      <c r="BB49" s="94" t="str">
        <f t="shared" si="19"/>
        <v/>
      </c>
      <c r="BC49" s="94"/>
      <c r="BD49" s="94" t="str">
        <f t="shared" si="20"/>
        <v/>
      </c>
      <c r="BE49" s="94"/>
      <c r="BF49" s="94" t="str">
        <f t="shared" si="21"/>
        <v/>
      </c>
      <c r="BG49" s="94"/>
      <c r="BH49" s="94" t="str">
        <f t="shared" si="22"/>
        <v/>
      </c>
      <c r="BI49" s="94"/>
      <c r="BJ49" s="94" t="str">
        <f t="shared" si="23"/>
        <v/>
      </c>
      <c r="BK49" s="94"/>
      <c r="BL49" s="92" t="str">
        <f t="shared" si="24"/>
        <v/>
      </c>
      <c r="BM49" s="99"/>
      <c r="BN49" s="92" t="str">
        <f t="shared" si="25"/>
        <v/>
      </c>
      <c r="BO49" s="92" t="str">
        <f t="shared" si="26"/>
        <v/>
      </c>
    </row>
    <row r="50" spans="2:67" ht="14.25" customHeight="1">
      <c r="B50" s="89">
        <v>44</v>
      </c>
      <c r="C50" s="94"/>
      <c r="D50" s="94"/>
      <c r="E50" s="94"/>
      <c r="F50" s="96" t="str">
        <f ca="1">IF(E50="","",DATEDIF(E50,Settings!$C$89,"y"))</f>
        <v/>
      </c>
      <c r="G50" s="161" t="str">
        <f ca="1">IF(E50="","",DATEDIF(E50,Settings!$D$89,"y"))</f>
        <v/>
      </c>
      <c r="H50" s="161" t="str">
        <f ca="1">IF(E50="","",DATEDIF(E50,Settings!$E$89,"y"))</f>
        <v/>
      </c>
      <c r="I50" s="97" t="str">
        <f t="shared" si="1"/>
        <v/>
      </c>
      <c r="J50" s="98" t="str">
        <f ca="1">IF(I50="","",IF(I50&lt;2,BN50*Settings!$C$45,IF(I50&gt;1,(BN50*Settings!$C$45)+(BO50*Settings!$C$46),"error")))</f>
        <v/>
      </c>
      <c r="K50" s="93" t="e">
        <f ca="1">IF(ISBLANK(TeamsList!#REF!)=FALSE,TeamsList!#REF!,””)</f>
        <v>#REF!</v>
      </c>
      <c r="L50" s="93" t="e">
        <f ca="1">IF(ISBLANK(TeamsList!#REF!)=FALSE,TeamsList!#REF!,””)</f>
        <v>#REF!</v>
      </c>
      <c r="N50" s="89"/>
      <c r="O50" s="94"/>
      <c r="P50" s="96" t="str">
        <f t="shared" si="27"/>
        <v/>
      </c>
      <c r="Q50" s="94"/>
      <c r="R50" s="94" t="str">
        <f t="shared" si="28"/>
        <v/>
      </c>
      <c r="S50" s="94"/>
      <c r="T50" s="94" t="str">
        <f t="shared" si="2"/>
        <v/>
      </c>
      <c r="U50" s="94"/>
      <c r="V50" s="94" t="str">
        <f t="shared" si="3"/>
        <v/>
      </c>
      <c r="W50" s="94"/>
      <c r="X50" s="94" t="str">
        <f t="shared" si="4"/>
        <v/>
      </c>
      <c r="Y50" s="94"/>
      <c r="Z50" s="94" t="str">
        <f t="shared" si="5"/>
        <v/>
      </c>
      <c r="AA50" s="94"/>
      <c r="AB50" s="94" t="str">
        <f t="shared" si="6"/>
        <v/>
      </c>
      <c r="AC50" s="94"/>
      <c r="AD50" s="94" t="str">
        <f t="shared" si="7"/>
        <v/>
      </c>
      <c r="AE50" s="94"/>
      <c r="AF50" s="94"/>
      <c r="AG50" s="94"/>
      <c r="AH50" s="94" t="str">
        <f t="shared" si="9"/>
        <v/>
      </c>
      <c r="AI50" s="94"/>
      <c r="AJ50" s="94" t="str">
        <f t="shared" si="10"/>
        <v/>
      </c>
      <c r="AK50" s="94"/>
      <c r="AL50" s="94" t="str">
        <f t="shared" si="11"/>
        <v/>
      </c>
      <c r="AM50" s="94"/>
      <c r="AN50" s="94" t="str">
        <f t="shared" si="12"/>
        <v/>
      </c>
      <c r="AO50" s="94"/>
      <c r="AP50" s="94" t="str">
        <f t="shared" si="13"/>
        <v/>
      </c>
      <c r="AQ50" s="94"/>
      <c r="AR50" s="94" t="str">
        <f t="shared" si="14"/>
        <v/>
      </c>
      <c r="AS50" s="94"/>
      <c r="AT50" s="94" t="str">
        <f t="shared" si="15"/>
        <v/>
      </c>
      <c r="AU50" s="94"/>
      <c r="AV50" s="94"/>
      <c r="AW50" s="94"/>
      <c r="AX50" s="94" t="str">
        <f t="shared" si="17"/>
        <v/>
      </c>
      <c r="AY50" s="94"/>
      <c r="AZ50" s="94" t="str">
        <f t="shared" si="18"/>
        <v/>
      </c>
      <c r="BA50" s="94"/>
      <c r="BB50" s="94" t="str">
        <f t="shared" si="19"/>
        <v/>
      </c>
      <c r="BC50" s="94"/>
      <c r="BD50" s="94" t="str">
        <f t="shared" si="20"/>
        <v/>
      </c>
      <c r="BE50" s="94"/>
      <c r="BF50" s="94" t="str">
        <f t="shared" si="21"/>
        <v/>
      </c>
      <c r="BG50" s="94"/>
      <c r="BH50" s="94" t="str">
        <f t="shared" si="22"/>
        <v/>
      </c>
      <c r="BI50" s="94"/>
      <c r="BJ50" s="94" t="str">
        <f t="shared" si="23"/>
        <v/>
      </c>
      <c r="BK50" s="94"/>
      <c r="BL50" s="92" t="str">
        <f t="shared" si="24"/>
        <v/>
      </c>
      <c r="BM50" s="99"/>
      <c r="BN50" s="92" t="str">
        <f t="shared" si="25"/>
        <v/>
      </c>
      <c r="BO50" s="92" t="str">
        <f t="shared" si="26"/>
        <v/>
      </c>
    </row>
    <row r="51" spans="2:67">
      <c r="B51" s="89">
        <v>45</v>
      </c>
      <c r="C51" s="94"/>
      <c r="D51" s="94"/>
      <c r="E51" s="94"/>
      <c r="F51" s="96" t="str">
        <f ca="1">IF(E51="","",DATEDIF(E51,Settings!$C$89,"y"))</f>
        <v/>
      </c>
      <c r="G51" s="161" t="str">
        <f ca="1">IF(E51="","",DATEDIF(E51,Settings!$D$89,"y"))</f>
        <v/>
      </c>
      <c r="H51" s="161" t="str">
        <f ca="1">IF(E51="","",DATEDIF(E51,Settings!$E$89,"y"))</f>
        <v/>
      </c>
      <c r="I51" s="97" t="str">
        <f t="shared" si="1"/>
        <v/>
      </c>
      <c r="J51" s="98" t="str">
        <f ca="1">IF(I51="","",IF(I51&lt;2,BN51*Settings!$C$45,IF(I51&gt;1,(BN51*Settings!$C$45)+(BO51*Settings!$C$46),"error")))</f>
        <v/>
      </c>
      <c r="K51" s="93" t="e">
        <f ca="1">IF(ISBLANK(TeamsList!#REF!)=FALSE,TeamsList!#REF!,””)</f>
        <v>#REF!</v>
      </c>
      <c r="L51" s="93" t="e">
        <f ca="1">IF(ISBLANK(TeamsList!#REF!)=FALSE,TeamsList!#REF!,””)</f>
        <v>#REF!</v>
      </c>
      <c r="N51" s="89"/>
      <c r="O51" s="94"/>
      <c r="P51" s="96" t="str">
        <f t="shared" si="27"/>
        <v/>
      </c>
      <c r="Q51" s="94"/>
      <c r="R51" s="94" t="str">
        <f t="shared" si="28"/>
        <v/>
      </c>
      <c r="S51" s="94"/>
      <c r="T51" s="94" t="str">
        <f t="shared" si="2"/>
        <v/>
      </c>
      <c r="U51" s="94"/>
      <c r="V51" s="94" t="str">
        <f t="shared" si="3"/>
        <v/>
      </c>
      <c r="W51" s="94"/>
      <c r="X51" s="94" t="str">
        <f t="shared" si="4"/>
        <v/>
      </c>
      <c r="Y51" s="94"/>
      <c r="Z51" s="94" t="str">
        <f t="shared" si="5"/>
        <v/>
      </c>
      <c r="AA51" s="94"/>
      <c r="AB51" s="94" t="str">
        <f t="shared" si="6"/>
        <v/>
      </c>
      <c r="AC51" s="94"/>
      <c r="AD51" s="94" t="str">
        <f t="shared" si="7"/>
        <v/>
      </c>
      <c r="AE51" s="94"/>
      <c r="AF51" s="94"/>
      <c r="AG51" s="94"/>
      <c r="AH51" s="94" t="str">
        <f t="shared" si="9"/>
        <v/>
      </c>
      <c r="AI51" s="94"/>
      <c r="AJ51" s="94" t="str">
        <f t="shared" si="10"/>
        <v/>
      </c>
      <c r="AK51" s="94"/>
      <c r="AL51" s="94" t="str">
        <f t="shared" si="11"/>
        <v/>
      </c>
      <c r="AM51" s="94"/>
      <c r="AN51" s="94" t="str">
        <f t="shared" si="12"/>
        <v/>
      </c>
      <c r="AO51" s="94"/>
      <c r="AP51" s="94" t="str">
        <f t="shared" si="13"/>
        <v/>
      </c>
      <c r="AQ51" s="94"/>
      <c r="AR51" s="94" t="str">
        <f t="shared" si="14"/>
        <v/>
      </c>
      <c r="AS51" s="94"/>
      <c r="AT51" s="94" t="str">
        <f t="shared" si="15"/>
        <v/>
      </c>
      <c r="AU51" s="94"/>
      <c r="AV51" s="94"/>
      <c r="AW51" s="94"/>
      <c r="AX51" s="94" t="str">
        <f t="shared" si="17"/>
        <v/>
      </c>
      <c r="AY51" s="94"/>
      <c r="AZ51" s="94" t="str">
        <f t="shared" si="18"/>
        <v/>
      </c>
      <c r="BA51" s="94"/>
      <c r="BB51" s="94" t="str">
        <f t="shared" si="19"/>
        <v/>
      </c>
      <c r="BC51" s="94"/>
      <c r="BD51" s="94" t="str">
        <f t="shared" si="20"/>
        <v/>
      </c>
      <c r="BE51" s="94"/>
      <c r="BF51" s="94" t="str">
        <f t="shared" si="21"/>
        <v/>
      </c>
      <c r="BG51" s="94"/>
      <c r="BH51" s="94" t="str">
        <f t="shared" si="22"/>
        <v/>
      </c>
      <c r="BI51" s="94"/>
      <c r="BJ51" s="94" t="str">
        <f t="shared" si="23"/>
        <v/>
      </c>
      <c r="BK51" s="94"/>
      <c r="BL51" s="92" t="str">
        <f t="shared" si="24"/>
        <v/>
      </c>
      <c r="BM51" s="99"/>
      <c r="BN51" s="92" t="str">
        <f t="shared" si="25"/>
        <v/>
      </c>
      <c r="BO51" s="92" t="str">
        <f t="shared" si="26"/>
        <v/>
      </c>
    </row>
    <row r="52" spans="2:67" ht="14.25" customHeight="1">
      <c r="B52" s="89">
        <v>46</v>
      </c>
      <c r="C52" s="94"/>
      <c r="D52" s="94"/>
      <c r="E52" s="94"/>
      <c r="F52" s="96" t="str">
        <f ca="1">IF(E52="","",DATEDIF(E52,Settings!$C$89,"y"))</f>
        <v/>
      </c>
      <c r="G52" s="161" t="str">
        <f ca="1">IF(E52="","",DATEDIF(E52,Settings!$D$89,"y"))</f>
        <v/>
      </c>
      <c r="H52" s="161" t="str">
        <f ca="1">IF(E52="","",DATEDIF(E52,Settings!$E$89,"y"))</f>
        <v/>
      </c>
      <c r="I52" s="97" t="str">
        <f t="shared" si="1"/>
        <v/>
      </c>
      <c r="J52" s="98" t="str">
        <f ca="1">IF(I52="","",IF(I52&lt;2,BN52*Settings!$C$45,IF(I52&gt;1,(BN52*Settings!$C$45)+(BO52*Settings!$C$46),"error")))</f>
        <v/>
      </c>
      <c r="K52" s="93" t="e">
        <f ca="1">IF(ISBLANK(TeamsList!#REF!)=FALSE,TeamsList!#REF!,””)</f>
        <v>#REF!</v>
      </c>
      <c r="L52" s="93" t="e">
        <f ca="1">IF(ISBLANK(TeamsList!#REF!)=FALSE,TeamsList!#REF!,””)</f>
        <v>#REF!</v>
      </c>
      <c r="N52" s="89"/>
      <c r="O52" s="94"/>
      <c r="P52" s="96" t="str">
        <f t="shared" si="27"/>
        <v/>
      </c>
      <c r="Q52" s="94"/>
      <c r="R52" s="94" t="str">
        <f t="shared" si="28"/>
        <v/>
      </c>
      <c r="S52" s="94"/>
      <c r="T52" s="94" t="str">
        <f t="shared" si="2"/>
        <v/>
      </c>
      <c r="U52" s="94"/>
      <c r="V52" s="94" t="str">
        <f t="shared" si="3"/>
        <v/>
      </c>
      <c r="W52" s="94"/>
      <c r="X52" s="94" t="str">
        <f t="shared" si="4"/>
        <v/>
      </c>
      <c r="Y52" s="94"/>
      <c r="Z52" s="94" t="str">
        <f t="shared" si="5"/>
        <v/>
      </c>
      <c r="AA52" s="94"/>
      <c r="AB52" s="94" t="str">
        <f t="shared" si="6"/>
        <v/>
      </c>
      <c r="AC52" s="94"/>
      <c r="AD52" s="94" t="str">
        <f t="shared" si="7"/>
        <v/>
      </c>
      <c r="AE52" s="94"/>
      <c r="AF52" s="94"/>
      <c r="AG52" s="94"/>
      <c r="AH52" s="94" t="str">
        <f t="shared" si="9"/>
        <v/>
      </c>
      <c r="AI52" s="94"/>
      <c r="AJ52" s="94" t="str">
        <f t="shared" si="10"/>
        <v/>
      </c>
      <c r="AK52" s="94"/>
      <c r="AL52" s="94" t="str">
        <f t="shared" si="11"/>
        <v/>
      </c>
      <c r="AM52" s="94"/>
      <c r="AN52" s="94" t="str">
        <f t="shared" si="12"/>
        <v/>
      </c>
      <c r="AO52" s="94"/>
      <c r="AP52" s="94" t="str">
        <f t="shared" si="13"/>
        <v/>
      </c>
      <c r="AQ52" s="94"/>
      <c r="AR52" s="94" t="str">
        <f t="shared" si="14"/>
        <v/>
      </c>
      <c r="AS52" s="94"/>
      <c r="AT52" s="94" t="str">
        <f t="shared" si="15"/>
        <v/>
      </c>
      <c r="AU52" s="94"/>
      <c r="AV52" s="94"/>
      <c r="AW52" s="94"/>
      <c r="AX52" s="94" t="str">
        <f t="shared" si="17"/>
        <v/>
      </c>
      <c r="AY52" s="94"/>
      <c r="AZ52" s="94" t="str">
        <f t="shared" si="18"/>
        <v/>
      </c>
      <c r="BA52" s="94"/>
      <c r="BB52" s="94" t="str">
        <f t="shared" si="19"/>
        <v/>
      </c>
      <c r="BC52" s="94"/>
      <c r="BD52" s="94" t="str">
        <f t="shared" si="20"/>
        <v/>
      </c>
      <c r="BE52" s="94"/>
      <c r="BF52" s="94" t="str">
        <f t="shared" si="21"/>
        <v/>
      </c>
      <c r="BG52" s="94"/>
      <c r="BH52" s="94" t="str">
        <f t="shared" si="22"/>
        <v/>
      </c>
      <c r="BI52" s="94"/>
      <c r="BJ52" s="94" t="str">
        <f t="shared" si="23"/>
        <v/>
      </c>
      <c r="BK52" s="94"/>
      <c r="BL52" s="92" t="str">
        <f t="shared" si="24"/>
        <v/>
      </c>
      <c r="BM52" s="99"/>
      <c r="BN52" s="92" t="str">
        <f t="shared" si="25"/>
        <v/>
      </c>
      <c r="BO52" s="92" t="str">
        <f t="shared" si="26"/>
        <v/>
      </c>
    </row>
    <row r="53" spans="2:67">
      <c r="B53" s="89">
        <v>47</v>
      </c>
      <c r="C53" s="94"/>
      <c r="D53" s="94"/>
      <c r="E53" s="94"/>
      <c r="F53" s="96" t="str">
        <f ca="1">IF(E53="","",DATEDIF(E53,Settings!$C$89,"y"))</f>
        <v/>
      </c>
      <c r="G53" s="161" t="str">
        <f ca="1">IF(E53="","",DATEDIF(E53,Settings!$D$89,"y"))</f>
        <v/>
      </c>
      <c r="H53" s="161" t="str">
        <f ca="1">IF(E53="","",DATEDIF(E53,Settings!$E$89,"y"))</f>
        <v/>
      </c>
      <c r="I53" s="97" t="str">
        <f t="shared" si="1"/>
        <v/>
      </c>
      <c r="J53" s="98" t="str">
        <f ca="1">IF(I53="","",IF(I53&lt;2,BN53*Settings!$C$45,IF(I53&gt;1,(BN53*Settings!$C$45)+(BO53*Settings!$C$46),"error")))</f>
        <v/>
      </c>
      <c r="K53" s="93" t="e">
        <f ca="1">IF(ISBLANK(TeamsList!#REF!)=FALSE,TeamsList!#REF!,””)</f>
        <v>#REF!</v>
      </c>
      <c r="L53" s="93" t="e">
        <f ca="1">IF(ISBLANK(TeamsList!#REF!)=FALSE,TeamsList!#REF!,””)</f>
        <v>#REF!</v>
      </c>
      <c r="N53" s="89"/>
      <c r="O53" s="94"/>
      <c r="P53" s="96" t="str">
        <f t="shared" si="27"/>
        <v/>
      </c>
      <c r="Q53" s="94"/>
      <c r="R53" s="94" t="str">
        <f t="shared" si="28"/>
        <v/>
      </c>
      <c r="S53" s="94"/>
      <c r="T53" s="94" t="str">
        <f t="shared" si="2"/>
        <v/>
      </c>
      <c r="U53" s="94"/>
      <c r="V53" s="94" t="str">
        <f t="shared" si="3"/>
        <v/>
      </c>
      <c r="W53" s="94"/>
      <c r="X53" s="94" t="str">
        <f t="shared" si="4"/>
        <v/>
      </c>
      <c r="Y53" s="94"/>
      <c r="Z53" s="94" t="str">
        <f t="shared" si="5"/>
        <v/>
      </c>
      <c r="AA53" s="94"/>
      <c r="AB53" s="94" t="str">
        <f t="shared" si="6"/>
        <v/>
      </c>
      <c r="AC53" s="94"/>
      <c r="AD53" s="94" t="str">
        <f t="shared" si="7"/>
        <v/>
      </c>
      <c r="AE53" s="94"/>
      <c r="AF53" s="94"/>
      <c r="AG53" s="94"/>
      <c r="AH53" s="94" t="str">
        <f t="shared" si="9"/>
        <v/>
      </c>
      <c r="AI53" s="94"/>
      <c r="AJ53" s="94" t="str">
        <f t="shared" si="10"/>
        <v/>
      </c>
      <c r="AK53" s="94"/>
      <c r="AL53" s="94" t="str">
        <f t="shared" si="11"/>
        <v/>
      </c>
      <c r="AM53" s="94"/>
      <c r="AN53" s="94" t="str">
        <f t="shared" si="12"/>
        <v/>
      </c>
      <c r="AO53" s="94"/>
      <c r="AP53" s="94" t="str">
        <f t="shared" si="13"/>
        <v/>
      </c>
      <c r="AQ53" s="94"/>
      <c r="AR53" s="94" t="str">
        <f t="shared" si="14"/>
        <v/>
      </c>
      <c r="AS53" s="94"/>
      <c r="AT53" s="94" t="str">
        <f t="shared" si="15"/>
        <v/>
      </c>
      <c r="AU53" s="94"/>
      <c r="AV53" s="94"/>
      <c r="AW53" s="94"/>
      <c r="AX53" s="94" t="str">
        <f t="shared" si="17"/>
        <v/>
      </c>
      <c r="AY53" s="94"/>
      <c r="AZ53" s="94" t="str">
        <f t="shared" si="18"/>
        <v/>
      </c>
      <c r="BA53" s="94"/>
      <c r="BB53" s="94" t="str">
        <f t="shared" si="19"/>
        <v/>
      </c>
      <c r="BC53" s="94"/>
      <c r="BD53" s="94" t="str">
        <f t="shared" si="20"/>
        <v/>
      </c>
      <c r="BE53" s="94"/>
      <c r="BF53" s="94" t="str">
        <f t="shared" si="21"/>
        <v/>
      </c>
      <c r="BG53" s="94"/>
      <c r="BH53" s="94" t="str">
        <f t="shared" si="22"/>
        <v/>
      </c>
      <c r="BI53" s="94"/>
      <c r="BJ53" s="94" t="str">
        <f t="shared" si="23"/>
        <v/>
      </c>
      <c r="BK53" s="94"/>
      <c r="BL53" s="92" t="str">
        <f t="shared" si="24"/>
        <v/>
      </c>
      <c r="BM53" s="99"/>
      <c r="BN53" s="92" t="str">
        <f t="shared" si="25"/>
        <v/>
      </c>
      <c r="BO53" s="92" t="str">
        <f t="shared" si="26"/>
        <v/>
      </c>
    </row>
    <row r="54" spans="2:67" ht="14.25" customHeight="1">
      <c r="B54" s="89">
        <v>48</v>
      </c>
      <c r="C54" s="94"/>
      <c r="D54" s="94"/>
      <c r="E54" s="94"/>
      <c r="F54" s="96" t="str">
        <f ca="1">IF(E54="","",DATEDIF(E54,Settings!$C$89,"y"))</f>
        <v/>
      </c>
      <c r="G54" s="161" t="str">
        <f ca="1">IF(E54="","",DATEDIF(E54,Settings!$D$89,"y"))</f>
        <v/>
      </c>
      <c r="H54" s="161" t="str">
        <f ca="1">IF(E54="","",DATEDIF(E54,Settings!$E$89,"y"))</f>
        <v/>
      </c>
      <c r="I54" s="97" t="str">
        <f t="shared" si="1"/>
        <v/>
      </c>
      <c r="J54" s="98" t="str">
        <f ca="1">IF(I54="","",IF(I54&lt;2,BN54*Settings!$C$45,IF(I54&gt;1,(BN54*Settings!$C$45)+(BO54*Settings!$C$46),"error")))</f>
        <v/>
      </c>
      <c r="K54" s="93" t="e">
        <f ca="1">IF(ISBLANK(TeamsList!#REF!)=FALSE,TeamsList!#REF!,””)</f>
        <v>#REF!</v>
      </c>
      <c r="L54" s="93" t="e">
        <f ca="1">IF(ISBLANK(TeamsList!#REF!)=FALSE,TeamsList!#REF!,””)</f>
        <v>#REF!</v>
      </c>
      <c r="N54" s="89"/>
      <c r="O54" s="94"/>
      <c r="P54" s="96" t="str">
        <f t="shared" si="27"/>
        <v/>
      </c>
      <c r="Q54" s="94"/>
      <c r="R54" s="94" t="str">
        <f t="shared" si="28"/>
        <v/>
      </c>
      <c r="S54" s="94"/>
      <c r="T54" s="94" t="str">
        <f t="shared" si="2"/>
        <v/>
      </c>
      <c r="U54" s="94"/>
      <c r="V54" s="94" t="str">
        <f t="shared" si="3"/>
        <v/>
      </c>
      <c r="W54" s="94"/>
      <c r="X54" s="94" t="str">
        <f t="shared" si="4"/>
        <v/>
      </c>
      <c r="Y54" s="94"/>
      <c r="Z54" s="94" t="str">
        <f t="shared" si="5"/>
        <v/>
      </c>
      <c r="AA54" s="94"/>
      <c r="AB54" s="94" t="str">
        <f t="shared" si="6"/>
        <v/>
      </c>
      <c r="AC54" s="94"/>
      <c r="AD54" s="94" t="str">
        <f t="shared" si="7"/>
        <v/>
      </c>
      <c r="AE54" s="94"/>
      <c r="AF54" s="94"/>
      <c r="AG54" s="94"/>
      <c r="AH54" s="94" t="str">
        <f t="shared" si="9"/>
        <v/>
      </c>
      <c r="AI54" s="94"/>
      <c r="AJ54" s="94" t="str">
        <f t="shared" si="10"/>
        <v/>
      </c>
      <c r="AK54" s="94"/>
      <c r="AL54" s="94" t="str">
        <f t="shared" si="11"/>
        <v/>
      </c>
      <c r="AM54" s="94"/>
      <c r="AN54" s="94" t="str">
        <f t="shared" si="12"/>
        <v/>
      </c>
      <c r="AO54" s="94"/>
      <c r="AP54" s="94" t="str">
        <f t="shared" si="13"/>
        <v/>
      </c>
      <c r="AQ54" s="94"/>
      <c r="AR54" s="94" t="str">
        <f t="shared" si="14"/>
        <v/>
      </c>
      <c r="AS54" s="94"/>
      <c r="AT54" s="94" t="str">
        <f t="shared" si="15"/>
        <v/>
      </c>
      <c r="AU54" s="94"/>
      <c r="AV54" s="94"/>
      <c r="AW54" s="94"/>
      <c r="AX54" s="94" t="str">
        <f t="shared" si="17"/>
        <v/>
      </c>
      <c r="AY54" s="94"/>
      <c r="AZ54" s="94" t="str">
        <f t="shared" si="18"/>
        <v/>
      </c>
      <c r="BA54" s="94"/>
      <c r="BB54" s="94" t="str">
        <f t="shared" si="19"/>
        <v/>
      </c>
      <c r="BC54" s="94"/>
      <c r="BD54" s="94" t="str">
        <f t="shared" si="20"/>
        <v/>
      </c>
      <c r="BE54" s="94"/>
      <c r="BF54" s="94" t="str">
        <f t="shared" si="21"/>
        <v/>
      </c>
      <c r="BG54" s="94"/>
      <c r="BH54" s="94" t="str">
        <f t="shared" si="22"/>
        <v/>
      </c>
      <c r="BI54" s="94"/>
      <c r="BJ54" s="94" t="str">
        <f t="shared" si="23"/>
        <v/>
      </c>
      <c r="BK54" s="94"/>
      <c r="BL54" s="92" t="str">
        <f t="shared" si="24"/>
        <v/>
      </c>
      <c r="BM54" s="99"/>
      <c r="BN54" s="92" t="str">
        <f t="shared" si="25"/>
        <v/>
      </c>
      <c r="BO54" s="92" t="str">
        <f t="shared" si="26"/>
        <v/>
      </c>
    </row>
    <row r="55" spans="2:67">
      <c r="B55" s="89">
        <v>49</v>
      </c>
      <c r="C55" s="94"/>
      <c r="D55" s="94"/>
      <c r="E55" s="94"/>
      <c r="F55" s="96" t="str">
        <f ca="1">IF(E55="","",DATEDIF(E55,Settings!$C$89,"y"))</f>
        <v/>
      </c>
      <c r="G55" s="161" t="str">
        <f ca="1">IF(E55="","",DATEDIF(E55,Settings!$D$89,"y"))</f>
        <v/>
      </c>
      <c r="H55" s="161" t="str">
        <f ca="1">IF(E55="","",DATEDIF(E55,Settings!$E$89,"y"))</f>
        <v/>
      </c>
      <c r="I55" s="97" t="str">
        <f t="shared" si="1"/>
        <v/>
      </c>
      <c r="J55" s="98" t="str">
        <f ca="1">IF(I55="","",IF(I55&lt;2,BN55*Settings!$C$45,IF(I55&gt;1,(BN55*Settings!$C$45)+(BO55*Settings!$C$46),"error")))</f>
        <v/>
      </c>
      <c r="K55" s="93" t="e">
        <f ca="1">IF(ISBLANK(TeamsList!#REF!)=FALSE,TeamsList!#REF!,””)</f>
        <v>#REF!</v>
      </c>
      <c r="L55" s="93" t="e">
        <f ca="1">IF(ISBLANK(TeamsList!#REF!)=FALSE,TeamsList!#REF!,””)</f>
        <v>#REF!</v>
      </c>
      <c r="N55" s="89"/>
      <c r="O55" s="94"/>
      <c r="P55" s="96" t="str">
        <f t="shared" si="27"/>
        <v/>
      </c>
      <c r="Q55" s="94"/>
      <c r="R55" s="94" t="str">
        <f t="shared" si="28"/>
        <v/>
      </c>
      <c r="S55" s="94"/>
      <c r="T55" s="94" t="str">
        <f t="shared" si="2"/>
        <v/>
      </c>
      <c r="U55" s="94"/>
      <c r="V55" s="94" t="str">
        <f t="shared" si="3"/>
        <v/>
      </c>
      <c r="W55" s="94"/>
      <c r="X55" s="94" t="str">
        <f t="shared" si="4"/>
        <v/>
      </c>
      <c r="Y55" s="94"/>
      <c r="Z55" s="94" t="str">
        <f t="shared" si="5"/>
        <v/>
      </c>
      <c r="AA55" s="94"/>
      <c r="AB55" s="94" t="str">
        <f t="shared" si="6"/>
        <v/>
      </c>
      <c r="AC55" s="94"/>
      <c r="AD55" s="94" t="str">
        <f t="shared" si="7"/>
        <v/>
      </c>
      <c r="AE55" s="94"/>
      <c r="AF55" s="94"/>
      <c r="AG55" s="94"/>
      <c r="AH55" s="94" t="str">
        <f t="shared" si="9"/>
        <v/>
      </c>
      <c r="AI55" s="94"/>
      <c r="AJ55" s="94" t="str">
        <f t="shared" si="10"/>
        <v/>
      </c>
      <c r="AK55" s="94"/>
      <c r="AL55" s="94" t="str">
        <f t="shared" si="11"/>
        <v/>
      </c>
      <c r="AM55" s="94"/>
      <c r="AN55" s="94" t="str">
        <f t="shared" si="12"/>
        <v/>
      </c>
      <c r="AO55" s="94"/>
      <c r="AP55" s="94" t="str">
        <f t="shared" si="13"/>
        <v/>
      </c>
      <c r="AQ55" s="94"/>
      <c r="AR55" s="94" t="str">
        <f t="shared" si="14"/>
        <v/>
      </c>
      <c r="AS55" s="94"/>
      <c r="AT55" s="94" t="str">
        <f t="shared" si="15"/>
        <v/>
      </c>
      <c r="AU55" s="94"/>
      <c r="AV55" s="94"/>
      <c r="AW55" s="94"/>
      <c r="AX55" s="94" t="str">
        <f t="shared" si="17"/>
        <v/>
      </c>
      <c r="AY55" s="94"/>
      <c r="AZ55" s="94" t="str">
        <f t="shared" si="18"/>
        <v/>
      </c>
      <c r="BA55" s="94"/>
      <c r="BB55" s="94" t="str">
        <f t="shared" si="19"/>
        <v/>
      </c>
      <c r="BC55" s="94"/>
      <c r="BD55" s="94" t="str">
        <f t="shared" si="20"/>
        <v/>
      </c>
      <c r="BE55" s="94"/>
      <c r="BF55" s="94" t="str">
        <f t="shared" si="21"/>
        <v/>
      </c>
      <c r="BG55" s="94"/>
      <c r="BH55" s="94" t="str">
        <f t="shared" si="22"/>
        <v/>
      </c>
      <c r="BI55" s="94"/>
      <c r="BJ55" s="94" t="str">
        <f t="shared" si="23"/>
        <v/>
      </c>
      <c r="BK55" s="94"/>
      <c r="BL55" s="92" t="str">
        <f t="shared" si="24"/>
        <v/>
      </c>
      <c r="BM55" s="99"/>
      <c r="BN55" s="92" t="str">
        <f t="shared" si="25"/>
        <v/>
      </c>
      <c r="BO55" s="92" t="str">
        <f t="shared" si="26"/>
        <v/>
      </c>
    </row>
    <row r="56" spans="2:67" ht="14.25" customHeight="1">
      <c r="B56" s="89">
        <v>50</v>
      </c>
      <c r="C56" s="94"/>
      <c r="D56" s="94"/>
      <c r="E56" s="94"/>
      <c r="F56" s="96" t="str">
        <f ca="1">IF(E56="","",DATEDIF(E56,Settings!$C$89,"y"))</f>
        <v/>
      </c>
      <c r="G56" s="161" t="str">
        <f ca="1">IF(E56="","",DATEDIF(E56,Settings!$D$89,"y"))</f>
        <v/>
      </c>
      <c r="H56" s="161" t="str">
        <f ca="1">IF(E56="","",DATEDIF(E56,Settings!$E$89,"y"))</f>
        <v/>
      </c>
      <c r="I56" s="97" t="str">
        <f t="shared" si="1"/>
        <v/>
      </c>
      <c r="J56" s="98" t="str">
        <f ca="1">IF(I56="","",IF(I56&lt;2,BN56*Settings!$C$45,IF(I56&gt;1,(BN56*Settings!$C$45)+(BO56*Settings!$C$46),"error")))</f>
        <v/>
      </c>
      <c r="K56" s="93" t="e">
        <f ca="1">IF(ISBLANK(TeamsList!#REF!)=FALSE,TeamsList!#REF!,””)</f>
        <v>#REF!</v>
      </c>
      <c r="L56" s="93" t="e">
        <f ca="1">IF(ISBLANK(TeamsList!#REF!)=FALSE,TeamsList!#REF!,””)</f>
        <v>#REF!</v>
      </c>
      <c r="N56" s="89"/>
      <c r="O56" s="94"/>
      <c r="P56" s="96" t="str">
        <f t="shared" si="27"/>
        <v/>
      </c>
      <c r="Q56" s="94"/>
      <c r="R56" s="94" t="str">
        <f t="shared" si="28"/>
        <v/>
      </c>
      <c r="S56" s="94"/>
      <c r="T56" s="94" t="str">
        <f t="shared" si="2"/>
        <v/>
      </c>
      <c r="U56" s="94"/>
      <c r="V56" s="94" t="str">
        <f t="shared" si="3"/>
        <v/>
      </c>
      <c r="W56" s="94"/>
      <c r="X56" s="94" t="str">
        <f t="shared" si="4"/>
        <v/>
      </c>
      <c r="Y56" s="94"/>
      <c r="Z56" s="94" t="str">
        <f t="shared" si="5"/>
        <v/>
      </c>
      <c r="AA56" s="94"/>
      <c r="AB56" s="94" t="str">
        <f t="shared" si="6"/>
        <v/>
      </c>
      <c r="AC56" s="94"/>
      <c r="AD56" s="94" t="str">
        <f t="shared" si="7"/>
        <v/>
      </c>
      <c r="AE56" s="94"/>
      <c r="AF56" s="94"/>
      <c r="AG56" s="94"/>
      <c r="AH56" s="94" t="str">
        <f t="shared" si="9"/>
        <v/>
      </c>
      <c r="AI56" s="94"/>
      <c r="AJ56" s="94" t="str">
        <f t="shared" si="10"/>
        <v/>
      </c>
      <c r="AK56" s="94"/>
      <c r="AL56" s="94" t="str">
        <f t="shared" si="11"/>
        <v/>
      </c>
      <c r="AM56" s="94"/>
      <c r="AN56" s="94" t="str">
        <f t="shared" si="12"/>
        <v/>
      </c>
      <c r="AO56" s="94"/>
      <c r="AP56" s="94" t="str">
        <f t="shared" si="13"/>
        <v/>
      </c>
      <c r="AQ56" s="94"/>
      <c r="AR56" s="94" t="str">
        <f t="shared" si="14"/>
        <v/>
      </c>
      <c r="AS56" s="94"/>
      <c r="AT56" s="94" t="str">
        <f t="shared" si="15"/>
        <v/>
      </c>
      <c r="AU56" s="94"/>
      <c r="AV56" s="94"/>
      <c r="AW56" s="94"/>
      <c r="AX56" s="94" t="str">
        <f t="shared" si="17"/>
        <v/>
      </c>
      <c r="AY56" s="94"/>
      <c r="AZ56" s="94" t="str">
        <f t="shared" si="18"/>
        <v/>
      </c>
      <c r="BA56" s="94"/>
      <c r="BB56" s="94" t="str">
        <f t="shared" si="19"/>
        <v/>
      </c>
      <c r="BC56" s="94"/>
      <c r="BD56" s="94" t="str">
        <f t="shared" si="20"/>
        <v/>
      </c>
      <c r="BE56" s="94"/>
      <c r="BF56" s="94" t="str">
        <f t="shared" si="21"/>
        <v/>
      </c>
      <c r="BG56" s="94"/>
      <c r="BH56" s="94" t="str">
        <f t="shared" si="22"/>
        <v/>
      </c>
      <c r="BI56" s="94"/>
      <c r="BJ56" s="94" t="str">
        <f t="shared" si="23"/>
        <v/>
      </c>
      <c r="BK56" s="94"/>
      <c r="BL56" s="92" t="str">
        <f t="shared" si="24"/>
        <v/>
      </c>
      <c r="BM56" s="99"/>
      <c r="BN56" s="92" t="str">
        <f t="shared" si="25"/>
        <v/>
      </c>
      <c r="BO56" s="92" t="str">
        <f t="shared" si="26"/>
        <v/>
      </c>
    </row>
    <row r="57" spans="2:67">
      <c r="B57" s="89">
        <v>51</v>
      </c>
      <c r="C57" s="94"/>
      <c r="D57" s="94"/>
      <c r="E57" s="94"/>
      <c r="F57" s="96" t="str">
        <f ca="1">IF(E57="","",DATEDIF(E57,Settings!$C$89,"y"))</f>
        <v/>
      </c>
      <c r="G57" s="161" t="str">
        <f ca="1">IF(E57="","",DATEDIF(E57,Settings!$D$89,"y"))</f>
        <v/>
      </c>
      <c r="H57" s="161" t="str">
        <f ca="1">IF(E57="","",DATEDIF(E57,Settings!$E$89,"y"))</f>
        <v/>
      </c>
      <c r="I57" s="97" t="str">
        <f t="shared" si="1"/>
        <v/>
      </c>
      <c r="J57" s="98" t="str">
        <f ca="1">IF(I57="","",IF(I57&lt;2,BN57*Settings!$C$45,IF(I57&gt;1,(BN57*Settings!$C$45)+(BO57*Settings!$C$46),"error")))</f>
        <v/>
      </c>
      <c r="K57" s="93" t="e">
        <f ca="1">IF(ISBLANK(TeamsList!#REF!)=FALSE,TeamsList!#REF!,””)</f>
        <v>#REF!</v>
      </c>
      <c r="L57" s="93" t="e">
        <f ca="1">IF(ISBLANK(TeamsList!#REF!)=FALSE,TeamsList!#REF!,””)</f>
        <v>#REF!</v>
      </c>
      <c r="N57" s="89"/>
      <c r="O57" s="94"/>
      <c r="P57" s="96" t="str">
        <f t="shared" si="27"/>
        <v/>
      </c>
      <c r="Q57" s="94"/>
      <c r="R57" s="94" t="str">
        <f t="shared" si="28"/>
        <v/>
      </c>
      <c r="S57" s="94"/>
      <c r="T57" s="94" t="str">
        <f t="shared" si="2"/>
        <v/>
      </c>
      <c r="U57" s="94"/>
      <c r="V57" s="94" t="str">
        <f t="shared" si="3"/>
        <v/>
      </c>
      <c r="W57" s="94"/>
      <c r="X57" s="94" t="str">
        <f t="shared" si="4"/>
        <v/>
      </c>
      <c r="Y57" s="94"/>
      <c r="Z57" s="94" t="str">
        <f t="shared" si="5"/>
        <v/>
      </c>
      <c r="AA57" s="94"/>
      <c r="AB57" s="94" t="str">
        <f t="shared" si="6"/>
        <v/>
      </c>
      <c r="AC57" s="94"/>
      <c r="AD57" s="94" t="str">
        <f t="shared" si="7"/>
        <v/>
      </c>
      <c r="AE57" s="94"/>
      <c r="AF57" s="94"/>
      <c r="AG57" s="94"/>
      <c r="AH57" s="94" t="str">
        <f t="shared" si="9"/>
        <v/>
      </c>
      <c r="AI57" s="94"/>
      <c r="AJ57" s="94" t="str">
        <f t="shared" si="10"/>
        <v/>
      </c>
      <c r="AK57" s="94"/>
      <c r="AL57" s="94" t="str">
        <f t="shared" si="11"/>
        <v/>
      </c>
      <c r="AM57" s="94"/>
      <c r="AN57" s="94" t="str">
        <f t="shared" si="12"/>
        <v/>
      </c>
      <c r="AO57" s="94"/>
      <c r="AP57" s="94" t="str">
        <f t="shared" si="13"/>
        <v/>
      </c>
      <c r="AQ57" s="94"/>
      <c r="AR57" s="94" t="str">
        <f t="shared" si="14"/>
        <v/>
      </c>
      <c r="AS57" s="94"/>
      <c r="AT57" s="94" t="str">
        <f t="shared" si="15"/>
        <v/>
      </c>
      <c r="AU57" s="94"/>
      <c r="AV57" s="94"/>
      <c r="AW57" s="94"/>
      <c r="AX57" s="94" t="str">
        <f t="shared" si="17"/>
        <v/>
      </c>
      <c r="AY57" s="94"/>
      <c r="AZ57" s="94" t="str">
        <f t="shared" si="18"/>
        <v/>
      </c>
      <c r="BA57" s="94"/>
      <c r="BB57" s="94" t="str">
        <f t="shared" si="19"/>
        <v/>
      </c>
      <c r="BC57" s="94"/>
      <c r="BD57" s="94" t="str">
        <f t="shared" si="20"/>
        <v/>
      </c>
      <c r="BE57" s="94"/>
      <c r="BF57" s="94" t="str">
        <f t="shared" si="21"/>
        <v/>
      </c>
      <c r="BG57" s="94"/>
      <c r="BH57" s="94" t="str">
        <f t="shared" si="22"/>
        <v/>
      </c>
      <c r="BI57" s="94"/>
      <c r="BJ57" s="94" t="str">
        <f t="shared" si="23"/>
        <v/>
      </c>
      <c r="BK57" s="94"/>
      <c r="BL57" s="92" t="str">
        <f t="shared" si="24"/>
        <v/>
      </c>
      <c r="BM57" s="99"/>
      <c r="BN57" s="92" t="str">
        <f t="shared" si="25"/>
        <v/>
      </c>
      <c r="BO57" s="92" t="str">
        <f t="shared" si="26"/>
        <v/>
      </c>
    </row>
    <row r="58" spans="2:67" ht="14.25" customHeight="1">
      <c r="B58" s="89">
        <v>52</v>
      </c>
      <c r="C58" s="94"/>
      <c r="D58" s="94"/>
      <c r="E58" s="94"/>
      <c r="F58" s="96" t="str">
        <f ca="1">IF(E58="","",DATEDIF(E58,Settings!$C$89,"y"))</f>
        <v/>
      </c>
      <c r="G58" s="161" t="str">
        <f ca="1">IF(E58="","",DATEDIF(E58,Settings!$D$89,"y"))</f>
        <v/>
      </c>
      <c r="H58" s="161" t="str">
        <f ca="1">IF(E58="","",DATEDIF(E58,Settings!$E$89,"y"))</f>
        <v/>
      </c>
      <c r="I58" s="97" t="str">
        <f t="shared" si="1"/>
        <v/>
      </c>
      <c r="J58" s="98" t="str">
        <f ca="1">IF(I58="","",IF(I58&lt;2,BN58*Settings!$C$45,IF(I58&gt;1,(BN58*Settings!$C$45)+(BO58*Settings!$C$46),"error")))</f>
        <v/>
      </c>
      <c r="K58" s="93" t="e">
        <f ca="1">IF(ISBLANK(TeamsList!#REF!)=FALSE,TeamsList!#REF!,””)</f>
        <v>#REF!</v>
      </c>
      <c r="L58" s="93" t="e">
        <f ca="1">IF(ISBLANK(TeamsList!#REF!)=FALSE,TeamsList!#REF!,””)</f>
        <v>#REF!</v>
      </c>
      <c r="N58" s="89"/>
      <c r="O58" s="94"/>
      <c r="P58" s="96" t="str">
        <f t="shared" si="27"/>
        <v/>
      </c>
      <c r="Q58" s="94"/>
      <c r="R58" s="94" t="str">
        <f t="shared" si="28"/>
        <v/>
      </c>
      <c r="S58" s="94"/>
      <c r="T58" s="94" t="str">
        <f t="shared" si="2"/>
        <v/>
      </c>
      <c r="U58" s="94"/>
      <c r="V58" s="94" t="str">
        <f t="shared" si="3"/>
        <v/>
      </c>
      <c r="W58" s="94"/>
      <c r="X58" s="94" t="str">
        <f t="shared" si="4"/>
        <v/>
      </c>
      <c r="Y58" s="94"/>
      <c r="Z58" s="94" t="str">
        <f t="shared" si="5"/>
        <v/>
      </c>
      <c r="AA58" s="94"/>
      <c r="AB58" s="94" t="str">
        <f t="shared" si="6"/>
        <v/>
      </c>
      <c r="AC58" s="94"/>
      <c r="AD58" s="94" t="str">
        <f t="shared" si="7"/>
        <v/>
      </c>
      <c r="AE58" s="94"/>
      <c r="AF58" s="94"/>
      <c r="AG58" s="94"/>
      <c r="AH58" s="94" t="str">
        <f t="shared" si="9"/>
        <v/>
      </c>
      <c r="AI58" s="94"/>
      <c r="AJ58" s="94" t="str">
        <f t="shared" si="10"/>
        <v/>
      </c>
      <c r="AK58" s="94"/>
      <c r="AL58" s="94" t="str">
        <f t="shared" si="11"/>
        <v/>
      </c>
      <c r="AM58" s="94"/>
      <c r="AN58" s="94" t="str">
        <f t="shared" si="12"/>
        <v/>
      </c>
      <c r="AO58" s="94"/>
      <c r="AP58" s="94" t="str">
        <f t="shared" si="13"/>
        <v/>
      </c>
      <c r="AQ58" s="94"/>
      <c r="AR58" s="94" t="str">
        <f t="shared" si="14"/>
        <v/>
      </c>
      <c r="AS58" s="94"/>
      <c r="AT58" s="94" t="str">
        <f t="shared" si="15"/>
        <v/>
      </c>
      <c r="AU58" s="94"/>
      <c r="AV58" s="94"/>
      <c r="AW58" s="94"/>
      <c r="AX58" s="94" t="str">
        <f t="shared" si="17"/>
        <v/>
      </c>
      <c r="AY58" s="94"/>
      <c r="AZ58" s="94" t="str">
        <f t="shared" si="18"/>
        <v/>
      </c>
      <c r="BA58" s="94"/>
      <c r="BB58" s="94" t="str">
        <f t="shared" si="19"/>
        <v/>
      </c>
      <c r="BC58" s="94"/>
      <c r="BD58" s="94" t="str">
        <f t="shared" si="20"/>
        <v/>
      </c>
      <c r="BE58" s="94"/>
      <c r="BF58" s="94" t="str">
        <f t="shared" si="21"/>
        <v/>
      </c>
      <c r="BG58" s="94"/>
      <c r="BH58" s="94" t="str">
        <f t="shared" si="22"/>
        <v/>
      </c>
      <c r="BI58" s="94"/>
      <c r="BJ58" s="94" t="str">
        <f t="shared" si="23"/>
        <v/>
      </c>
      <c r="BK58" s="94"/>
      <c r="BL58" s="92" t="str">
        <f t="shared" si="24"/>
        <v/>
      </c>
      <c r="BM58" s="99"/>
      <c r="BN58" s="92" t="str">
        <f t="shared" si="25"/>
        <v/>
      </c>
      <c r="BO58" s="92" t="str">
        <f t="shared" si="26"/>
        <v/>
      </c>
    </row>
    <row r="59" spans="2:67">
      <c r="B59" s="89">
        <v>53</v>
      </c>
      <c r="C59" s="94"/>
      <c r="D59" s="94"/>
      <c r="E59" s="94"/>
      <c r="F59" s="96" t="str">
        <f ca="1">IF(E59="","",DATEDIF(E59,Settings!$C$89,"y"))</f>
        <v/>
      </c>
      <c r="G59" s="161" t="str">
        <f ca="1">IF(E59="","",DATEDIF(E59,Settings!$D$89,"y"))</f>
        <v/>
      </c>
      <c r="H59" s="161" t="str">
        <f ca="1">IF(E59="","",DATEDIF(E59,Settings!$E$89,"y"))</f>
        <v/>
      </c>
      <c r="I59" s="97" t="str">
        <f t="shared" si="1"/>
        <v/>
      </c>
      <c r="J59" s="98" t="str">
        <f ca="1">IF(I59="","",IF(I59&lt;2,BN59*Settings!$C$45,IF(I59&gt;1,(BN59*Settings!$C$45)+(BO59*Settings!$C$46),"error")))</f>
        <v/>
      </c>
      <c r="K59" s="93" t="e">
        <f ca="1">IF(ISBLANK(TeamsList!#REF!)=FALSE,TeamsList!#REF!,””)</f>
        <v>#REF!</v>
      </c>
      <c r="L59" s="93" t="e">
        <f ca="1">IF(ISBLANK(TeamsList!#REF!)=FALSE,TeamsList!#REF!,””)</f>
        <v>#REF!</v>
      </c>
      <c r="N59" s="89"/>
      <c r="O59" s="94"/>
      <c r="P59" s="96" t="str">
        <f t="shared" si="27"/>
        <v/>
      </c>
      <c r="Q59" s="94"/>
      <c r="R59" s="94" t="str">
        <f t="shared" si="28"/>
        <v/>
      </c>
      <c r="S59" s="94"/>
      <c r="T59" s="94" t="str">
        <f t="shared" si="2"/>
        <v/>
      </c>
      <c r="U59" s="94"/>
      <c r="V59" s="94" t="str">
        <f t="shared" si="3"/>
        <v/>
      </c>
      <c r="W59" s="94"/>
      <c r="X59" s="94" t="str">
        <f t="shared" si="4"/>
        <v/>
      </c>
      <c r="Y59" s="94"/>
      <c r="Z59" s="94" t="str">
        <f t="shared" si="5"/>
        <v/>
      </c>
      <c r="AA59" s="94"/>
      <c r="AB59" s="94" t="str">
        <f t="shared" si="6"/>
        <v/>
      </c>
      <c r="AC59" s="94"/>
      <c r="AD59" s="94" t="str">
        <f t="shared" si="7"/>
        <v/>
      </c>
      <c r="AE59" s="94"/>
      <c r="AF59" s="94"/>
      <c r="AG59" s="94"/>
      <c r="AH59" s="94" t="str">
        <f t="shared" si="9"/>
        <v/>
      </c>
      <c r="AI59" s="94"/>
      <c r="AJ59" s="94" t="str">
        <f t="shared" si="10"/>
        <v/>
      </c>
      <c r="AK59" s="94"/>
      <c r="AL59" s="94" t="str">
        <f t="shared" si="11"/>
        <v/>
      </c>
      <c r="AM59" s="94"/>
      <c r="AN59" s="94" t="str">
        <f t="shared" si="12"/>
        <v/>
      </c>
      <c r="AO59" s="94"/>
      <c r="AP59" s="94" t="str">
        <f t="shared" si="13"/>
        <v/>
      </c>
      <c r="AQ59" s="94"/>
      <c r="AR59" s="94" t="str">
        <f t="shared" si="14"/>
        <v/>
      </c>
      <c r="AS59" s="94"/>
      <c r="AT59" s="94" t="str">
        <f t="shared" si="15"/>
        <v/>
      </c>
      <c r="AU59" s="94"/>
      <c r="AV59" s="94"/>
      <c r="AW59" s="94"/>
      <c r="AX59" s="94" t="str">
        <f t="shared" si="17"/>
        <v/>
      </c>
      <c r="AY59" s="94"/>
      <c r="AZ59" s="94" t="str">
        <f t="shared" si="18"/>
        <v/>
      </c>
      <c r="BA59" s="94"/>
      <c r="BB59" s="94" t="str">
        <f t="shared" si="19"/>
        <v/>
      </c>
      <c r="BC59" s="94"/>
      <c r="BD59" s="94" t="str">
        <f t="shared" si="20"/>
        <v/>
      </c>
      <c r="BE59" s="94"/>
      <c r="BF59" s="94" t="str">
        <f t="shared" si="21"/>
        <v/>
      </c>
      <c r="BG59" s="94"/>
      <c r="BH59" s="94" t="str">
        <f t="shared" si="22"/>
        <v/>
      </c>
      <c r="BI59" s="94"/>
      <c r="BJ59" s="94" t="str">
        <f t="shared" si="23"/>
        <v/>
      </c>
      <c r="BK59" s="94"/>
      <c r="BL59" s="92" t="str">
        <f t="shared" si="24"/>
        <v/>
      </c>
      <c r="BM59" s="99"/>
      <c r="BN59" s="92" t="str">
        <f t="shared" si="25"/>
        <v/>
      </c>
      <c r="BO59" s="92" t="str">
        <f t="shared" si="26"/>
        <v/>
      </c>
    </row>
    <row r="60" spans="2:67" ht="14.25" customHeight="1">
      <c r="B60" s="89">
        <v>54</v>
      </c>
      <c r="C60" s="94"/>
      <c r="D60" s="94"/>
      <c r="E60" s="94"/>
      <c r="F60" s="96" t="str">
        <f ca="1">IF(E60="","",DATEDIF(E60,Settings!$C$89,"y"))</f>
        <v/>
      </c>
      <c r="G60" s="161" t="str">
        <f ca="1">IF(E60="","",DATEDIF(E60,Settings!$D$89,"y"))</f>
        <v/>
      </c>
      <c r="H60" s="161" t="str">
        <f ca="1">IF(E60="","",DATEDIF(E60,Settings!$E$89,"y"))</f>
        <v/>
      </c>
      <c r="I60" s="97" t="str">
        <f t="shared" si="1"/>
        <v/>
      </c>
      <c r="J60" s="98" t="str">
        <f ca="1">IF(I60="","",IF(I60&lt;2,BN60*Settings!$C$45,IF(I60&gt;1,(BN60*Settings!$C$45)+(BO60*Settings!$C$46),"error")))</f>
        <v/>
      </c>
      <c r="K60" s="93" t="e">
        <f ca="1">IF(ISBLANK(TeamsList!#REF!)=FALSE,TeamsList!#REF!,””)</f>
        <v>#REF!</v>
      </c>
      <c r="L60" s="93" t="e">
        <f ca="1">IF(ISBLANK(TeamsList!#REF!)=FALSE,TeamsList!#REF!,””)</f>
        <v>#REF!</v>
      </c>
      <c r="N60" s="89"/>
      <c r="O60" s="94"/>
      <c r="P60" s="96" t="str">
        <f t="shared" si="27"/>
        <v/>
      </c>
      <c r="Q60" s="94"/>
      <c r="R60" s="94" t="str">
        <f t="shared" si="28"/>
        <v/>
      </c>
      <c r="S60" s="94"/>
      <c r="T60" s="94" t="str">
        <f t="shared" si="2"/>
        <v/>
      </c>
      <c r="U60" s="94"/>
      <c r="V60" s="94" t="str">
        <f t="shared" si="3"/>
        <v/>
      </c>
      <c r="W60" s="94"/>
      <c r="X60" s="94" t="str">
        <f t="shared" si="4"/>
        <v/>
      </c>
      <c r="Y60" s="94"/>
      <c r="Z60" s="94" t="str">
        <f t="shared" si="5"/>
        <v/>
      </c>
      <c r="AA60" s="94"/>
      <c r="AB60" s="94" t="str">
        <f t="shared" si="6"/>
        <v/>
      </c>
      <c r="AC60" s="94"/>
      <c r="AD60" s="94" t="str">
        <f t="shared" si="7"/>
        <v/>
      </c>
      <c r="AE60" s="94"/>
      <c r="AF60" s="94"/>
      <c r="AG60" s="94"/>
      <c r="AH60" s="94" t="str">
        <f t="shared" si="9"/>
        <v/>
      </c>
      <c r="AI60" s="94"/>
      <c r="AJ60" s="94" t="str">
        <f t="shared" si="10"/>
        <v/>
      </c>
      <c r="AK60" s="94"/>
      <c r="AL60" s="94" t="str">
        <f t="shared" si="11"/>
        <v/>
      </c>
      <c r="AM60" s="94"/>
      <c r="AN60" s="94" t="str">
        <f t="shared" si="12"/>
        <v/>
      </c>
      <c r="AO60" s="94"/>
      <c r="AP60" s="94" t="str">
        <f t="shared" si="13"/>
        <v/>
      </c>
      <c r="AQ60" s="94"/>
      <c r="AR60" s="94" t="str">
        <f t="shared" si="14"/>
        <v/>
      </c>
      <c r="AS60" s="94"/>
      <c r="AT60" s="94" t="str">
        <f t="shared" si="15"/>
        <v/>
      </c>
      <c r="AU60" s="94"/>
      <c r="AV60" s="94"/>
      <c r="AW60" s="94"/>
      <c r="AX60" s="94" t="str">
        <f t="shared" si="17"/>
        <v/>
      </c>
      <c r="AY60" s="94"/>
      <c r="AZ60" s="94" t="str">
        <f t="shared" si="18"/>
        <v/>
      </c>
      <c r="BA60" s="94"/>
      <c r="BB60" s="94" t="str">
        <f t="shared" si="19"/>
        <v/>
      </c>
      <c r="BC60" s="94"/>
      <c r="BD60" s="94" t="str">
        <f t="shared" si="20"/>
        <v/>
      </c>
      <c r="BE60" s="94"/>
      <c r="BF60" s="94" t="str">
        <f t="shared" si="21"/>
        <v/>
      </c>
      <c r="BG60" s="94"/>
      <c r="BH60" s="94" t="str">
        <f t="shared" si="22"/>
        <v/>
      </c>
      <c r="BI60" s="94"/>
      <c r="BJ60" s="94" t="str">
        <f t="shared" si="23"/>
        <v/>
      </c>
      <c r="BK60" s="94"/>
      <c r="BL60" s="92" t="str">
        <f t="shared" si="24"/>
        <v/>
      </c>
      <c r="BM60" s="99"/>
      <c r="BN60" s="92" t="str">
        <f t="shared" si="25"/>
        <v/>
      </c>
      <c r="BO60" s="92" t="str">
        <f t="shared" si="26"/>
        <v/>
      </c>
    </row>
    <row r="61" spans="2:67">
      <c r="B61" s="89">
        <v>55</v>
      </c>
      <c r="C61" s="94"/>
      <c r="D61" s="94"/>
      <c r="E61" s="94"/>
      <c r="F61" s="96" t="str">
        <f ca="1">IF(E61="","",DATEDIF(E61,Settings!$C$89,"y"))</f>
        <v/>
      </c>
      <c r="G61" s="161" t="str">
        <f ca="1">IF(E61="","",DATEDIF(E61,Settings!$D$89,"y"))</f>
        <v/>
      </c>
      <c r="H61" s="161" t="str">
        <f ca="1">IF(E61="","",DATEDIF(E61,Settings!$E$89,"y"))</f>
        <v/>
      </c>
      <c r="I61" s="97" t="str">
        <f t="shared" si="1"/>
        <v/>
      </c>
      <c r="J61" s="98" t="str">
        <f ca="1">IF(I61="","",IF(I61&lt;2,BN61*Settings!$C$45,IF(I61&gt;1,(BN61*Settings!$C$45)+(BO61*Settings!$C$46),"error")))</f>
        <v/>
      </c>
      <c r="K61" s="93" t="e">
        <f ca="1">IF(ISBLANK(TeamsList!#REF!)=FALSE,TeamsList!#REF!,””)</f>
        <v>#REF!</v>
      </c>
      <c r="L61" s="93" t="e">
        <f ca="1">IF(ISBLANK(TeamsList!#REF!)=FALSE,TeamsList!#REF!,””)</f>
        <v>#REF!</v>
      </c>
      <c r="N61" s="89"/>
      <c r="O61" s="94"/>
      <c r="P61" s="96" t="str">
        <f t="shared" si="27"/>
        <v/>
      </c>
      <c r="Q61" s="94"/>
      <c r="R61" s="94" t="str">
        <f t="shared" si="28"/>
        <v/>
      </c>
      <c r="S61" s="94"/>
      <c r="T61" s="94" t="str">
        <f t="shared" si="2"/>
        <v/>
      </c>
      <c r="U61" s="94"/>
      <c r="V61" s="94" t="str">
        <f t="shared" si="3"/>
        <v/>
      </c>
      <c r="W61" s="94"/>
      <c r="X61" s="94" t="str">
        <f t="shared" si="4"/>
        <v/>
      </c>
      <c r="Y61" s="94"/>
      <c r="Z61" s="94" t="str">
        <f t="shared" si="5"/>
        <v/>
      </c>
      <c r="AA61" s="94"/>
      <c r="AB61" s="94" t="str">
        <f t="shared" si="6"/>
        <v/>
      </c>
      <c r="AC61" s="94"/>
      <c r="AD61" s="94" t="str">
        <f t="shared" si="7"/>
        <v/>
      </c>
      <c r="AE61" s="94"/>
      <c r="AF61" s="94"/>
      <c r="AG61" s="94"/>
      <c r="AH61" s="94" t="str">
        <f t="shared" si="9"/>
        <v/>
      </c>
      <c r="AI61" s="94"/>
      <c r="AJ61" s="94" t="str">
        <f t="shared" si="10"/>
        <v/>
      </c>
      <c r="AK61" s="94"/>
      <c r="AL61" s="94" t="str">
        <f t="shared" si="11"/>
        <v/>
      </c>
      <c r="AM61" s="94"/>
      <c r="AN61" s="94" t="str">
        <f t="shared" si="12"/>
        <v/>
      </c>
      <c r="AO61" s="94"/>
      <c r="AP61" s="94" t="str">
        <f t="shared" si="13"/>
        <v/>
      </c>
      <c r="AQ61" s="94"/>
      <c r="AR61" s="94" t="str">
        <f t="shared" si="14"/>
        <v/>
      </c>
      <c r="AS61" s="94"/>
      <c r="AT61" s="94" t="str">
        <f t="shared" si="15"/>
        <v/>
      </c>
      <c r="AU61" s="94"/>
      <c r="AV61" s="94"/>
      <c r="AW61" s="94"/>
      <c r="AX61" s="94" t="str">
        <f t="shared" si="17"/>
        <v/>
      </c>
      <c r="AY61" s="94"/>
      <c r="AZ61" s="94" t="str">
        <f t="shared" si="18"/>
        <v/>
      </c>
      <c r="BA61" s="94"/>
      <c r="BB61" s="94" t="str">
        <f t="shared" si="19"/>
        <v/>
      </c>
      <c r="BC61" s="94"/>
      <c r="BD61" s="94" t="str">
        <f t="shared" si="20"/>
        <v/>
      </c>
      <c r="BE61" s="94"/>
      <c r="BF61" s="94" t="str">
        <f t="shared" si="21"/>
        <v/>
      </c>
      <c r="BG61" s="94"/>
      <c r="BH61" s="94" t="str">
        <f t="shared" si="22"/>
        <v/>
      </c>
      <c r="BI61" s="94"/>
      <c r="BJ61" s="94" t="str">
        <f t="shared" si="23"/>
        <v/>
      </c>
      <c r="BK61" s="94"/>
      <c r="BL61" s="92" t="str">
        <f t="shared" si="24"/>
        <v/>
      </c>
      <c r="BM61" s="99"/>
      <c r="BN61" s="92" t="str">
        <f t="shared" si="25"/>
        <v/>
      </c>
      <c r="BO61" s="92" t="str">
        <f t="shared" si="26"/>
        <v/>
      </c>
    </row>
    <row r="62" spans="2:67" ht="14.25" customHeight="1">
      <c r="B62" s="89">
        <v>56</v>
      </c>
      <c r="C62" s="94"/>
      <c r="D62" s="94"/>
      <c r="E62" s="94"/>
      <c r="F62" s="96" t="str">
        <f ca="1">IF(E62="","",DATEDIF(E62,Settings!$C$89,"y"))</f>
        <v/>
      </c>
      <c r="G62" s="161" t="str">
        <f ca="1">IF(E62="","",DATEDIF(E62,Settings!$D$89,"y"))</f>
        <v/>
      </c>
      <c r="H62" s="161" t="str">
        <f ca="1">IF(E62="","",DATEDIF(E62,Settings!$E$89,"y"))</f>
        <v/>
      </c>
      <c r="I62" s="97" t="str">
        <f t="shared" si="1"/>
        <v/>
      </c>
      <c r="J62" s="98" t="str">
        <f ca="1">IF(I62="","",IF(I62&lt;2,BN62*Settings!$C$45,IF(I62&gt;1,(BN62*Settings!$C$45)+(BO62*Settings!$C$46),"error")))</f>
        <v/>
      </c>
      <c r="K62" s="93" t="e">
        <f ca="1">IF(ISBLANK(TeamsList!#REF!)=FALSE,TeamsList!#REF!,””)</f>
        <v>#REF!</v>
      </c>
      <c r="L62" s="93" t="e">
        <f ca="1">IF(ISBLANK(TeamsList!#REF!)=FALSE,TeamsList!#REF!,””)</f>
        <v>#REF!</v>
      </c>
      <c r="N62" s="89"/>
      <c r="O62" s="94"/>
      <c r="P62" s="96" t="str">
        <f t="shared" si="27"/>
        <v/>
      </c>
      <c r="Q62" s="94"/>
      <c r="R62" s="94" t="str">
        <f t="shared" si="28"/>
        <v/>
      </c>
      <c r="S62" s="94"/>
      <c r="T62" s="94" t="str">
        <f t="shared" si="2"/>
        <v/>
      </c>
      <c r="U62" s="94"/>
      <c r="V62" s="94" t="str">
        <f t="shared" si="3"/>
        <v/>
      </c>
      <c r="W62" s="94"/>
      <c r="X62" s="94" t="str">
        <f t="shared" si="4"/>
        <v/>
      </c>
      <c r="Y62" s="94"/>
      <c r="Z62" s="94" t="str">
        <f t="shared" si="5"/>
        <v/>
      </c>
      <c r="AA62" s="94"/>
      <c r="AB62" s="94" t="str">
        <f t="shared" si="6"/>
        <v/>
      </c>
      <c r="AC62" s="94"/>
      <c r="AD62" s="94" t="str">
        <f t="shared" si="7"/>
        <v/>
      </c>
      <c r="AE62" s="94"/>
      <c r="AF62" s="94"/>
      <c r="AG62" s="94"/>
      <c r="AH62" s="94" t="str">
        <f t="shared" si="9"/>
        <v/>
      </c>
      <c r="AI62" s="94"/>
      <c r="AJ62" s="94" t="str">
        <f t="shared" si="10"/>
        <v/>
      </c>
      <c r="AK62" s="94"/>
      <c r="AL62" s="94" t="str">
        <f t="shared" si="11"/>
        <v/>
      </c>
      <c r="AM62" s="94"/>
      <c r="AN62" s="94" t="str">
        <f t="shared" si="12"/>
        <v/>
      </c>
      <c r="AO62" s="94"/>
      <c r="AP62" s="94" t="str">
        <f t="shared" si="13"/>
        <v/>
      </c>
      <c r="AQ62" s="94"/>
      <c r="AR62" s="94" t="str">
        <f t="shared" si="14"/>
        <v/>
      </c>
      <c r="AS62" s="94"/>
      <c r="AT62" s="94" t="str">
        <f t="shared" si="15"/>
        <v/>
      </c>
      <c r="AU62" s="94"/>
      <c r="AV62" s="94"/>
      <c r="AW62" s="94"/>
      <c r="AX62" s="94" t="str">
        <f t="shared" si="17"/>
        <v/>
      </c>
      <c r="AY62" s="94"/>
      <c r="AZ62" s="94" t="str">
        <f t="shared" si="18"/>
        <v/>
      </c>
      <c r="BA62" s="94"/>
      <c r="BB62" s="94" t="str">
        <f t="shared" si="19"/>
        <v/>
      </c>
      <c r="BC62" s="94"/>
      <c r="BD62" s="94" t="str">
        <f t="shared" si="20"/>
        <v/>
      </c>
      <c r="BE62" s="94"/>
      <c r="BF62" s="94" t="str">
        <f t="shared" si="21"/>
        <v/>
      </c>
      <c r="BG62" s="94"/>
      <c r="BH62" s="94" t="str">
        <f t="shared" si="22"/>
        <v/>
      </c>
      <c r="BI62" s="94"/>
      <c r="BJ62" s="94" t="str">
        <f t="shared" si="23"/>
        <v/>
      </c>
      <c r="BK62" s="94"/>
      <c r="BL62" s="92" t="str">
        <f t="shared" si="24"/>
        <v/>
      </c>
      <c r="BM62" s="99"/>
      <c r="BN62" s="92" t="str">
        <f t="shared" si="25"/>
        <v/>
      </c>
      <c r="BO62" s="92" t="str">
        <f t="shared" si="26"/>
        <v/>
      </c>
    </row>
    <row r="63" spans="2:67">
      <c r="B63" s="89">
        <v>57</v>
      </c>
      <c r="C63" s="94"/>
      <c r="D63" s="94"/>
      <c r="E63" s="94"/>
      <c r="F63" s="96" t="str">
        <f ca="1">IF(E63="","",DATEDIF(E63,Settings!$C$89,"y"))</f>
        <v/>
      </c>
      <c r="G63" s="161" t="str">
        <f ca="1">IF(E63="","",DATEDIF(E63,Settings!$D$89,"y"))</f>
        <v/>
      </c>
      <c r="H63" s="161" t="str">
        <f ca="1">IF(E63="","",DATEDIF(E63,Settings!$E$89,"y"))</f>
        <v/>
      </c>
      <c r="I63" s="97" t="str">
        <f t="shared" si="1"/>
        <v/>
      </c>
      <c r="J63" s="98" t="str">
        <f ca="1">IF(I63="","",IF(I63&lt;2,BN63*Settings!$C$45,IF(I63&gt;1,(BN63*Settings!$C$45)+(BO63*Settings!$C$46),"error")))</f>
        <v/>
      </c>
      <c r="K63" s="93" t="e">
        <f ca="1">IF(ISBLANK(TeamsList!#REF!)=FALSE,TeamsList!#REF!,””)</f>
        <v>#REF!</v>
      </c>
      <c r="L63" s="93" t="e">
        <f ca="1">IF(ISBLANK(TeamsList!#REF!)=FALSE,TeamsList!#REF!,””)</f>
        <v>#REF!</v>
      </c>
      <c r="N63" s="89"/>
      <c r="O63" s="94"/>
      <c r="P63" s="96" t="str">
        <f t="shared" si="27"/>
        <v/>
      </c>
      <c r="Q63" s="94"/>
      <c r="R63" s="94" t="str">
        <f t="shared" si="28"/>
        <v/>
      </c>
      <c r="S63" s="94"/>
      <c r="T63" s="94" t="str">
        <f t="shared" si="2"/>
        <v/>
      </c>
      <c r="U63" s="94"/>
      <c r="V63" s="94" t="str">
        <f t="shared" si="3"/>
        <v/>
      </c>
      <c r="W63" s="94"/>
      <c r="X63" s="94" t="str">
        <f t="shared" si="4"/>
        <v/>
      </c>
      <c r="Y63" s="94"/>
      <c r="Z63" s="94" t="str">
        <f t="shared" si="5"/>
        <v/>
      </c>
      <c r="AA63" s="94"/>
      <c r="AB63" s="94" t="str">
        <f t="shared" si="6"/>
        <v/>
      </c>
      <c r="AC63" s="94"/>
      <c r="AD63" s="94" t="str">
        <f t="shared" si="7"/>
        <v/>
      </c>
      <c r="AE63" s="94"/>
      <c r="AF63" s="94"/>
      <c r="AG63" s="94"/>
      <c r="AH63" s="94" t="str">
        <f t="shared" si="9"/>
        <v/>
      </c>
      <c r="AI63" s="94"/>
      <c r="AJ63" s="94" t="str">
        <f t="shared" si="10"/>
        <v/>
      </c>
      <c r="AK63" s="94"/>
      <c r="AL63" s="94" t="str">
        <f t="shared" si="11"/>
        <v/>
      </c>
      <c r="AM63" s="94"/>
      <c r="AN63" s="94" t="str">
        <f t="shared" si="12"/>
        <v/>
      </c>
      <c r="AO63" s="94"/>
      <c r="AP63" s="94" t="str">
        <f t="shared" si="13"/>
        <v/>
      </c>
      <c r="AQ63" s="94"/>
      <c r="AR63" s="94" t="str">
        <f t="shared" si="14"/>
        <v/>
      </c>
      <c r="AS63" s="94"/>
      <c r="AT63" s="94" t="str">
        <f t="shared" si="15"/>
        <v/>
      </c>
      <c r="AU63" s="94"/>
      <c r="AV63" s="94"/>
      <c r="AW63" s="94"/>
      <c r="AX63" s="94" t="str">
        <f t="shared" si="17"/>
        <v/>
      </c>
      <c r="AY63" s="94"/>
      <c r="AZ63" s="94" t="str">
        <f t="shared" si="18"/>
        <v/>
      </c>
      <c r="BA63" s="94"/>
      <c r="BB63" s="94" t="str">
        <f t="shared" si="19"/>
        <v/>
      </c>
      <c r="BC63" s="94"/>
      <c r="BD63" s="94" t="str">
        <f t="shared" si="20"/>
        <v/>
      </c>
      <c r="BE63" s="94"/>
      <c r="BF63" s="94" t="str">
        <f t="shared" si="21"/>
        <v/>
      </c>
      <c r="BG63" s="94"/>
      <c r="BH63" s="94" t="str">
        <f t="shared" si="22"/>
        <v/>
      </c>
      <c r="BI63" s="94"/>
      <c r="BJ63" s="94" t="str">
        <f t="shared" si="23"/>
        <v/>
      </c>
      <c r="BK63" s="94"/>
      <c r="BL63" s="92" t="str">
        <f t="shared" si="24"/>
        <v/>
      </c>
      <c r="BM63" s="99"/>
      <c r="BN63" s="92" t="str">
        <f t="shared" si="25"/>
        <v/>
      </c>
      <c r="BO63" s="92" t="str">
        <f t="shared" si="26"/>
        <v/>
      </c>
    </row>
    <row r="64" spans="2:67" ht="14.25" customHeight="1">
      <c r="B64" s="89">
        <v>58</v>
      </c>
      <c r="C64" s="94"/>
      <c r="D64" s="94"/>
      <c r="E64" s="94"/>
      <c r="F64" s="96" t="str">
        <f ca="1">IF(E64="","",DATEDIF(E64,Settings!$C$89,"y"))</f>
        <v/>
      </c>
      <c r="G64" s="161" t="str">
        <f ca="1">IF(E64="","",DATEDIF(E64,Settings!$D$89,"y"))</f>
        <v/>
      </c>
      <c r="H64" s="161" t="str">
        <f ca="1">IF(E64="","",DATEDIF(E64,Settings!$E$89,"y"))</f>
        <v/>
      </c>
      <c r="I64" s="97" t="str">
        <f t="shared" si="1"/>
        <v/>
      </c>
      <c r="J64" s="98" t="str">
        <f ca="1">IF(I64="","",IF(I64&lt;2,BN64*Settings!$C$45,IF(I64&gt;1,(BN64*Settings!$C$45)+(BO64*Settings!$C$46),"error")))</f>
        <v/>
      </c>
      <c r="K64" s="93" t="e">
        <f ca="1">IF(ISBLANK(TeamsList!#REF!)=FALSE,TeamsList!#REF!,””)</f>
        <v>#REF!</v>
      </c>
      <c r="L64" s="93" t="e">
        <f ca="1">IF(ISBLANK(TeamsList!#REF!)=FALSE,TeamsList!#REF!,””)</f>
        <v>#REF!</v>
      </c>
      <c r="N64" s="89"/>
      <c r="O64" s="94"/>
      <c r="P64" s="96" t="str">
        <f t="shared" si="27"/>
        <v/>
      </c>
      <c r="Q64" s="94"/>
      <c r="R64" s="94" t="str">
        <f t="shared" si="28"/>
        <v/>
      </c>
      <c r="S64" s="94"/>
      <c r="T64" s="94" t="str">
        <f t="shared" si="2"/>
        <v/>
      </c>
      <c r="U64" s="94"/>
      <c r="V64" s="94" t="str">
        <f t="shared" si="3"/>
        <v/>
      </c>
      <c r="W64" s="94"/>
      <c r="X64" s="94" t="str">
        <f t="shared" si="4"/>
        <v/>
      </c>
      <c r="Y64" s="94"/>
      <c r="Z64" s="94" t="str">
        <f t="shared" si="5"/>
        <v/>
      </c>
      <c r="AA64" s="94"/>
      <c r="AB64" s="94" t="str">
        <f t="shared" si="6"/>
        <v/>
      </c>
      <c r="AC64" s="94"/>
      <c r="AD64" s="94" t="str">
        <f t="shared" si="7"/>
        <v/>
      </c>
      <c r="AE64" s="94"/>
      <c r="AF64" s="94"/>
      <c r="AG64" s="94"/>
      <c r="AH64" s="94" t="str">
        <f t="shared" si="9"/>
        <v/>
      </c>
      <c r="AI64" s="94"/>
      <c r="AJ64" s="94" t="str">
        <f t="shared" si="10"/>
        <v/>
      </c>
      <c r="AK64" s="94"/>
      <c r="AL64" s="94" t="str">
        <f t="shared" si="11"/>
        <v/>
      </c>
      <c r="AM64" s="94"/>
      <c r="AN64" s="94" t="str">
        <f t="shared" si="12"/>
        <v/>
      </c>
      <c r="AO64" s="94"/>
      <c r="AP64" s="94" t="str">
        <f t="shared" si="13"/>
        <v/>
      </c>
      <c r="AQ64" s="94"/>
      <c r="AR64" s="94" t="str">
        <f t="shared" si="14"/>
        <v/>
      </c>
      <c r="AS64" s="94"/>
      <c r="AT64" s="94" t="str">
        <f t="shared" si="15"/>
        <v/>
      </c>
      <c r="AU64" s="94"/>
      <c r="AV64" s="94"/>
      <c r="AW64" s="94"/>
      <c r="AX64" s="94" t="str">
        <f t="shared" si="17"/>
        <v/>
      </c>
      <c r="AY64" s="94"/>
      <c r="AZ64" s="94" t="str">
        <f t="shared" si="18"/>
        <v/>
      </c>
      <c r="BA64" s="94"/>
      <c r="BB64" s="94" t="str">
        <f t="shared" si="19"/>
        <v/>
      </c>
      <c r="BC64" s="94"/>
      <c r="BD64" s="94" t="str">
        <f t="shared" si="20"/>
        <v/>
      </c>
      <c r="BE64" s="94"/>
      <c r="BF64" s="94" t="str">
        <f t="shared" si="21"/>
        <v/>
      </c>
      <c r="BG64" s="94"/>
      <c r="BH64" s="94" t="str">
        <f t="shared" si="22"/>
        <v/>
      </c>
      <c r="BI64" s="94"/>
      <c r="BJ64" s="94" t="str">
        <f t="shared" si="23"/>
        <v/>
      </c>
      <c r="BK64" s="94"/>
      <c r="BL64" s="92" t="str">
        <f t="shared" si="24"/>
        <v/>
      </c>
      <c r="BM64" s="99"/>
      <c r="BN64" s="92" t="str">
        <f t="shared" si="25"/>
        <v/>
      </c>
      <c r="BO64" s="92" t="str">
        <f t="shared" si="26"/>
        <v/>
      </c>
    </row>
    <row r="65" spans="2:67">
      <c r="B65" s="89">
        <v>59</v>
      </c>
      <c r="C65" s="94"/>
      <c r="D65" s="94"/>
      <c r="E65" s="94"/>
      <c r="F65" s="96" t="str">
        <f ca="1">IF(E65="","",DATEDIF(E65,Settings!$C$89,"y"))</f>
        <v/>
      </c>
      <c r="G65" s="161" t="str">
        <f ca="1">IF(E65="","",DATEDIF(E65,Settings!$D$89,"y"))</f>
        <v/>
      </c>
      <c r="H65" s="161" t="str">
        <f ca="1">IF(E65="","",DATEDIF(E65,Settings!$E$89,"y"))</f>
        <v/>
      </c>
      <c r="I65" s="97" t="str">
        <f t="shared" si="1"/>
        <v/>
      </c>
      <c r="J65" s="98" t="str">
        <f ca="1">IF(I65="","",IF(I65&lt;2,BN65*Settings!$C$45,IF(I65&gt;1,(BN65*Settings!$C$45)+(BO65*Settings!$C$46),"error")))</f>
        <v/>
      </c>
      <c r="K65" s="93" t="e">
        <f ca="1">IF(ISBLANK(TeamsList!#REF!)=FALSE,TeamsList!#REF!,””)</f>
        <v>#REF!</v>
      </c>
      <c r="L65" s="93" t="e">
        <f ca="1">IF(ISBLANK(TeamsList!#REF!)=FALSE,TeamsList!#REF!,””)</f>
        <v>#REF!</v>
      </c>
      <c r="N65" s="89"/>
      <c r="O65" s="94"/>
      <c r="P65" s="96" t="str">
        <f t="shared" si="27"/>
        <v/>
      </c>
      <c r="Q65" s="94"/>
      <c r="R65" s="94" t="str">
        <f t="shared" si="28"/>
        <v/>
      </c>
      <c r="S65" s="94"/>
      <c r="T65" s="94" t="str">
        <f t="shared" si="2"/>
        <v/>
      </c>
      <c r="U65" s="94"/>
      <c r="V65" s="94" t="str">
        <f t="shared" si="3"/>
        <v/>
      </c>
      <c r="W65" s="94"/>
      <c r="X65" s="94" t="str">
        <f t="shared" si="4"/>
        <v/>
      </c>
      <c r="Y65" s="94"/>
      <c r="Z65" s="94" t="str">
        <f t="shared" si="5"/>
        <v/>
      </c>
      <c r="AA65" s="94"/>
      <c r="AB65" s="94" t="str">
        <f t="shared" si="6"/>
        <v/>
      </c>
      <c r="AC65" s="94"/>
      <c r="AD65" s="94" t="str">
        <f t="shared" si="7"/>
        <v/>
      </c>
      <c r="AE65" s="94"/>
      <c r="AF65" s="94"/>
      <c r="AG65" s="94"/>
      <c r="AH65" s="94" t="str">
        <f t="shared" si="9"/>
        <v/>
      </c>
      <c r="AI65" s="94"/>
      <c r="AJ65" s="94" t="str">
        <f t="shared" si="10"/>
        <v/>
      </c>
      <c r="AK65" s="94"/>
      <c r="AL65" s="94" t="str">
        <f t="shared" si="11"/>
        <v/>
      </c>
      <c r="AM65" s="94"/>
      <c r="AN65" s="94" t="str">
        <f t="shared" si="12"/>
        <v/>
      </c>
      <c r="AO65" s="94"/>
      <c r="AP65" s="94" t="str">
        <f t="shared" si="13"/>
        <v/>
      </c>
      <c r="AQ65" s="94"/>
      <c r="AR65" s="94" t="str">
        <f t="shared" si="14"/>
        <v/>
      </c>
      <c r="AS65" s="94"/>
      <c r="AT65" s="94" t="str">
        <f t="shared" si="15"/>
        <v/>
      </c>
      <c r="AU65" s="94"/>
      <c r="AV65" s="94"/>
      <c r="AW65" s="94"/>
      <c r="AX65" s="94" t="str">
        <f t="shared" si="17"/>
        <v/>
      </c>
      <c r="AY65" s="94"/>
      <c r="AZ65" s="94" t="str">
        <f t="shared" si="18"/>
        <v/>
      </c>
      <c r="BA65" s="94"/>
      <c r="BB65" s="94" t="str">
        <f t="shared" si="19"/>
        <v/>
      </c>
      <c r="BC65" s="94"/>
      <c r="BD65" s="94" t="str">
        <f t="shared" si="20"/>
        <v/>
      </c>
      <c r="BE65" s="94"/>
      <c r="BF65" s="94" t="str">
        <f t="shared" si="21"/>
        <v/>
      </c>
      <c r="BG65" s="94"/>
      <c r="BH65" s="94" t="str">
        <f t="shared" si="22"/>
        <v/>
      </c>
      <c r="BI65" s="94"/>
      <c r="BJ65" s="94" t="str">
        <f t="shared" si="23"/>
        <v/>
      </c>
      <c r="BK65" s="94"/>
      <c r="BL65" s="92" t="str">
        <f t="shared" si="24"/>
        <v/>
      </c>
      <c r="BM65" s="99"/>
      <c r="BN65" s="92" t="str">
        <f t="shared" si="25"/>
        <v/>
      </c>
      <c r="BO65" s="92" t="str">
        <f t="shared" si="26"/>
        <v/>
      </c>
    </row>
    <row r="66" spans="2:67" ht="14.25" customHeight="1">
      <c r="B66" s="89">
        <v>60</v>
      </c>
      <c r="C66" s="94"/>
      <c r="D66" s="94"/>
      <c r="E66" s="94"/>
      <c r="F66" s="96" t="str">
        <f ca="1">IF(E66="","",DATEDIF(E66,Settings!$C$89,"y"))</f>
        <v/>
      </c>
      <c r="G66" s="161" t="str">
        <f ca="1">IF(E66="","",DATEDIF(E66,Settings!$D$89,"y"))</f>
        <v/>
      </c>
      <c r="H66" s="161" t="str">
        <f ca="1">IF(E66="","",DATEDIF(E66,Settings!$E$89,"y"))</f>
        <v/>
      </c>
      <c r="I66" s="97" t="str">
        <f t="shared" si="1"/>
        <v/>
      </c>
      <c r="J66" s="98" t="str">
        <f ca="1">IF(I66="","",IF(I66&lt;2,BN66*Settings!$C$45,IF(I66&gt;1,(BN66*Settings!$C$45)+(BO66*Settings!$C$46),"error")))</f>
        <v/>
      </c>
      <c r="K66" s="93" t="e">
        <f ca="1">IF(ISBLANK(TeamsList!#REF!)=FALSE,TeamsList!#REF!,””)</f>
        <v>#REF!</v>
      </c>
      <c r="L66" s="93" t="e">
        <f ca="1">IF(ISBLANK(TeamsList!#REF!)=FALSE,TeamsList!#REF!,””)</f>
        <v>#REF!</v>
      </c>
      <c r="N66" s="89"/>
      <c r="O66" s="94"/>
      <c r="P66" s="96" t="str">
        <f t="shared" si="27"/>
        <v/>
      </c>
      <c r="Q66" s="94"/>
      <c r="R66" s="94" t="str">
        <f t="shared" si="28"/>
        <v/>
      </c>
      <c r="S66" s="94"/>
      <c r="T66" s="94" t="str">
        <f t="shared" si="2"/>
        <v/>
      </c>
      <c r="U66" s="94"/>
      <c r="V66" s="94" t="str">
        <f t="shared" si="3"/>
        <v/>
      </c>
      <c r="W66" s="94"/>
      <c r="X66" s="94" t="str">
        <f t="shared" si="4"/>
        <v/>
      </c>
      <c r="Y66" s="94"/>
      <c r="Z66" s="94" t="str">
        <f t="shared" si="5"/>
        <v/>
      </c>
      <c r="AA66" s="94"/>
      <c r="AB66" s="94" t="str">
        <f t="shared" si="6"/>
        <v/>
      </c>
      <c r="AC66" s="94"/>
      <c r="AD66" s="94" t="str">
        <f t="shared" si="7"/>
        <v/>
      </c>
      <c r="AE66" s="94"/>
      <c r="AF66" s="94"/>
      <c r="AG66" s="94"/>
      <c r="AH66" s="94" t="str">
        <f t="shared" si="9"/>
        <v/>
      </c>
      <c r="AI66" s="94"/>
      <c r="AJ66" s="94" t="str">
        <f t="shared" si="10"/>
        <v/>
      </c>
      <c r="AK66" s="94"/>
      <c r="AL66" s="94" t="str">
        <f t="shared" si="11"/>
        <v/>
      </c>
      <c r="AM66" s="94"/>
      <c r="AN66" s="94" t="str">
        <f t="shared" si="12"/>
        <v/>
      </c>
      <c r="AO66" s="94"/>
      <c r="AP66" s="94" t="str">
        <f t="shared" si="13"/>
        <v/>
      </c>
      <c r="AQ66" s="94"/>
      <c r="AR66" s="94" t="str">
        <f t="shared" si="14"/>
        <v/>
      </c>
      <c r="AS66" s="94"/>
      <c r="AT66" s="94" t="str">
        <f t="shared" si="15"/>
        <v/>
      </c>
      <c r="AU66" s="94"/>
      <c r="AV66" s="94"/>
      <c r="AW66" s="94"/>
      <c r="AX66" s="94" t="str">
        <f t="shared" si="17"/>
        <v/>
      </c>
      <c r="AY66" s="94"/>
      <c r="AZ66" s="94" t="str">
        <f t="shared" si="18"/>
        <v/>
      </c>
      <c r="BA66" s="94"/>
      <c r="BB66" s="94" t="str">
        <f t="shared" si="19"/>
        <v/>
      </c>
      <c r="BC66" s="94"/>
      <c r="BD66" s="94" t="str">
        <f t="shared" si="20"/>
        <v/>
      </c>
      <c r="BE66" s="94"/>
      <c r="BF66" s="94" t="str">
        <f t="shared" si="21"/>
        <v/>
      </c>
      <c r="BG66" s="94"/>
      <c r="BH66" s="94" t="str">
        <f t="shared" si="22"/>
        <v/>
      </c>
      <c r="BI66" s="94"/>
      <c r="BJ66" s="94" t="str">
        <f t="shared" si="23"/>
        <v/>
      </c>
      <c r="BK66" s="94"/>
      <c r="BL66" s="92" t="str">
        <f t="shared" si="24"/>
        <v/>
      </c>
      <c r="BM66" s="99"/>
      <c r="BN66" s="92" t="str">
        <f t="shared" si="25"/>
        <v/>
      </c>
      <c r="BO66" s="92" t="str">
        <f t="shared" si="26"/>
        <v/>
      </c>
    </row>
    <row r="67" spans="2:67">
      <c r="B67" s="89">
        <v>61</v>
      </c>
      <c r="C67" s="94"/>
      <c r="D67" s="94"/>
      <c r="E67" s="94"/>
      <c r="F67" s="96" t="str">
        <f ca="1">IF(E67="","",DATEDIF(E67,Settings!$C$89,"y"))</f>
        <v/>
      </c>
      <c r="G67" s="161" t="str">
        <f ca="1">IF(E67="","",DATEDIF(E67,Settings!$D$89,"y"))</f>
        <v/>
      </c>
      <c r="H67" s="161" t="str">
        <f ca="1">IF(E67="","",DATEDIF(E67,Settings!$E$89,"y"))</f>
        <v/>
      </c>
      <c r="I67" s="97" t="str">
        <f t="shared" si="1"/>
        <v/>
      </c>
      <c r="J67" s="98" t="str">
        <f ca="1">IF(I67="","",IF(I67&lt;2,BN67*Settings!$C$45,IF(I67&gt;1,(BN67*Settings!$C$45)+(BO67*Settings!$C$46),"error")))</f>
        <v/>
      </c>
      <c r="K67" s="93" t="e">
        <f ca="1">IF(ISBLANK(TeamsList!#REF!)=FALSE,TeamsList!#REF!,””)</f>
        <v>#REF!</v>
      </c>
      <c r="L67" s="93" t="e">
        <f ca="1">IF(ISBLANK(TeamsList!#REF!)=FALSE,TeamsList!#REF!,””)</f>
        <v>#REF!</v>
      </c>
      <c r="N67" s="89"/>
      <c r="O67" s="94"/>
      <c r="P67" s="96" t="str">
        <f t="shared" si="27"/>
        <v/>
      </c>
      <c r="Q67" s="94"/>
      <c r="R67" s="94" t="str">
        <f t="shared" si="28"/>
        <v/>
      </c>
      <c r="S67" s="94"/>
      <c r="T67" s="94" t="str">
        <f t="shared" si="2"/>
        <v/>
      </c>
      <c r="U67" s="94"/>
      <c r="V67" s="94" t="str">
        <f t="shared" si="3"/>
        <v/>
      </c>
      <c r="W67" s="94"/>
      <c r="X67" s="94" t="str">
        <f t="shared" si="4"/>
        <v/>
      </c>
      <c r="Y67" s="94"/>
      <c r="Z67" s="94" t="str">
        <f t="shared" si="5"/>
        <v/>
      </c>
      <c r="AA67" s="94"/>
      <c r="AB67" s="94" t="str">
        <f t="shared" si="6"/>
        <v/>
      </c>
      <c r="AC67" s="94"/>
      <c r="AD67" s="94" t="str">
        <f t="shared" si="7"/>
        <v/>
      </c>
      <c r="AE67" s="94"/>
      <c r="AF67" s="94"/>
      <c r="AG67" s="94"/>
      <c r="AH67" s="94" t="str">
        <f t="shared" si="9"/>
        <v/>
      </c>
      <c r="AI67" s="94"/>
      <c r="AJ67" s="94" t="str">
        <f t="shared" si="10"/>
        <v/>
      </c>
      <c r="AK67" s="94"/>
      <c r="AL67" s="94" t="str">
        <f t="shared" si="11"/>
        <v/>
      </c>
      <c r="AM67" s="94"/>
      <c r="AN67" s="94" t="str">
        <f t="shared" si="12"/>
        <v/>
      </c>
      <c r="AO67" s="94"/>
      <c r="AP67" s="94" t="str">
        <f t="shared" si="13"/>
        <v/>
      </c>
      <c r="AQ67" s="94"/>
      <c r="AR67" s="94" t="str">
        <f t="shared" si="14"/>
        <v/>
      </c>
      <c r="AS67" s="94"/>
      <c r="AT67" s="94" t="str">
        <f t="shared" si="15"/>
        <v/>
      </c>
      <c r="AU67" s="94"/>
      <c r="AV67" s="94"/>
      <c r="AW67" s="94"/>
      <c r="AX67" s="94" t="str">
        <f t="shared" si="17"/>
        <v/>
      </c>
      <c r="AY67" s="94"/>
      <c r="AZ67" s="94" t="str">
        <f t="shared" si="18"/>
        <v/>
      </c>
      <c r="BA67" s="94"/>
      <c r="BB67" s="94" t="str">
        <f t="shared" si="19"/>
        <v/>
      </c>
      <c r="BC67" s="94"/>
      <c r="BD67" s="94" t="str">
        <f t="shared" si="20"/>
        <v/>
      </c>
      <c r="BE67" s="94"/>
      <c r="BF67" s="94" t="str">
        <f t="shared" si="21"/>
        <v/>
      </c>
      <c r="BG67" s="94"/>
      <c r="BH67" s="94" t="str">
        <f t="shared" si="22"/>
        <v/>
      </c>
      <c r="BI67" s="94"/>
      <c r="BJ67" s="94" t="str">
        <f t="shared" si="23"/>
        <v/>
      </c>
      <c r="BK67" s="94"/>
      <c r="BL67" s="92" t="str">
        <f t="shared" si="24"/>
        <v/>
      </c>
      <c r="BM67" s="99"/>
      <c r="BN67" s="92" t="str">
        <f t="shared" si="25"/>
        <v/>
      </c>
      <c r="BO67" s="92" t="str">
        <f t="shared" si="26"/>
        <v/>
      </c>
    </row>
    <row r="68" spans="2:67" ht="14.25" customHeight="1">
      <c r="B68" s="89">
        <v>62</v>
      </c>
      <c r="C68" s="94"/>
      <c r="D68" s="94"/>
      <c r="E68" s="94"/>
      <c r="F68" s="96" t="str">
        <f ca="1">IF(E68="","",DATEDIF(E68,Settings!$C$89,"y"))</f>
        <v/>
      </c>
      <c r="G68" s="161" t="str">
        <f ca="1">IF(E68="","",DATEDIF(E68,Settings!$D$89,"y"))</f>
        <v/>
      </c>
      <c r="H68" s="161" t="str">
        <f ca="1">IF(E68="","",DATEDIF(E68,Settings!$E$89,"y"))</f>
        <v/>
      </c>
      <c r="I68" s="97" t="str">
        <f t="shared" si="1"/>
        <v/>
      </c>
      <c r="J68" s="98" t="str">
        <f ca="1">IF(I68="","",IF(I68&lt;2,BN68*Settings!$C$45,IF(I68&gt;1,(BN68*Settings!$C$45)+(BO68*Settings!$C$46),"error")))</f>
        <v/>
      </c>
      <c r="K68" s="93" t="e">
        <f ca="1">IF(ISBLANK(TeamsList!#REF!)=FALSE,TeamsList!#REF!,””)</f>
        <v>#REF!</v>
      </c>
      <c r="L68" s="93" t="e">
        <f ca="1">IF(ISBLANK(TeamsList!#REF!)=FALSE,TeamsList!#REF!,””)</f>
        <v>#REF!</v>
      </c>
      <c r="N68" s="89"/>
      <c r="O68" s="94"/>
      <c r="P68" s="96" t="str">
        <f t="shared" si="27"/>
        <v/>
      </c>
      <c r="Q68" s="94"/>
      <c r="R68" s="94" t="str">
        <f t="shared" si="28"/>
        <v/>
      </c>
      <c r="S68" s="94"/>
      <c r="T68" s="94" t="str">
        <f t="shared" si="2"/>
        <v/>
      </c>
      <c r="U68" s="94"/>
      <c r="V68" s="94" t="str">
        <f t="shared" si="3"/>
        <v/>
      </c>
      <c r="W68" s="94"/>
      <c r="X68" s="94" t="str">
        <f t="shared" si="4"/>
        <v/>
      </c>
      <c r="Y68" s="94"/>
      <c r="Z68" s="94" t="str">
        <f t="shared" si="5"/>
        <v/>
      </c>
      <c r="AA68" s="94"/>
      <c r="AB68" s="94" t="str">
        <f t="shared" si="6"/>
        <v/>
      </c>
      <c r="AC68" s="94"/>
      <c r="AD68" s="94" t="str">
        <f t="shared" si="7"/>
        <v/>
      </c>
      <c r="AE68" s="94"/>
      <c r="AF68" s="94"/>
      <c r="AG68" s="94"/>
      <c r="AH68" s="94" t="str">
        <f t="shared" si="9"/>
        <v/>
      </c>
      <c r="AI68" s="94"/>
      <c r="AJ68" s="94" t="str">
        <f t="shared" si="10"/>
        <v/>
      </c>
      <c r="AK68" s="94"/>
      <c r="AL68" s="94" t="str">
        <f t="shared" si="11"/>
        <v/>
      </c>
      <c r="AM68" s="94"/>
      <c r="AN68" s="94" t="str">
        <f t="shared" si="12"/>
        <v/>
      </c>
      <c r="AO68" s="94"/>
      <c r="AP68" s="94" t="str">
        <f t="shared" si="13"/>
        <v/>
      </c>
      <c r="AQ68" s="94"/>
      <c r="AR68" s="94" t="str">
        <f t="shared" si="14"/>
        <v/>
      </c>
      <c r="AS68" s="94"/>
      <c r="AT68" s="94" t="str">
        <f t="shared" si="15"/>
        <v/>
      </c>
      <c r="AU68" s="94"/>
      <c r="AV68" s="94"/>
      <c r="AW68" s="94"/>
      <c r="AX68" s="94" t="str">
        <f t="shared" si="17"/>
        <v/>
      </c>
      <c r="AY68" s="94"/>
      <c r="AZ68" s="94" t="str">
        <f t="shared" si="18"/>
        <v/>
      </c>
      <c r="BA68" s="94"/>
      <c r="BB68" s="94" t="str">
        <f t="shared" si="19"/>
        <v/>
      </c>
      <c r="BC68" s="94"/>
      <c r="BD68" s="94" t="str">
        <f t="shared" si="20"/>
        <v/>
      </c>
      <c r="BE68" s="94"/>
      <c r="BF68" s="94" t="str">
        <f t="shared" si="21"/>
        <v/>
      </c>
      <c r="BG68" s="94"/>
      <c r="BH68" s="94" t="str">
        <f t="shared" si="22"/>
        <v/>
      </c>
      <c r="BI68" s="94"/>
      <c r="BJ68" s="94" t="str">
        <f t="shared" si="23"/>
        <v/>
      </c>
      <c r="BK68" s="94"/>
      <c r="BL68" s="92" t="str">
        <f t="shared" si="24"/>
        <v/>
      </c>
      <c r="BM68" s="99"/>
      <c r="BN68" s="92" t="str">
        <f t="shared" si="25"/>
        <v/>
      </c>
      <c r="BO68" s="92" t="str">
        <f t="shared" si="26"/>
        <v/>
      </c>
    </row>
    <row r="69" spans="2:67">
      <c r="B69" s="89">
        <v>63</v>
      </c>
      <c r="C69" s="94"/>
      <c r="D69" s="94"/>
      <c r="E69" s="94"/>
      <c r="F69" s="96" t="str">
        <f ca="1">IF(E69="","",DATEDIF(E69,Settings!$C$89,"y"))</f>
        <v/>
      </c>
      <c r="G69" s="161" t="str">
        <f ca="1">IF(E69="","",DATEDIF(E69,Settings!$D$89,"y"))</f>
        <v/>
      </c>
      <c r="H69" s="161" t="str">
        <f ca="1">IF(E69="","",DATEDIF(E69,Settings!$E$89,"y"))</f>
        <v/>
      </c>
      <c r="I69" s="97" t="str">
        <f t="shared" si="1"/>
        <v/>
      </c>
      <c r="J69" s="98" t="str">
        <f ca="1">IF(I69="","",IF(I69&lt;2,BN69*Settings!$C$45,IF(I69&gt;1,(BN69*Settings!$C$45)+(BO69*Settings!$C$46),"error")))</f>
        <v/>
      </c>
      <c r="K69" s="93" t="e">
        <f ca="1">IF(ISBLANK(TeamsList!#REF!)=FALSE,TeamsList!#REF!,””)</f>
        <v>#REF!</v>
      </c>
      <c r="L69" s="93" t="e">
        <f ca="1">IF(ISBLANK(TeamsList!#REF!)=FALSE,TeamsList!#REF!,””)</f>
        <v>#REF!</v>
      </c>
      <c r="N69" s="89"/>
      <c r="O69" s="94"/>
      <c r="P69" s="96" t="str">
        <f t="shared" si="27"/>
        <v/>
      </c>
      <c r="Q69" s="94"/>
      <c r="R69" s="94" t="str">
        <f t="shared" si="28"/>
        <v/>
      </c>
      <c r="S69" s="94"/>
      <c r="T69" s="94" t="str">
        <f t="shared" si="2"/>
        <v/>
      </c>
      <c r="U69" s="94"/>
      <c r="V69" s="94" t="str">
        <f t="shared" si="3"/>
        <v/>
      </c>
      <c r="W69" s="94"/>
      <c r="X69" s="94" t="str">
        <f t="shared" si="4"/>
        <v/>
      </c>
      <c r="Y69" s="94"/>
      <c r="Z69" s="94" t="str">
        <f t="shared" si="5"/>
        <v/>
      </c>
      <c r="AA69" s="94"/>
      <c r="AB69" s="94" t="str">
        <f t="shared" si="6"/>
        <v/>
      </c>
      <c r="AC69" s="94"/>
      <c r="AD69" s="94" t="str">
        <f t="shared" si="7"/>
        <v/>
      </c>
      <c r="AE69" s="94"/>
      <c r="AF69" s="94"/>
      <c r="AG69" s="94"/>
      <c r="AH69" s="94" t="str">
        <f t="shared" si="9"/>
        <v/>
      </c>
      <c r="AI69" s="94"/>
      <c r="AJ69" s="94" t="str">
        <f t="shared" si="10"/>
        <v/>
      </c>
      <c r="AK69" s="94"/>
      <c r="AL69" s="94" t="str">
        <f t="shared" si="11"/>
        <v/>
      </c>
      <c r="AM69" s="94"/>
      <c r="AN69" s="94" t="str">
        <f t="shared" si="12"/>
        <v/>
      </c>
      <c r="AO69" s="94"/>
      <c r="AP69" s="94" t="str">
        <f t="shared" si="13"/>
        <v/>
      </c>
      <c r="AQ69" s="94"/>
      <c r="AR69" s="94" t="str">
        <f t="shared" si="14"/>
        <v/>
      </c>
      <c r="AS69" s="94"/>
      <c r="AT69" s="94" t="str">
        <f t="shared" si="15"/>
        <v/>
      </c>
      <c r="AU69" s="94"/>
      <c r="AV69" s="94"/>
      <c r="AW69" s="94"/>
      <c r="AX69" s="94" t="str">
        <f t="shared" si="17"/>
        <v/>
      </c>
      <c r="AY69" s="94"/>
      <c r="AZ69" s="94" t="str">
        <f t="shared" si="18"/>
        <v/>
      </c>
      <c r="BA69" s="94"/>
      <c r="BB69" s="94" t="str">
        <f t="shared" si="19"/>
        <v/>
      </c>
      <c r="BC69" s="94"/>
      <c r="BD69" s="94" t="str">
        <f t="shared" si="20"/>
        <v/>
      </c>
      <c r="BE69" s="94"/>
      <c r="BF69" s="94" t="str">
        <f t="shared" si="21"/>
        <v/>
      </c>
      <c r="BG69" s="94"/>
      <c r="BH69" s="94" t="str">
        <f t="shared" si="22"/>
        <v/>
      </c>
      <c r="BI69" s="94"/>
      <c r="BJ69" s="94" t="str">
        <f t="shared" si="23"/>
        <v/>
      </c>
      <c r="BK69" s="94"/>
      <c r="BL69" s="92" t="str">
        <f t="shared" si="24"/>
        <v/>
      </c>
      <c r="BM69" s="99"/>
      <c r="BN69" s="92" t="str">
        <f t="shared" si="25"/>
        <v/>
      </c>
      <c r="BO69" s="92" t="str">
        <f t="shared" si="26"/>
        <v/>
      </c>
    </row>
    <row r="70" spans="2:67" ht="14.25" customHeight="1">
      <c r="B70" s="89">
        <v>64</v>
      </c>
      <c r="C70" s="94"/>
      <c r="D70" s="94"/>
      <c r="E70" s="94"/>
      <c r="F70" s="96" t="str">
        <f ca="1">IF(E70="","",DATEDIF(E70,Settings!$C$89,"y"))</f>
        <v/>
      </c>
      <c r="G70" s="161" t="str">
        <f ca="1">IF(E70="","",DATEDIF(E70,Settings!$D$89,"y"))</f>
        <v/>
      </c>
      <c r="H70" s="161" t="str">
        <f ca="1">IF(E70="","",DATEDIF(E70,Settings!$E$89,"y"))</f>
        <v/>
      </c>
      <c r="I70" s="97" t="str">
        <f t="shared" si="1"/>
        <v/>
      </c>
      <c r="J70" s="98" t="str">
        <f ca="1">IF(I70="","",IF(I70&lt;2,BN70*Settings!$C$45,IF(I70&gt;1,(BN70*Settings!$C$45)+(BO70*Settings!$C$46),"error")))</f>
        <v/>
      </c>
      <c r="K70" s="93" t="e">
        <f ca="1">IF(ISBLANK(TeamsList!#REF!)=FALSE,TeamsList!#REF!,””)</f>
        <v>#REF!</v>
      </c>
      <c r="L70" s="93" t="e">
        <f ca="1">IF(ISBLANK(TeamsList!#REF!)=FALSE,TeamsList!#REF!,””)</f>
        <v>#REF!</v>
      </c>
      <c r="N70" s="89"/>
      <c r="O70" s="94"/>
      <c r="P70" s="96" t="str">
        <f t="shared" si="27"/>
        <v/>
      </c>
      <c r="Q70" s="94"/>
      <c r="R70" s="94" t="str">
        <f t="shared" si="28"/>
        <v/>
      </c>
      <c r="S70" s="94"/>
      <c r="T70" s="94" t="str">
        <f t="shared" si="2"/>
        <v/>
      </c>
      <c r="U70" s="94"/>
      <c r="V70" s="94" t="str">
        <f t="shared" si="3"/>
        <v/>
      </c>
      <c r="W70" s="94"/>
      <c r="X70" s="94" t="str">
        <f t="shared" si="4"/>
        <v/>
      </c>
      <c r="Y70" s="94"/>
      <c r="Z70" s="94" t="str">
        <f t="shared" si="5"/>
        <v/>
      </c>
      <c r="AA70" s="94"/>
      <c r="AB70" s="94" t="str">
        <f t="shared" si="6"/>
        <v/>
      </c>
      <c r="AC70" s="94"/>
      <c r="AD70" s="94" t="str">
        <f t="shared" si="7"/>
        <v/>
      </c>
      <c r="AE70" s="94"/>
      <c r="AF70" s="94"/>
      <c r="AG70" s="94"/>
      <c r="AH70" s="94" t="str">
        <f t="shared" si="9"/>
        <v/>
      </c>
      <c r="AI70" s="94"/>
      <c r="AJ70" s="94" t="str">
        <f t="shared" si="10"/>
        <v/>
      </c>
      <c r="AK70" s="94"/>
      <c r="AL70" s="94" t="str">
        <f t="shared" si="11"/>
        <v/>
      </c>
      <c r="AM70" s="94"/>
      <c r="AN70" s="94" t="str">
        <f t="shared" si="12"/>
        <v/>
      </c>
      <c r="AO70" s="94"/>
      <c r="AP70" s="94" t="str">
        <f t="shared" si="13"/>
        <v/>
      </c>
      <c r="AQ70" s="94"/>
      <c r="AR70" s="94" t="str">
        <f t="shared" si="14"/>
        <v/>
      </c>
      <c r="AS70" s="94"/>
      <c r="AT70" s="94" t="str">
        <f t="shared" si="15"/>
        <v/>
      </c>
      <c r="AU70" s="94"/>
      <c r="AV70" s="94"/>
      <c r="AW70" s="94"/>
      <c r="AX70" s="94" t="str">
        <f t="shared" si="17"/>
        <v/>
      </c>
      <c r="AY70" s="94"/>
      <c r="AZ70" s="94" t="str">
        <f t="shared" si="18"/>
        <v/>
      </c>
      <c r="BA70" s="94"/>
      <c r="BB70" s="94" t="str">
        <f t="shared" si="19"/>
        <v/>
      </c>
      <c r="BC70" s="94"/>
      <c r="BD70" s="94" t="str">
        <f t="shared" si="20"/>
        <v/>
      </c>
      <c r="BE70" s="94"/>
      <c r="BF70" s="94" t="str">
        <f t="shared" si="21"/>
        <v/>
      </c>
      <c r="BG70" s="94"/>
      <c r="BH70" s="94" t="str">
        <f t="shared" si="22"/>
        <v/>
      </c>
      <c r="BI70" s="94"/>
      <c r="BJ70" s="94" t="str">
        <f t="shared" si="23"/>
        <v/>
      </c>
      <c r="BK70" s="94"/>
      <c r="BL70" s="92" t="str">
        <f t="shared" si="24"/>
        <v/>
      </c>
      <c r="BM70" s="99"/>
      <c r="BN70" s="92" t="str">
        <f t="shared" si="25"/>
        <v/>
      </c>
      <c r="BO70" s="92" t="str">
        <f t="shared" si="26"/>
        <v/>
      </c>
    </row>
    <row r="71" spans="2:67">
      <c r="B71" s="89">
        <v>65</v>
      </c>
      <c r="C71" s="94"/>
      <c r="D71" s="94"/>
      <c r="E71" s="94"/>
      <c r="F71" s="96" t="str">
        <f ca="1">IF(E71="","",DATEDIF(E71,Settings!$C$89,"y"))</f>
        <v/>
      </c>
      <c r="G71" s="161" t="str">
        <f ca="1">IF(E71="","",DATEDIF(E71,Settings!$D$89,"y"))</f>
        <v/>
      </c>
      <c r="H71" s="161" t="str">
        <f ca="1">IF(E71="","",DATEDIF(E71,Settings!$E$89,"y"))</f>
        <v/>
      </c>
      <c r="I71" s="97" t="str">
        <f t="shared" ref="I71:I134" si="29">IF(COUNTA(BK71,BI71,BG71,BE71,BC71,BA71,AY71,AW71,AU71,AS71,AQ71,AO71,AM71,AK71,AI71,AG71,AE71,AC71,AA71,Y71,W71,U71,S71,Q71,O71)=0,"",COUNTA(BK71,BI71,BG71,BE71,BC71,BA71,AY71,AW71,AU71,AS71,AQ71,AO71,AM71,AK71,AI71,AG71,AE71,AC71,AA71,Y71,W71,U71,S71,Q71,O71))</f>
        <v/>
      </c>
      <c r="J71" s="98" t="str">
        <f ca="1">IF(I71="","",IF(I71&lt;2,BN71*Settings!$C$45,IF(I71&gt;1,(BN71*Settings!$C$45)+(BO71*Settings!$C$46),"error")))</f>
        <v/>
      </c>
      <c r="K71" s="93" t="e">
        <f ca="1">IF(ISBLANK(TeamsList!#REF!)=FALSE,TeamsList!#REF!,””)</f>
        <v>#REF!</v>
      </c>
      <c r="L71" s="93" t="e">
        <f ca="1">IF(ISBLANK(TeamsList!#REF!)=FALSE,TeamsList!#REF!,””)</f>
        <v>#REF!</v>
      </c>
      <c r="N71" s="89"/>
      <c r="O71" s="94"/>
      <c r="P71" s="96" t="str">
        <f t="shared" ref="P71:P134" si="30">IF(ISBLANK(O71),"",IF($I71=1,$C71,$C71&amp;" ("&amp;$I71&amp;")"))</f>
        <v/>
      </c>
      <c r="Q71" s="94"/>
      <c r="R71" s="94" t="str">
        <f t="shared" ref="R71:R134" si="31">IF(ISBLANK(Q71),"",IF($I71=1,$C71,$C71&amp;" ("&amp;$I71&amp;")"))</f>
        <v/>
      </c>
      <c r="S71" s="94"/>
      <c r="T71" s="94" t="str">
        <f t="shared" ref="T71:T134" si="32">IF(ISBLANK(S71),"",IF($I71=1,$C71,$C71&amp;" ("&amp;$I71&amp;")"))</f>
        <v/>
      </c>
      <c r="U71" s="94"/>
      <c r="V71" s="94" t="str">
        <f t="shared" ref="V71:V134" si="33">IF(ISBLANK(U71),"",IF($I71=1,$C71,$C71&amp;" ("&amp;$I71&amp;")"))</f>
        <v/>
      </c>
      <c r="W71" s="94"/>
      <c r="X71" s="94" t="str">
        <f t="shared" ref="X71:X134" si="34">IF(ISBLANK(W71),"",IF($I71=1,$C71,$C71&amp;" ("&amp;$I71&amp;")"))</f>
        <v/>
      </c>
      <c r="Y71" s="94"/>
      <c r="Z71" s="94" t="str">
        <f t="shared" ref="Z71:Z134" si="35">IF(ISBLANK(Y71),"",IF($I71=1,$C71,$C71&amp;" ("&amp;$I71&amp;")"))</f>
        <v/>
      </c>
      <c r="AA71" s="94"/>
      <c r="AB71" s="94" t="str">
        <f t="shared" ref="AB71:AB134" si="36">IF(ISBLANK(AA71),"",IF($I71=1,$C71,$C71&amp;" ("&amp;$I71&amp;")"))</f>
        <v/>
      </c>
      <c r="AC71" s="94"/>
      <c r="AD71" s="94" t="str">
        <f t="shared" ref="AD71:AD134" si="37">IF(ISBLANK(AC71),"",IF($I71=1,$C71,$C71&amp;" ("&amp;$I71&amp;")"))</f>
        <v/>
      </c>
      <c r="AE71" s="94"/>
      <c r="AF71" s="94"/>
      <c r="AG71" s="94"/>
      <c r="AH71" s="94" t="str">
        <f t="shared" ref="AH71:AH134" si="38">IF(ISBLANK(AG71),"",IF($I71=1,$C71,$C71&amp;" ("&amp;$I71&amp;")"))</f>
        <v/>
      </c>
      <c r="AI71" s="94"/>
      <c r="AJ71" s="94" t="str">
        <f t="shared" ref="AJ71:AJ134" si="39">IF(ISBLANK(AI71),"",IF($I71=1,$C71,$C71&amp;" ("&amp;$I71&amp;")"))</f>
        <v/>
      </c>
      <c r="AK71" s="94"/>
      <c r="AL71" s="94" t="str">
        <f t="shared" ref="AL71:AL134" si="40">IF(ISBLANK(AK71),"",IF($I71=1,$C71,$C71&amp;" ("&amp;$I71&amp;")"))</f>
        <v/>
      </c>
      <c r="AM71" s="94"/>
      <c r="AN71" s="94" t="str">
        <f t="shared" ref="AN71:AN134" si="41">IF(ISBLANK(AM71),"",IF($I71=1,$C71,$C71&amp;" ("&amp;$I71&amp;")"))</f>
        <v/>
      </c>
      <c r="AO71" s="94"/>
      <c r="AP71" s="94" t="str">
        <f t="shared" ref="AP71:AP134" si="42">IF(ISBLANK(AO71),"",IF($I71=1,$C71,$C71&amp;" ("&amp;$I71&amp;")"))</f>
        <v/>
      </c>
      <c r="AQ71" s="94"/>
      <c r="AR71" s="94" t="str">
        <f t="shared" ref="AR71:AR134" si="43">IF(ISBLANK(AQ71),"",IF($I71=1,$C71,$C71&amp;" ("&amp;$I71&amp;")"))</f>
        <v/>
      </c>
      <c r="AS71" s="94"/>
      <c r="AT71" s="94" t="str">
        <f t="shared" ref="AT71:AT134" si="44">IF(ISBLANK(AS71),"",IF($I71=1,$C71,$C71&amp;" ("&amp;$I71&amp;")"))</f>
        <v/>
      </c>
      <c r="AU71" s="94"/>
      <c r="AV71" s="94"/>
      <c r="AW71" s="94"/>
      <c r="AX71" s="94" t="str">
        <f t="shared" ref="AX71:AX134" si="45">IF(ISBLANK(AW71),"",IF($I71=1,$C71,$C71&amp;" ("&amp;$I71&amp;")"))</f>
        <v/>
      </c>
      <c r="AY71" s="94"/>
      <c r="AZ71" s="94" t="str">
        <f t="shared" ref="AZ71:AZ134" si="46">IF(ISBLANK(AY71),"",IF($I71=1,$C71,$C71&amp;" ("&amp;$I71&amp;")"))</f>
        <v/>
      </c>
      <c r="BA71" s="94"/>
      <c r="BB71" s="94" t="str">
        <f t="shared" ref="BB71:BB134" si="47">IF(ISBLANK(BA71),"",IF($I71=1,$C71,$C71&amp;" ("&amp;$I71&amp;")"))</f>
        <v/>
      </c>
      <c r="BC71" s="94"/>
      <c r="BD71" s="94" t="str">
        <f t="shared" ref="BD71:BD134" si="48">IF(ISBLANK(BC71),"",IF($I71=1,$C71,$C71&amp;" ("&amp;$I71&amp;")"))</f>
        <v/>
      </c>
      <c r="BE71" s="94"/>
      <c r="BF71" s="94" t="str">
        <f t="shared" ref="BF71:BF134" si="49">IF(ISBLANK(BE71),"",IF($I71=1,$C71,$C71&amp;" ("&amp;$I71&amp;")"))</f>
        <v/>
      </c>
      <c r="BG71" s="94"/>
      <c r="BH71" s="94" t="str">
        <f t="shared" ref="BH71:BH134" si="50">IF(ISBLANK(BG71),"",IF($I71=1,$C71,$C71&amp;" ("&amp;$I71&amp;")"))</f>
        <v/>
      </c>
      <c r="BI71" s="94"/>
      <c r="BJ71" s="94" t="str">
        <f t="shared" ref="BJ71:BJ134" si="51">IF(ISBLANK(BI71),"",IF($I71=1,$C71,$C71&amp;" ("&amp;$I71&amp;")"))</f>
        <v/>
      </c>
      <c r="BK71" s="94"/>
      <c r="BL71" s="92" t="str">
        <f t="shared" ref="BL71:BL134" si="52">IF(ISBLANK(BK71),"",IF($I71=1,$C71,$C71&amp;" ("&amp;$I71&amp;")"))</f>
        <v/>
      </c>
      <c r="BM71" s="99"/>
      <c r="BN71" s="92" t="str">
        <f t="shared" ref="BN71:BN134" si="53">IF(I71="","",IF(I71&lt;&gt;0,IF(I71=1,1,IF(I71=1,1,1)),0))</f>
        <v/>
      </c>
      <c r="BO71" s="92" t="str">
        <f t="shared" ref="BO71:BO134" si="54">IF(I71="","",IF(I71&gt;1,I71-1,0))</f>
        <v/>
      </c>
    </row>
    <row r="72" spans="2:67" ht="14.25" customHeight="1">
      <c r="B72" s="89">
        <v>66</v>
      </c>
      <c r="C72" s="94"/>
      <c r="D72" s="94"/>
      <c r="E72" s="94"/>
      <c r="F72" s="96" t="str">
        <f ca="1">IF(E72="","",DATEDIF(E72,Settings!$C$89,"y"))</f>
        <v/>
      </c>
      <c r="G72" s="161" t="str">
        <f ca="1">IF(E72="","",DATEDIF(E72,Settings!$D$89,"y"))</f>
        <v/>
      </c>
      <c r="H72" s="161" t="str">
        <f ca="1">IF(E72="","",DATEDIF(E72,Settings!$E$89,"y"))</f>
        <v/>
      </c>
      <c r="I72" s="97" t="str">
        <f t="shared" si="29"/>
        <v/>
      </c>
      <c r="J72" s="98" t="str">
        <f ca="1">IF(I72="","",IF(I72&lt;2,BN72*Settings!$C$45,IF(I72&gt;1,(BN72*Settings!$C$45)+(BO72*Settings!$C$46),"error")))</f>
        <v/>
      </c>
      <c r="K72" s="93" t="e">
        <f ca="1">IF(ISBLANK(TeamsList!#REF!)=FALSE,TeamsList!#REF!,””)</f>
        <v>#REF!</v>
      </c>
      <c r="L72" s="93" t="e">
        <f ca="1">IF(ISBLANK(TeamsList!#REF!)=FALSE,TeamsList!#REF!,””)</f>
        <v>#REF!</v>
      </c>
      <c r="N72" s="89"/>
      <c r="O72" s="94"/>
      <c r="P72" s="96" t="str">
        <f t="shared" si="30"/>
        <v/>
      </c>
      <c r="Q72" s="94"/>
      <c r="R72" s="94" t="str">
        <f t="shared" si="31"/>
        <v/>
      </c>
      <c r="S72" s="94"/>
      <c r="T72" s="94" t="str">
        <f t="shared" si="32"/>
        <v/>
      </c>
      <c r="U72" s="94"/>
      <c r="V72" s="94" t="str">
        <f t="shared" si="33"/>
        <v/>
      </c>
      <c r="W72" s="94"/>
      <c r="X72" s="94" t="str">
        <f t="shared" si="34"/>
        <v/>
      </c>
      <c r="Y72" s="94"/>
      <c r="Z72" s="94" t="str">
        <f t="shared" si="35"/>
        <v/>
      </c>
      <c r="AA72" s="94"/>
      <c r="AB72" s="94" t="str">
        <f t="shared" si="36"/>
        <v/>
      </c>
      <c r="AC72" s="94"/>
      <c r="AD72" s="94" t="str">
        <f t="shared" si="37"/>
        <v/>
      </c>
      <c r="AE72" s="94"/>
      <c r="AF72" s="94"/>
      <c r="AG72" s="94"/>
      <c r="AH72" s="94" t="str">
        <f t="shared" si="38"/>
        <v/>
      </c>
      <c r="AI72" s="94"/>
      <c r="AJ72" s="94" t="str">
        <f t="shared" si="39"/>
        <v/>
      </c>
      <c r="AK72" s="94"/>
      <c r="AL72" s="94" t="str">
        <f t="shared" si="40"/>
        <v/>
      </c>
      <c r="AM72" s="94"/>
      <c r="AN72" s="94" t="str">
        <f t="shared" si="41"/>
        <v/>
      </c>
      <c r="AO72" s="94"/>
      <c r="AP72" s="94" t="str">
        <f t="shared" si="42"/>
        <v/>
      </c>
      <c r="AQ72" s="94"/>
      <c r="AR72" s="94" t="str">
        <f t="shared" si="43"/>
        <v/>
      </c>
      <c r="AS72" s="94"/>
      <c r="AT72" s="94" t="str">
        <f t="shared" si="44"/>
        <v/>
      </c>
      <c r="AU72" s="94"/>
      <c r="AV72" s="94"/>
      <c r="AW72" s="94"/>
      <c r="AX72" s="94" t="str">
        <f t="shared" si="45"/>
        <v/>
      </c>
      <c r="AY72" s="94"/>
      <c r="AZ72" s="94" t="str">
        <f t="shared" si="46"/>
        <v/>
      </c>
      <c r="BA72" s="94"/>
      <c r="BB72" s="94" t="str">
        <f t="shared" si="47"/>
        <v/>
      </c>
      <c r="BC72" s="94"/>
      <c r="BD72" s="94" t="str">
        <f t="shared" si="48"/>
        <v/>
      </c>
      <c r="BE72" s="94"/>
      <c r="BF72" s="94" t="str">
        <f t="shared" si="49"/>
        <v/>
      </c>
      <c r="BG72" s="94"/>
      <c r="BH72" s="94" t="str">
        <f t="shared" si="50"/>
        <v/>
      </c>
      <c r="BI72" s="94"/>
      <c r="BJ72" s="94" t="str">
        <f t="shared" si="51"/>
        <v/>
      </c>
      <c r="BK72" s="94"/>
      <c r="BL72" s="92" t="str">
        <f t="shared" si="52"/>
        <v/>
      </c>
      <c r="BM72" s="99"/>
      <c r="BN72" s="92" t="str">
        <f t="shared" si="53"/>
        <v/>
      </c>
      <c r="BO72" s="92" t="str">
        <f t="shared" si="54"/>
        <v/>
      </c>
    </row>
    <row r="73" spans="2:67">
      <c r="B73" s="89">
        <v>67</v>
      </c>
      <c r="C73" s="94"/>
      <c r="D73" s="94"/>
      <c r="E73" s="94"/>
      <c r="F73" s="96" t="str">
        <f ca="1">IF(E73="","",DATEDIF(E73,Settings!$C$89,"y"))</f>
        <v/>
      </c>
      <c r="G73" s="161" t="str">
        <f ca="1">IF(E73="","",DATEDIF(E73,Settings!$D$89,"y"))</f>
        <v/>
      </c>
      <c r="H73" s="161" t="str">
        <f ca="1">IF(E73="","",DATEDIF(E73,Settings!$E$89,"y"))</f>
        <v/>
      </c>
      <c r="I73" s="97" t="str">
        <f t="shared" si="29"/>
        <v/>
      </c>
      <c r="J73" s="98" t="str">
        <f ca="1">IF(I73="","",IF(I73&lt;2,BN73*Settings!$C$45,IF(I73&gt;1,(BN73*Settings!$C$45)+(BO73*Settings!$C$46),"error")))</f>
        <v/>
      </c>
      <c r="K73" s="93" t="e">
        <f ca="1">IF(ISBLANK(TeamsList!#REF!)=FALSE,TeamsList!#REF!,””)</f>
        <v>#REF!</v>
      </c>
      <c r="L73" s="93" t="e">
        <f ca="1">IF(ISBLANK(TeamsList!#REF!)=FALSE,TeamsList!#REF!,””)</f>
        <v>#REF!</v>
      </c>
      <c r="N73" s="89"/>
      <c r="O73" s="94"/>
      <c r="P73" s="96" t="str">
        <f t="shared" si="30"/>
        <v/>
      </c>
      <c r="Q73" s="94"/>
      <c r="R73" s="94" t="str">
        <f t="shared" si="31"/>
        <v/>
      </c>
      <c r="S73" s="94"/>
      <c r="T73" s="94" t="str">
        <f t="shared" si="32"/>
        <v/>
      </c>
      <c r="U73" s="94"/>
      <c r="V73" s="94" t="str">
        <f t="shared" si="33"/>
        <v/>
      </c>
      <c r="W73" s="94"/>
      <c r="X73" s="94" t="str">
        <f t="shared" si="34"/>
        <v/>
      </c>
      <c r="Y73" s="94"/>
      <c r="Z73" s="94" t="str">
        <f t="shared" si="35"/>
        <v/>
      </c>
      <c r="AA73" s="94"/>
      <c r="AB73" s="94" t="str">
        <f t="shared" si="36"/>
        <v/>
      </c>
      <c r="AC73" s="94"/>
      <c r="AD73" s="94" t="str">
        <f t="shared" si="37"/>
        <v/>
      </c>
      <c r="AE73" s="94"/>
      <c r="AF73" s="94"/>
      <c r="AG73" s="94"/>
      <c r="AH73" s="94" t="str">
        <f t="shared" si="38"/>
        <v/>
      </c>
      <c r="AI73" s="94"/>
      <c r="AJ73" s="94" t="str">
        <f t="shared" si="39"/>
        <v/>
      </c>
      <c r="AK73" s="94"/>
      <c r="AL73" s="94" t="str">
        <f t="shared" si="40"/>
        <v/>
      </c>
      <c r="AM73" s="94"/>
      <c r="AN73" s="94" t="str">
        <f t="shared" si="41"/>
        <v/>
      </c>
      <c r="AO73" s="94"/>
      <c r="AP73" s="94" t="str">
        <f t="shared" si="42"/>
        <v/>
      </c>
      <c r="AQ73" s="94"/>
      <c r="AR73" s="94" t="str">
        <f t="shared" si="43"/>
        <v/>
      </c>
      <c r="AS73" s="94"/>
      <c r="AT73" s="94" t="str">
        <f t="shared" si="44"/>
        <v/>
      </c>
      <c r="AU73" s="94"/>
      <c r="AV73" s="94"/>
      <c r="AW73" s="94"/>
      <c r="AX73" s="94" t="str">
        <f t="shared" si="45"/>
        <v/>
      </c>
      <c r="AY73" s="94"/>
      <c r="AZ73" s="94" t="str">
        <f t="shared" si="46"/>
        <v/>
      </c>
      <c r="BA73" s="94"/>
      <c r="BB73" s="94" t="str">
        <f t="shared" si="47"/>
        <v/>
      </c>
      <c r="BC73" s="94"/>
      <c r="BD73" s="94" t="str">
        <f t="shared" si="48"/>
        <v/>
      </c>
      <c r="BE73" s="94"/>
      <c r="BF73" s="94" t="str">
        <f t="shared" si="49"/>
        <v/>
      </c>
      <c r="BG73" s="94"/>
      <c r="BH73" s="94" t="str">
        <f t="shared" si="50"/>
        <v/>
      </c>
      <c r="BI73" s="94"/>
      <c r="BJ73" s="94" t="str">
        <f t="shared" si="51"/>
        <v/>
      </c>
      <c r="BK73" s="94"/>
      <c r="BL73" s="92" t="str">
        <f t="shared" si="52"/>
        <v/>
      </c>
      <c r="BM73" s="99"/>
      <c r="BN73" s="92" t="str">
        <f t="shared" si="53"/>
        <v/>
      </c>
      <c r="BO73" s="92" t="str">
        <f t="shared" si="54"/>
        <v/>
      </c>
    </row>
    <row r="74" spans="2:67" ht="14.25" customHeight="1">
      <c r="B74" s="89">
        <v>68</v>
      </c>
      <c r="C74" s="94"/>
      <c r="D74" s="94"/>
      <c r="E74" s="94"/>
      <c r="F74" s="96" t="str">
        <f ca="1">IF(E74="","",DATEDIF(E74,Settings!$C$89,"y"))</f>
        <v/>
      </c>
      <c r="G74" s="161" t="str">
        <f ca="1">IF(E74="","",DATEDIF(E74,Settings!$D$89,"y"))</f>
        <v/>
      </c>
      <c r="H74" s="161" t="str">
        <f ca="1">IF(E74="","",DATEDIF(E74,Settings!$E$89,"y"))</f>
        <v/>
      </c>
      <c r="I74" s="97" t="str">
        <f t="shared" si="29"/>
        <v/>
      </c>
      <c r="J74" s="98" t="str">
        <f ca="1">IF(I74="","",IF(I74&lt;2,BN74*Settings!$C$45,IF(I74&gt;1,(BN74*Settings!$C$45)+(BO74*Settings!$C$46),"error")))</f>
        <v/>
      </c>
      <c r="K74" s="93" t="e">
        <f ca="1">IF(ISBLANK(TeamsList!#REF!)=FALSE,TeamsList!#REF!,””)</f>
        <v>#REF!</v>
      </c>
      <c r="L74" s="93" t="e">
        <f ca="1">IF(ISBLANK(TeamsList!#REF!)=FALSE,TeamsList!#REF!,””)</f>
        <v>#REF!</v>
      </c>
      <c r="N74" s="89"/>
      <c r="O74" s="94"/>
      <c r="P74" s="96" t="str">
        <f t="shared" si="30"/>
        <v/>
      </c>
      <c r="Q74" s="94"/>
      <c r="R74" s="94" t="str">
        <f t="shared" si="31"/>
        <v/>
      </c>
      <c r="S74" s="94"/>
      <c r="T74" s="94" t="str">
        <f t="shared" si="32"/>
        <v/>
      </c>
      <c r="U74" s="94"/>
      <c r="V74" s="94" t="str">
        <f t="shared" si="33"/>
        <v/>
      </c>
      <c r="W74" s="94"/>
      <c r="X74" s="94" t="str">
        <f t="shared" si="34"/>
        <v/>
      </c>
      <c r="Y74" s="94"/>
      <c r="Z74" s="94" t="str">
        <f t="shared" si="35"/>
        <v/>
      </c>
      <c r="AA74" s="94"/>
      <c r="AB74" s="94" t="str">
        <f t="shared" si="36"/>
        <v/>
      </c>
      <c r="AC74" s="94"/>
      <c r="AD74" s="94" t="str">
        <f t="shared" si="37"/>
        <v/>
      </c>
      <c r="AE74" s="94"/>
      <c r="AF74" s="94"/>
      <c r="AG74" s="94"/>
      <c r="AH74" s="94" t="str">
        <f t="shared" si="38"/>
        <v/>
      </c>
      <c r="AI74" s="94"/>
      <c r="AJ74" s="94" t="str">
        <f t="shared" si="39"/>
        <v/>
      </c>
      <c r="AK74" s="94"/>
      <c r="AL74" s="94" t="str">
        <f t="shared" si="40"/>
        <v/>
      </c>
      <c r="AM74" s="94"/>
      <c r="AN74" s="94" t="str">
        <f t="shared" si="41"/>
        <v/>
      </c>
      <c r="AO74" s="94"/>
      <c r="AP74" s="94" t="str">
        <f t="shared" si="42"/>
        <v/>
      </c>
      <c r="AQ74" s="94"/>
      <c r="AR74" s="94" t="str">
        <f t="shared" si="43"/>
        <v/>
      </c>
      <c r="AS74" s="94"/>
      <c r="AT74" s="94" t="str">
        <f t="shared" si="44"/>
        <v/>
      </c>
      <c r="AU74" s="94"/>
      <c r="AV74" s="94"/>
      <c r="AW74" s="94"/>
      <c r="AX74" s="94" t="str">
        <f t="shared" si="45"/>
        <v/>
      </c>
      <c r="AY74" s="94"/>
      <c r="AZ74" s="94" t="str">
        <f t="shared" si="46"/>
        <v/>
      </c>
      <c r="BA74" s="94"/>
      <c r="BB74" s="94" t="str">
        <f t="shared" si="47"/>
        <v/>
      </c>
      <c r="BC74" s="94"/>
      <c r="BD74" s="94" t="str">
        <f t="shared" si="48"/>
        <v/>
      </c>
      <c r="BE74" s="94"/>
      <c r="BF74" s="94" t="str">
        <f t="shared" si="49"/>
        <v/>
      </c>
      <c r="BG74" s="94"/>
      <c r="BH74" s="94" t="str">
        <f t="shared" si="50"/>
        <v/>
      </c>
      <c r="BI74" s="94"/>
      <c r="BJ74" s="94" t="str">
        <f t="shared" si="51"/>
        <v/>
      </c>
      <c r="BK74" s="94"/>
      <c r="BL74" s="92" t="str">
        <f t="shared" si="52"/>
        <v/>
      </c>
      <c r="BM74" s="99"/>
      <c r="BN74" s="92" t="str">
        <f t="shared" si="53"/>
        <v/>
      </c>
      <c r="BO74" s="92" t="str">
        <f t="shared" si="54"/>
        <v/>
      </c>
    </row>
    <row r="75" spans="2:67">
      <c r="B75" s="89">
        <v>69</v>
      </c>
      <c r="C75" s="94"/>
      <c r="D75" s="94"/>
      <c r="E75" s="94"/>
      <c r="F75" s="96" t="str">
        <f ca="1">IF(E75="","",DATEDIF(E75,Settings!$C$89,"y"))</f>
        <v/>
      </c>
      <c r="G75" s="161" t="str">
        <f ca="1">IF(E75="","",DATEDIF(E75,Settings!$D$89,"y"))</f>
        <v/>
      </c>
      <c r="H75" s="161" t="str">
        <f ca="1">IF(E75="","",DATEDIF(E75,Settings!$E$89,"y"))</f>
        <v/>
      </c>
      <c r="I75" s="97" t="str">
        <f t="shared" si="29"/>
        <v/>
      </c>
      <c r="J75" s="98" t="str">
        <f ca="1">IF(I75="","",IF(I75&lt;2,BN75*Settings!$C$45,IF(I75&gt;1,(BN75*Settings!$C$45)+(BO75*Settings!$C$46),"error")))</f>
        <v/>
      </c>
      <c r="K75" s="93" t="e">
        <f ca="1">IF(ISBLANK(TeamsList!#REF!)=FALSE,TeamsList!#REF!,””)</f>
        <v>#REF!</v>
      </c>
      <c r="L75" s="93" t="e">
        <f ca="1">IF(ISBLANK(TeamsList!#REF!)=FALSE,TeamsList!#REF!,””)</f>
        <v>#REF!</v>
      </c>
      <c r="N75" s="89"/>
      <c r="O75" s="94"/>
      <c r="P75" s="96" t="str">
        <f t="shared" si="30"/>
        <v/>
      </c>
      <c r="Q75" s="94"/>
      <c r="R75" s="94" t="str">
        <f t="shared" si="31"/>
        <v/>
      </c>
      <c r="S75" s="94"/>
      <c r="T75" s="94" t="str">
        <f t="shared" si="32"/>
        <v/>
      </c>
      <c r="U75" s="94"/>
      <c r="V75" s="94" t="str">
        <f t="shared" si="33"/>
        <v/>
      </c>
      <c r="W75" s="94"/>
      <c r="X75" s="94" t="str">
        <f t="shared" si="34"/>
        <v/>
      </c>
      <c r="Y75" s="94"/>
      <c r="Z75" s="94" t="str">
        <f t="shared" si="35"/>
        <v/>
      </c>
      <c r="AA75" s="94"/>
      <c r="AB75" s="94" t="str">
        <f t="shared" si="36"/>
        <v/>
      </c>
      <c r="AC75" s="94"/>
      <c r="AD75" s="94" t="str">
        <f t="shared" si="37"/>
        <v/>
      </c>
      <c r="AE75" s="94"/>
      <c r="AF75" s="94"/>
      <c r="AG75" s="94"/>
      <c r="AH75" s="94" t="str">
        <f t="shared" si="38"/>
        <v/>
      </c>
      <c r="AI75" s="94"/>
      <c r="AJ75" s="94" t="str">
        <f t="shared" si="39"/>
        <v/>
      </c>
      <c r="AK75" s="94"/>
      <c r="AL75" s="94" t="str">
        <f t="shared" si="40"/>
        <v/>
      </c>
      <c r="AM75" s="94"/>
      <c r="AN75" s="94" t="str">
        <f t="shared" si="41"/>
        <v/>
      </c>
      <c r="AO75" s="94"/>
      <c r="AP75" s="94" t="str">
        <f t="shared" si="42"/>
        <v/>
      </c>
      <c r="AQ75" s="94"/>
      <c r="AR75" s="94" t="str">
        <f t="shared" si="43"/>
        <v/>
      </c>
      <c r="AS75" s="94"/>
      <c r="AT75" s="94" t="str">
        <f t="shared" si="44"/>
        <v/>
      </c>
      <c r="AU75" s="94"/>
      <c r="AV75" s="94"/>
      <c r="AW75" s="94"/>
      <c r="AX75" s="94" t="str">
        <f t="shared" si="45"/>
        <v/>
      </c>
      <c r="AY75" s="94"/>
      <c r="AZ75" s="94" t="str">
        <f t="shared" si="46"/>
        <v/>
      </c>
      <c r="BA75" s="94"/>
      <c r="BB75" s="94" t="str">
        <f t="shared" si="47"/>
        <v/>
      </c>
      <c r="BC75" s="94"/>
      <c r="BD75" s="94" t="str">
        <f t="shared" si="48"/>
        <v/>
      </c>
      <c r="BE75" s="94"/>
      <c r="BF75" s="94" t="str">
        <f t="shared" si="49"/>
        <v/>
      </c>
      <c r="BG75" s="94"/>
      <c r="BH75" s="94" t="str">
        <f t="shared" si="50"/>
        <v/>
      </c>
      <c r="BI75" s="94"/>
      <c r="BJ75" s="94" t="str">
        <f t="shared" si="51"/>
        <v/>
      </c>
      <c r="BK75" s="94"/>
      <c r="BL75" s="92" t="str">
        <f t="shared" si="52"/>
        <v/>
      </c>
      <c r="BM75" s="99"/>
      <c r="BN75" s="92" t="str">
        <f t="shared" si="53"/>
        <v/>
      </c>
      <c r="BO75" s="92" t="str">
        <f t="shared" si="54"/>
        <v/>
      </c>
    </row>
    <row r="76" spans="2:67" ht="14.25" customHeight="1">
      <c r="B76" s="89">
        <v>70</v>
      </c>
      <c r="C76" s="94"/>
      <c r="D76" s="94"/>
      <c r="E76" s="94"/>
      <c r="F76" s="96" t="str">
        <f ca="1">IF(E76="","",DATEDIF(E76,Settings!$C$89,"y"))</f>
        <v/>
      </c>
      <c r="G76" s="161" t="str">
        <f ca="1">IF(E76="","",DATEDIF(E76,Settings!$D$89,"y"))</f>
        <v/>
      </c>
      <c r="H76" s="161" t="str">
        <f ca="1">IF(E76="","",DATEDIF(E76,Settings!$E$89,"y"))</f>
        <v/>
      </c>
      <c r="I76" s="97" t="str">
        <f t="shared" si="29"/>
        <v/>
      </c>
      <c r="J76" s="98" t="str">
        <f ca="1">IF(I76="","",IF(I76&lt;2,BN76*Settings!$C$45,IF(I76&gt;1,(BN76*Settings!$C$45)+(BO76*Settings!$C$46),"error")))</f>
        <v/>
      </c>
      <c r="K76" s="93" t="e">
        <f ca="1">IF(ISBLANK(TeamsList!#REF!)=FALSE,TeamsList!#REF!,””)</f>
        <v>#REF!</v>
      </c>
      <c r="L76" s="93" t="e">
        <f ca="1">IF(ISBLANK(TeamsList!#REF!)=FALSE,TeamsList!#REF!,””)</f>
        <v>#REF!</v>
      </c>
      <c r="N76" s="89"/>
      <c r="O76" s="94"/>
      <c r="P76" s="96" t="str">
        <f t="shared" si="30"/>
        <v/>
      </c>
      <c r="Q76" s="94"/>
      <c r="R76" s="94" t="str">
        <f t="shared" si="31"/>
        <v/>
      </c>
      <c r="S76" s="94"/>
      <c r="T76" s="94" t="str">
        <f t="shared" si="32"/>
        <v/>
      </c>
      <c r="U76" s="94"/>
      <c r="V76" s="94" t="str">
        <f t="shared" si="33"/>
        <v/>
      </c>
      <c r="W76" s="94"/>
      <c r="X76" s="94" t="str">
        <f t="shared" si="34"/>
        <v/>
      </c>
      <c r="Y76" s="94"/>
      <c r="Z76" s="94" t="str">
        <f t="shared" si="35"/>
        <v/>
      </c>
      <c r="AA76" s="94"/>
      <c r="AB76" s="94" t="str">
        <f t="shared" si="36"/>
        <v/>
      </c>
      <c r="AC76" s="94"/>
      <c r="AD76" s="94" t="str">
        <f t="shared" si="37"/>
        <v/>
      </c>
      <c r="AE76" s="94"/>
      <c r="AF76" s="94"/>
      <c r="AG76" s="94"/>
      <c r="AH76" s="94" t="str">
        <f t="shared" si="38"/>
        <v/>
      </c>
      <c r="AI76" s="94"/>
      <c r="AJ76" s="94" t="str">
        <f t="shared" si="39"/>
        <v/>
      </c>
      <c r="AK76" s="94"/>
      <c r="AL76" s="94" t="str">
        <f t="shared" si="40"/>
        <v/>
      </c>
      <c r="AM76" s="94"/>
      <c r="AN76" s="94" t="str">
        <f t="shared" si="41"/>
        <v/>
      </c>
      <c r="AO76" s="94"/>
      <c r="AP76" s="94" t="str">
        <f t="shared" si="42"/>
        <v/>
      </c>
      <c r="AQ76" s="94"/>
      <c r="AR76" s="94" t="str">
        <f t="shared" si="43"/>
        <v/>
      </c>
      <c r="AS76" s="94"/>
      <c r="AT76" s="94" t="str">
        <f t="shared" si="44"/>
        <v/>
      </c>
      <c r="AU76" s="94"/>
      <c r="AV76" s="94"/>
      <c r="AW76" s="94"/>
      <c r="AX76" s="94" t="str">
        <f t="shared" si="45"/>
        <v/>
      </c>
      <c r="AY76" s="94"/>
      <c r="AZ76" s="94" t="str">
        <f t="shared" si="46"/>
        <v/>
      </c>
      <c r="BA76" s="94"/>
      <c r="BB76" s="94" t="str">
        <f t="shared" si="47"/>
        <v/>
      </c>
      <c r="BC76" s="94"/>
      <c r="BD76" s="94" t="str">
        <f t="shared" si="48"/>
        <v/>
      </c>
      <c r="BE76" s="94"/>
      <c r="BF76" s="94" t="str">
        <f t="shared" si="49"/>
        <v/>
      </c>
      <c r="BG76" s="94"/>
      <c r="BH76" s="94" t="str">
        <f t="shared" si="50"/>
        <v/>
      </c>
      <c r="BI76" s="94"/>
      <c r="BJ76" s="94" t="str">
        <f t="shared" si="51"/>
        <v/>
      </c>
      <c r="BK76" s="94"/>
      <c r="BL76" s="92" t="str">
        <f t="shared" si="52"/>
        <v/>
      </c>
      <c r="BM76" s="99"/>
      <c r="BN76" s="92" t="str">
        <f t="shared" si="53"/>
        <v/>
      </c>
      <c r="BO76" s="92" t="str">
        <f t="shared" si="54"/>
        <v/>
      </c>
    </row>
    <row r="77" spans="2:67">
      <c r="B77" s="89">
        <v>71</v>
      </c>
      <c r="C77" s="94"/>
      <c r="D77" s="94"/>
      <c r="E77" s="94"/>
      <c r="F77" s="96" t="str">
        <f ca="1">IF(E77="","",DATEDIF(E77,Settings!$C$89,"y"))</f>
        <v/>
      </c>
      <c r="G77" s="161" t="str">
        <f ca="1">IF(E77="","",DATEDIF(E77,Settings!$D$89,"y"))</f>
        <v/>
      </c>
      <c r="H77" s="161" t="str">
        <f ca="1">IF(E77="","",DATEDIF(E77,Settings!$E$89,"y"))</f>
        <v/>
      </c>
      <c r="I77" s="97" t="str">
        <f t="shared" si="29"/>
        <v/>
      </c>
      <c r="J77" s="98" t="str">
        <f ca="1">IF(I77="","",IF(I77&lt;2,BN77*Settings!$C$45,IF(I77&gt;1,(BN77*Settings!$C$45)+(BO77*Settings!$C$46),"error")))</f>
        <v/>
      </c>
      <c r="K77" s="93" t="e">
        <f ca="1">IF(ISBLANK(TeamsList!#REF!)=FALSE,TeamsList!#REF!,””)</f>
        <v>#REF!</v>
      </c>
      <c r="L77" s="93" t="e">
        <f ca="1">IF(ISBLANK(TeamsList!#REF!)=FALSE,TeamsList!#REF!,””)</f>
        <v>#REF!</v>
      </c>
      <c r="N77" s="89"/>
      <c r="O77" s="94"/>
      <c r="P77" s="96" t="str">
        <f t="shared" si="30"/>
        <v/>
      </c>
      <c r="Q77" s="94"/>
      <c r="R77" s="94" t="str">
        <f t="shared" si="31"/>
        <v/>
      </c>
      <c r="S77" s="94"/>
      <c r="T77" s="94" t="str">
        <f t="shared" si="32"/>
        <v/>
      </c>
      <c r="U77" s="94"/>
      <c r="V77" s="94" t="str">
        <f t="shared" si="33"/>
        <v/>
      </c>
      <c r="W77" s="94"/>
      <c r="X77" s="94" t="str">
        <f t="shared" si="34"/>
        <v/>
      </c>
      <c r="Y77" s="94"/>
      <c r="Z77" s="94" t="str">
        <f t="shared" si="35"/>
        <v/>
      </c>
      <c r="AA77" s="94"/>
      <c r="AB77" s="94" t="str">
        <f t="shared" si="36"/>
        <v/>
      </c>
      <c r="AC77" s="94"/>
      <c r="AD77" s="94" t="str">
        <f t="shared" si="37"/>
        <v/>
      </c>
      <c r="AE77" s="94"/>
      <c r="AF77" s="94"/>
      <c r="AG77" s="94"/>
      <c r="AH77" s="94" t="str">
        <f t="shared" si="38"/>
        <v/>
      </c>
      <c r="AI77" s="94"/>
      <c r="AJ77" s="94" t="str">
        <f t="shared" si="39"/>
        <v/>
      </c>
      <c r="AK77" s="94"/>
      <c r="AL77" s="94" t="str">
        <f t="shared" si="40"/>
        <v/>
      </c>
      <c r="AM77" s="94"/>
      <c r="AN77" s="94" t="str">
        <f t="shared" si="41"/>
        <v/>
      </c>
      <c r="AO77" s="94"/>
      <c r="AP77" s="94" t="str">
        <f t="shared" si="42"/>
        <v/>
      </c>
      <c r="AQ77" s="94"/>
      <c r="AR77" s="94" t="str">
        <f t="shared" si="43"/>
        <v/>
      </c>
      <c r="AS77" s="94"/>
      <c r="AT77" s="94" t="str">
        <f t="shared" si="44"/>
        <v/>
      </c>
      <c r="AU77" s="94"/>
      <c r="AV77" s="94"/>
      <c r="AW77" s="94"/>
      <c r="AX77" s="94" t="str">
        <f t="shared" si="45"/>
        <v/>
      </c>
      <c r="AY77" s="94"/>
      <c r="AZ77" s="94" t="str">
        <f t="shared" si="46"/>
        <v/>
      </c>
      <c r="BA77" s="94"/>
      <c r="BB77" s="94" t="str">
        <f t="shared" si="47"/>
        <v/>
      </c>
      <c r="BC77" s="94"/>
      <c r="BD77" s="94" t="str">
        <f t="shared" si="48"/>
        <v/>
      </c>
      <c r="BE77" s="94"/>
      <c r="BF77" s="94" t="str">
        <f t="shared" si="49"/>
        <v/>
      </c>
      <c r="BG77" s="94"/>
      <c r="BH77" s="94" t="str">
        <f t="shared" si="50"/>
        <v/>
      </c>
      <c r="BI77" s="94"/>
      <c r="BJ77" s="94" t="str">
        <f t="shared" si="51"/>
        <v/>
      </c>
      <c r="BK77" s="94"/>
      <c r="BL77" s="92" t="str">
        <f t="shared" si="52"/>
        <v/>
      </c>
      <c r="BM77" s="99"/>
      <c r="BN77" s="92" t="str">
        <f t="shared" si="53"/>
        <v/>
      </c>
      <c r="BO77" s="92" t="str">
        <f t="shared" si="54"/>
        <v/>
      </c>
    </row>
    <row r="78" spans="2:67" ht="14.25" customHeight="1">
      <c r="B78" s="89">
        <v>72</v>
      </c>
      <c r="C78" s="94"/>
      <c r="D78" s="94"/>
      <c r="E78" s="94"/>
      <c r="F78" s="96" t="str">
        <f ca="1">IF(E78="","",DATEDIF(E78,Settings!$C$89,"y"))</f>
        <v/>
      </c>
      <c r="G78" s="161" t="str">
        <f ca="1">IF(E78="","",DATEDIF(E78,Settings!$D$89,"y"))</f>
        <v/>
      </c>
      <c r="H78" s="161" t="str">
        <f ca="1">IF(E78="","",DATEDIF(E78,Settings!$E$89,"y"))</f>
        <v/>
      </c>
      <c r="I78" s="97" t="str">
        <f t="shared" si="29"/>
        <v/>
      </c>
      <c r="J78" s="98" t="str">
        <f ca="1">IF(I78="","",IF(I78&lt;2,BN78*Settings!$C$45,IF(I78&gt;1,(BN78*Settings!$C$45)+(BO78*Settings!$C$46),"error")))</f>
        <v/>
      </c>
      <c r="K78" s="93" t="e">
        <f ca="1">IF(ISBLANK(TeamsList!#REF!)=FALSE,TeamsList!#REF!,””)</f>
        <v>#REF!</v>
      </c>
      <c r="L78" s="93" t="e">
        <f ca="1">IF(ISBLANK(TeamsList!#REF!)=FALSE,TeamsList!#REF!,””)</f>
        <v>#REF!</v>
      </c>
      <c r="N78" s="89"/>
      <c r="O78" s="94"/>
      <c r="P78" s="96" t="str">
        <f t="shared" si="30"/>
        <v/>
      </c>
      <c r="Q78" s="94"/>
      <c r="R78" s="94" t="str">
        <f t="shared" si="31"/>
        <v/>
      </c>
      <c r="S78" s="94"/>
      <c r="T78" s="94" t="str">
        <f t="shared" si="32"/>
        <v/>
      </c>
      <c r="U78" s="94"/>
      <c r="V78" s="94" t="str">
        <f t="shared" si="33"/>
        <v/>
      </c>
      <c r="W78" s="94"/>
      <c r="X78" s="94" t="str">
        <f t="shared" si="34"/>
        <v/>
      </c>
      <c r="Y78" s="94"/>
      <c r="Z78" s="94" t="str">
        <f t="shared" si="35"/>
        <v/>
      </c>
      <c r="AA78" s="94"/>
      <c r="AB78" s="94" t="str">
        <f t="shared" si="36"/>
        <v/>
      </c>
      <c r="AC78" s="94"/>
      <c r="AD78" s="94" t="str">
        <f t="shared" si="37"/>
        <v/>
      </c>
      <c r="AE78" s="94"/>
      <c r="AF78" s="94"/>
      <c r="AG78" s="94"/>
      <c r="AH78" s="94" t="str">
        <f t="shared" si="38"/>
        <v/>
      </c>
      <c r="AI78" s="94"/>
      <c r="AJ78" s="94" t="str">
        <f t="shared" si="39"/>
        <v/>
      </c>
      <c r="AK78" s="94"/>
      <c r="AL78" s="94" t="str">
        <f t="shared" si="40"/>
        <v/>
      </c>
      <c r="AM78" s="94"/>
      <c r="AN78" s="94" t="str">
        <f t="shared" si="41"/>
        <v/>
      </c>
      <c r="AO78" s="94"/>
      <c r="AP78" s="94" t="str">
        <f t="shared" si="42"/>
        <v/>
      </c>
      <c r="AQ78" s="94"/>
      <c r="AR78" s="94" t="str">
        <f t="shared" si="43"/>
        <v/>
      </c>
      <c r="AS78" s="94"/>
      <c r="AT78" s="94" t="str">
        <f t="shared" si="44"/>
        <v/>
      </c>
      <c r="AU78" s="94"/>
      <c r="AV78" s="94"/>
      <c r="AW78" s="94"/>
      <c r="AX78" s="94" t="str">
        <f t="shared" si="45"/>
        <v/>
      </c>
      <c r="AY78" s="94"/>
      <c r="AZ78" s="94" t="str">
        <f t="shared" si="46"/>
        <v/>
      </c>
      <c r="BA78" s="94"/>
      <c r="BB78" s="94" t="str">
        <f t="shared" si="47"/>
        <v/>
      </c>
      <c r="BC78" s="94"/>
      <c r="BD78" s="94" t="str">
        <f t="shared" si="48"/>
        <v/>
      </c>
      <c r="BE78" s="94"/>
      <c r="BF78" s="94" t="str">
        <f t="shared" si="49"/>
        <v/>
      </c>
      <c r="BG78" s="94"/>
      <c r="BH78" s="94" t="str">
        <f t="shared" si="50"/>
        <v/>
      </c>
      <c r="BI78" s="94"/>
      <c r="BJ78" s="94" t="str">
        <f t="shared" si="51"/>
        <v/>
      </c>
      <c r="BK78" s="94"/>
      <c r="BL78" s="92" t="str">
        <f t="shared" si="52"/>
        <v/>
      </c>
      <c r="BM78" s="99"/>
      <c r="BN78" s="92" t="str">
        <f t="shared" si="53"/>
        <v/>
      </c>
      <c r="BO78" s="92" t="str">
        <f t="shared" si="54"/>
        <v/>
      </c>
    </row>
    <row r="79" spans="2:67">
      <c r="B79" s="89">
        <v>73</v>
      </c>
      <c r="C79" s="94"/>
      <c r="D79" s="94"/>
      <c r="E79" s="94"/>
      <c r="F79" s="96" t="str">
        <f ca="1">IF(E79="","",DATEDIF(E79,Settings!$C$89,"y"))</f>
        <v/>
      </c>
      <c r="G79" s="161" t="str">
        <f ca="1">IF(E79="","",DATEDIF(E79,Settings!$D$89,"y"))</f>
        <v/>
      </c>
      <c r="H79" s="161" t="str">
        <f ca="1">IF(E79="","",DATEDIF(E79,Settings!$E$89,"y"))</f>
        <v/>
      </c>
      <c r="I79" s="97" t="str">
        <f t="shared" si="29"/>
        <v/>
      </c>
      <c r="J79" s="98" t="str">
        <f ca="1">IF(I79="","",IF(I79&lt;2,BN79*Settings!$C$45,IF(I79&gt;1,(BN79*Settings!$C$45)+(BO79*Settings!$C$46),"error")))</f>
        <v/>
      </c>
      <c r="K79" s="93" t="e">
        <f ca="1">IF(ISBLANK(TeamsList!#REF!)=FALSE,TeamsList!#REF!,””)</f>
        <v>#REF!</v>
      </c>
      <c r="L79" s="93" t="e">
        <f ca="1">IF(ISBLANK(TeamsList!#REF!)=FALSE,TeamsList!#REF!,””)</f>
        <v>#REF!</v>
      </c>
      <c r="N79" s="89"/>
      <c r="O79" s="94"/>
      <c r="P79" s="96" t="str">
        <f t="shared" si="30"/>
        <v/>
      </c>
      <c r="Q79" s="94"/>
      <c r="R79" s="94" t="str">
        <f t="shared" si="31"/>
        <v/>
      </c>
      <c r="S79" s="94"/>
      <c r="T79" s="94" t="str">
        <f t="shared" si="32"/>
        <v/>
      </c>
      <c r="U79" s="94"/>
      <c r="V79" s="94" t="str">
        <f t="shared" si="33"/>
        <v/>
      </c>
      <c r="W79" s="94"/>
      <c r="X79" s="94" t="str">
        <f t="shared" si="34"/>
        <v/>
      </c>
      <c r="Y79" s="94"/>
      <c r="Z79" s="94" t="str">
        <f t="shared" si="35"/>
        <v/>
      </c>
      <c r="AA79" s="94"/>
      <c r="AB79" s="94" t="str">
        <f t="shared" si="36"/>
        <v/>
      </c>
      <c r="AC79" s="94"/>
      <c r="AD79" s="94" t="str">
        <f t="shared" si="37"/>
        <v/>
      </c>
      <c r="AE79" s="94"/>
      <c r="AF79" s="94"/>
      <c r="AG79" s="94"/>
      <c r="AH79" s="94" t="str">
        <f t="shared" si="38"/>
        <v/>
      </c>
      <c r="AI79" s="94"/>
      <c r="AJ79" s="94" t="str">
        <f t="shared" si="39"/>
        <v/>
      </c>
      <c r="AK79" s="94"/>
      <c r="AL79" s="94" t="str">
        <f t="shared" si="40"/>
        <v/>
      </c>
      <c r="AM79" s="94"/>
      <c r="AN79" s="94" t="str">
        <f t="shared" si="41"/>
        <v/>
      </c>
      <c r="AO79" s="94"/>
      <c r="AP79" s="94" t="str">
        <f t="shared" si="42"/>
        <v/>
      </c>
      <c r="AQ79" s="94"/>
      <c r="AR79" s="94" t="str">
        <f t="shared" si="43"/>
        <v/>
      </c>
      <c r="AS79" s="94"/>
      <c r="AT79" s="94" t="str">
        <f t="shared" si="44"/>
        <v/>
      </c>
      <c r="AU79" s="94"/>
      <c r="AV79" s="94"/>
      <c r="AW79" s="94"/>
      <c r="AX79" s="94" t="str">
        <f t="shared" si="45"/>
        <v/>
      </c>
      <c r="AY79" s="94"/>
      <c r="AZ79" s="94" t="str">
        <f t="shared" si="46"/>
        <v/>
      </c>
      <c r="BA79" s="94"/>
      <c r="BB79" s="94" t="str">
        <f t="shared" si="47"/>
        <v/>
      </c>
      <c r="BC79" s="94"/>
      <c r="BD79" s="94" t="str">
        <f t="shared" si="48"/>
        <v/>
      </c>
      <c r="BE79" s="94"/>
      <c r="BF79" s="94" t="str">
        <f t="shared" si="49"/>
        <v/>
      </c>
      <c r="BG79" s="94"/>
      <c r="BH79" s="94" t="str">
        <f t="shared" si="50"/>
        <v/>
      </c>
      <c r="BI79" s="94"/>
      <c r="BJ79" s="94" t="str">
        <f t="shared" si="51"/>
        <v/>
      </c>
      <c r="BK79" s="94"/>
      <c r="BL79" s="92" t="str">
        <f t="shared" si="52"/>
        <v/>
      </c>
      <c r="BM79" s="99"/>
      <c r="BN79" s="92" t="str">
        <f t="shared" si="53"/>
        <v/>
      </c>
      <c r="BO79" s="92" t="str">
        <f t="shared" si="54"/>
        <v/>
      </c>
    </row>
    <row r="80" spans="2:67" ht="14.25" customHeight="1">
      <c r="B80" s="89">
        <v>74</v>
      </c>
      <c r="C80" s="94"/>
      <c r="D80" s="94"/>
      <c r="E80" s="94"/>
      <c r="F80" s="96" t="str">
        <f ca="1">IF(E80="","",DATEDIF(E80,Settings!$C$89,"y"))</f>
        <v/>
      </c>
      <c r="G80" s="161" t="str">
        <f ca="1">IF(E80="","",DATEDIF(E80,Settings!$D$89,"y"))</f>
        <v/>
      </c>
      <c r="H80" s="161" t="str">
        <f ca="1">IF(E80="","",DATEDIF(E80,Settings!$E$89,"y"))</f>
        <v/>
      </c>
      <c r="I80" s="97" t="str">
        <f t="shared" si="29"/>
        <v/>
      </c>
      <c r="J80" s="98" t="str">
        <f ca="1">IF(I80="","",IF(I80&lt;2,BN80*Settings!$C$45,IF(I80&gt;1,(BN80*Settings!$C$45)+(BO80*Settings!$C$46),"error")))</f>
        <v/>
      </c>
      <c r="K80" s="93" t="e">
        <f ca="1">IF(ISBLANK(TeamsList!#REF!)=FALSE,TeamsList!#REF!,””)</f>
        <v>#REF!</v>
      </c>
      <c r="L80" s="93" t="e">
        <f ca="1">IF(ISBLANK(TeamsList!#REF!)=FALSE,TeamsList!#REF!,””)</f>
        <v>#REF!</v>
      </c>
      <c r="N80" s="89"/>
      <c r="O80" s="94"/>
      <c r="P80" s="96" t="str">
        <f t="shared" si="30"/>
        <v/>
      </c>
      <c r="Q80" s="94"/>
      <c r="R80" s="94" t="str">
        <f t="shared" si="31"/>
        <v/>
      </c>
      <c r="S80" s="94"/>
      <c r="T80" s="94" t="str">
        <f t="shared" si="32"/>
        <v/>
      </c>
      <c r="U80" s="94"/>
      <c r="V80" s="94" t="str">
        <f t="shared" si="33"/>
        <v/>
      </c>
      <c r="W80" s="94"/>
      <c r="X80" s="94" t="str">
        <f t="shared" si="34"/>
        <v/>
      </c>
      <c r="Y80" s="94"/>
      <c r="Z80" s="94" t="str">
        <f t="shared" si="35"/>
        <v/>
      </c>
      <c r="AA80" s="94"/>
      <c r="AB80" s="94" t="str">
        <f t="shared" si="36"/>
        <v/>
      </c>
      <c r="AC80" s="94"/>
      <c r="AD80" s="94" t="str">
        <f t="shared" si="37"/>
        <v/>
      </c>
      <c r="AE80" s="94"/>
      <c r="AF80" s="94"/>
      <c r="AG80" s="94"/>
      <c r="AH80" s="94" t="str">
        <f t="shared" si="38"/>
        <v/>
      </c>
      <c r="AI80" s="94"/>
      <c r="AJ80" s="94" t="str">
        <f t="shared" si="39"/>
        <v/>
      </c>
      <c r="AK80" s="94"/>
      <c r="AL80" s="94" t="str">
        <f t="shared" si="40"/>
        <v/>
      </c>
      <c r="AM80" s="94"/>
      <c r="AN80" s="94" t="str">
        <f t="shared" si="41"/>
        <v/>
      </c>
      <c r="AO80" s="94"/>
      <c r="AP80" s="94" t="str">
        <f t="shared" si="42"/>
        <v/>
      </c>
      <c r="AQ80" s="94"/>
      <c r="AR80" s="94" t="str">
        <f t="shared" si="43"/>
        <v/>
      </c>
      <c r="AS80" s="94"/>
      <c r="AT80" s="94" t="str">
        <f t="shared" si="44"/>
        <v/>
      </c>
      <c r="AU80" s="94"/>
      <c r="AV80" s="94"/>
      <c r="AW80" s="94"/>
      <c r="AX80" s="94" t="str">
        <f t="shared" si="45"/>
        <v/>
      </c>
      <c r="AY80" s="94"/>
      <c r="AZ80" s="94" t="str">
        <f t="shared" si="46"/>
        <v/>
      </c>
      <c r="BA80" s="94"/>
      <c r="BB80" s="94" t="str">
        <f t="shared" si="47"/>
        <v/>
      </c>
      <c r="BC80" s="94"/>
      <c r="BD80" s="94" t="str">
        <f t="shared" si="48"/>
        <v/>
      </c>
      <c r="BE80" s="94"/>
      <c r="BF80" s="94" t="str">
        <f t="shared" si="49"/>
        <v/>
      </c>
      <c r="BG80" s="94"/>
      <c r="BH80" s="94" t="str">
        <f t="shared" si="50"/>
        <v/>
      </c>
      <c r="BI80" s="94"/>
      <c r="BJ80" s="94" t="str">
        <f t="shared" si="51"/>
        <v/>
      </c>
      <c r="BK80" s="94"/>
      <c r="BL80" s="92" t="str">
        <f t="shared" si="52"/>
        <v/>
      </c>
      <c r="BM80" s="99"/>
      <c r="BN80" s="92" t="str">
        <f t="shared" si="53"/>
        <v/>
      </c>
      <c r="BO80" s="92" t="str">
        <f t="shared" si="54"/>
        <v/>
      </c>
    </row>
    <row r="81" spans="2:67">
      <c r="B81" s="89">
        <v>75</v>
      </c>
      <c r="C81" s="94"/>
      <c r="D81" s="94"/>
      <c r="E81" s="94"/>
      <c r="F81" s="96" t="str">
        <f ca="1">IF(E81="","",DATEDIF(E81,Settings!$C$89,"y"))</f>
        <v/>
      </c>
      <c r="G81" s="161" t="str">
        <f ca="1">IF(E81="","",DATEDIF(E81,Settings!$D$89,"y"))</f>
        <v/>
      </c>
      <c r="H81" s="161" t="str">
        <f ca="1">IF(E81="","",DATEDIF(E81,Settings!$E$89,"y"))</f>
        <v/>
      </c>
      <c r="I81" s="97" t="str">
        <f t="shared" si="29"/>
        <v/>
      </c>
      <c r="J81" s="98" t="str">
        <f ca="1">IF(I81="","",IF(I81&lt;2,BN81*Settings!$C$45,IF(I81&gt;1,(BN81*Settings!$C$45)+(BO81*Settings!$C$46),"error")))</f>
        <v/>
      </c>
      <c r="K81" s="93" t="e">
        <f ca="1">IF(ISBLANK(TeamsList!#REF!)=FALSE,TeamsList!#REF!,””)</f>
        <v>#REF!</v>
      </c>
      <c r="L81" s="93" t="e">
        <f ca="1">IF(ISBLANK(TeamsList!#REF!)=FALSE,TeamsList!#REF!,””)</f>
        <v>#REF!</v>
      </c>
      <c r="N81" s="89"/>
      <c r="O81" s="94"/>
      <c r="P81" s="96" t="str">
        <f t="shared" si="30"/>
        <v/>
      </c>
      <c r="Q81" s="94"/>
      <c r="R81" s="94" t="str">
        <f t="shared" si="31"/>
        <v/>
      </c>
      <c r="S81" s="94"/>
      <c r="T81" s="94" t="str">
        <f t="shared" si="32"/>
        <v/>
      </c>
      <c r="U81" s="94"/>
      <c r="V81" s="94" t="str">
        <f t="shared" si="33"/>
        <v/>
      </c>
      <c r="W81" s="94"/>
      <c r="X81" s="94" t="str">
        <f t="shared" si="34"/>
        <v/>
      </c>
      <c r="Y81" s="94"/>
      <c r="Z81" s="94" t="str">
        <f t="shared" si="35"/>
        <v/>
      </c>
      <c r="AA81" s="94"/>
      <c r="AB81" s="94" t="str">
        <f t="shared" si="36"/>
        <v/>
      </c>
      <c r="AC81" s="94"/>
      <c r="AD81" s="94" t="str">
        <f t="shared" si="37"/>
        <v/>
      </c>
      <c r="AE81" s="94"/>
      <c r="AF81" s="94"/>
      <c r="AG81" s="94"/>
      <c r="AH81" s="94" t="str">
        <f t="shared" si="38"/>
        <v/>
      </c>
      <c r="AI81" s="94"/>
      <c r="AJ81" s="94" t="str">
        <f t="shared" si="39"/>
        <v/>
      </c>
      <c r="AK81" s="94"/>
      <c r="AL81" s="94" t="str">
        <f t="shared" si="40"/>
        <v/>
      </c>
      <c r="AM81" s="94"/>
      <c r="AN81" s="94" t="str">
        <f t="shared" si="41"/>
        <v/>
      </c>
      <c r="AO81" s="94"/>
      <c r="AP81" s="94" t="str">
        <f t="shared" si="42"/>
        <v/>
      </c>
      <c r="AQ81" s="94"/>
      <c r="AR81" s="94" t="str">
        <f t="shared" si="43"/>
        <v/>
      </c>
      <c r="AS81" s="94"/>
      <c r="AT81" s="94" t="str">
        <f t="shared" si="44"/>
        <v/>
      </c>
      <c r="AU81" s="94"/>
      <c r="AV81" s="94"/>
      <c r="AW81" s="94"/>
      <c r="AX81" s="94" t="str">
        <f t="shared" si="45"/>
        <v/>
      </c>
      <c r="AY81" s="94"/>
      <c r="AZ81" s="94" t="str">
        <f t="shared" si="46"/>
        <v/>
      </c>
      <c r="BA81" s="94"/>
      <c r="BB81" s="94" t="str">
        <f t="shared" si="47"/>
        <v/>
      </c>
      <c r="BC81" s="94"/>
      <c r="BD81" s="94" t="str">
        <f t="shared" si="48"/>
        <v/>
      </c>
      <c r="BE81" s="94"/>
      <c r="BF81" s="94" t="str">
        <f t="shared" si="49"/>
        <v/>
      </c>
      <c r="BG81" s="94"/>
      <c r="BH81" s="94" t="str">
        <f t="shared" si="50"/>
        <v/>
      </c>
      <c r="BI81" s="94"/>
      <c r="BJ81" s="94" t="str">
        <f t="shared" si="51"/>
        <v/>
      </c>
      <c r="BK81" s="94"/>
      <c r="BL81" s="92" t="str">
        <f t="shared" si="52"/>
        <v/>
      </c>
      <c r="BM81" s="99"/>
      <c r="BN81" s="92" t="str">
        <f t="shared" si="53"/>
        <v/>
      </c>
      <c r="BO81" s="92" t="str">
        <f t="shared" si="54"/>
        <v/>
      </c>
    </row>
    <row r="82" spans="2:67" ht="14.25" customHeight="1">
      <c r="B82" s="89">
        <v>76</v>
      </c>
      <c r="C82" s="94"/>
      <c r="D82" s="94"/>
      <c r="E82" s="94"/>
      <c r="F82" s="96" t="str">
        <f ca="1">IF(E82="","",DATEDIF(E82,Settings!$C$89,"y"))</f>
        <v/>
      </c>
      <c r="G82" s="161" t="str">
        <f ca="1">IF(E82="","",DATEDIF(E82,Settings!$D$89,"y"))</f>
        <v/>
      </c>
      <c r="H82" s="161" t="str">
        <f ca="1">IF(E82="","",DATEDIF(E82,Settings!$E$89,"y"))</f>
        <v/>
      </c>
      <c r="I82" s="97" t="str">
        <f t="shared" si="29"/>
        <v/>
      </c>
      <c r="J82" s="98" t="str">
        <f ca="1">IF(I82="","",IF(I82&lt;2,BN82*Settings!$C$45,IF(I82&gt;1,(BN82*Settings!$C$45)+(BO82*Settings!$C$46),"error")))</f>
        <v/>
      </c>
      <c r="N82" s="89"/>
      <c r="O82" s="94"/>
      <c r="P82" s="96" t="str">
        <f t="shared" si="30"/>
        <v/>
      </c>
      <c r="Q82" s="94"/>
      <c r="R82" s="94" t="str">
        <f t="shared" si="31"/>
        <v/>
      </c>
      <c r="S82" s="94"/>
      <c r="T82" s="94" t="str">
        <f t="shared" si="32"/>
        <v/>
      </c>
      <c r="U82" s="94"/>
      <c r="V82" s="94" t="str">
        <f t="shared" si="33"/>
        <v/>
      </c>
      <c r="W82" s="94"/>
      <c r="X82" s="94" t="str">
        <f t="shared" si="34"/>
        <v/>
      </c>
      <c r="Y82" s="94"/>
      <c r="Z82" s="94" t="str">
        <f t="shared" si="35"/>
        <v/>
      </c>
      <c r="AA82" s="94"/>
      <c r="AB82" s="94" t="str">
        <f t="shared" si="36"/>
        <v/>
      </c>
      <c r="AC82" s="94"/>
      <c r="AD82" s="94" t="str">
        <f t="shared" si="37"/>
        <v/>
      </c>
      <c r="AE82" s="94"/>
      <c r="AF82" s="94"/>
      <c r="AG82" s="94"/>
      <c r="AH82" s="94" t="str">
        <f t="shared" si="38"/>
        <v/>
      </c>
      <c r="AI82" s="94"/>
      <c r="AJ82" s="94" t="str">
        <f t="shared" si="39"/>
        <v/>
      </c>
      <c r="AK82" s="94"/>
      <c r="AL82" s="94" t="str">
        <f t="shared" si="40"/>
        <v/>
      </c>
      <c r="AM82" s="94"/>
      <c r="AN82" s="94" t="str">
        <f t="shared" si="41"/>
        <v/>
      </c>
      <c r="AO82" s="94"/>
      <c r="AP82" s="94" t="str">
        <f t="shared" si="42"/>
        <v/>
      </c>
      <c r="AQ82" s="94"/>
      <c r="AR82" s="94" t="str">
        <f t="shared" si="43"/>
        <v/>
      </c>
      <c r="AS82" s="94"/>
      <c r="AT82" s="94" t="str">
        <f t="shared" si="44"/>
        <v/>
      </c>
      <c r="AU82" s="94"/>
      <c r="AV82" s="94"/>
      <c r="AW82" s="94"/>
      <c r="AX82" s="94" t="str">
        <f t="shared" si="45"/>
        <v/>
      </c>
      <c r="AY82" s="94"/>
      <c r="AZ82" s="94" t="str">
        <f t="shared" si="46"/>
        <v/>
      </c>
      <c r="BA82" s="94"/>
      <c r="BB82" s="94" t="str">
        <f t="shared" si="47"/>
        <v/>
      </c>
      <c r="BC82" s="94"/>
      <c r="BD82" s="94" t="str">
        <f t="shared" si="48"/>
        <v/>
      </c>
      <c r="BE82" s="94"/>
      <c r="BF82" s="94" t="str">
        <f t="shared" si="49"/>
        <v/>
      </c>
      <c r="BG82" s="94"/>
      <c r="BH82" s="94" t="str">
        <f t="shared" si="50"/>
        <v/>
      </c>
      <c r="BI82" s="94"/>
      <c r="BJ82" s="94" t="str">
        <f t="shared" si="51"/>
        <v/>
      </c>
      <c r="BK82" s="94"/>
      <c r="BL82" s="92" t="str">
        <f t="shared" si="52"/>
        <v/>
      </c>
      <c r="BM82" s="99"/>
      <c r="BN82" s="92" t="str">
        <f t="shared" si="53"/>
        <v/>
      </c>
      <c r="BO82" s="92" t="str">
        <f t="shared" si="54"/>
        <v/>
      </c>
    </row>
    <row r="83" spans="2:67">
      <c r="B83" s="89">
        <v>77</v>
      </c>
      <c r="C83" s="94"/>
      <c r="D83" s="94"/>
      <c r="E83" s="94"/>
      <c r="F83" s="96" t="str">
        <f ca="1">IF(E83="","",DATEDIF(E83,Settings!$C$89,"y"))</f>
        <v/>
      </c>
      <c r="G83" s="161" t="str">
        <f ca="1">IF(E83="","",DATEDIF(E83,Settings!$D$89,"y"))</f>
        <v/>
      </c>
      <c r="H83" s="161" t="str">
        <f ca="1">IF(E83="","",DATEDIF(E83,Settings!$E$89,"y"))</f>
        <v/>
      </c>
      <c r="I83" s="97" t="str">
        <f t="shared" si="29"/>
        <v/>
      </c>
      <c r="J83" s="98" t="str">
        <f ca="1">IF(I83="","",IF(I83&lt;2,BN83*Settings!$C$45,IF(I83&gt;1,(BN83*Settings!$C$45)+(BO83*Settings!$C$46),"error")))</f>
        <v/>
      </c>
      <c r="N83" s="89"/>
      <c r="O83" s="94"/>
      <c r="P83" s="96" t="str">
        <f t="shared" si="30"/>
        <v/>
      </c>
      <c r="Q83" s="94"/>
      <c r="R83" s="94" t="str">
        <f t="shared" si="31"/>
        <v/>
      </c>
      <c r="S83" s="94"/>
      <c r="T83" s="94" t="str">
        <f t="shared" si="32"/>
        <v/>
      </c>
      <c r="U83" s="94"/>
      <c r="V83" s="94" t="str">
        <f t="shared" si="33"/>
        <v/>
      </c>
      <c r="W83" s="94"/>
      <c r="X83" s="94" t="str">
        <f t="shared" si="34"/>
        <v/>
      </c>
      <c r="Y83" s="94"/>
      <c r="Z83" s="94" t="str">
        <f t="shared" si="35"/>
        <v/>
      </c>
      <c r="AA83" s="94"/>
      <c r="AB83" s="94" t="str">
        <f t="shared" si="36"/>
        <v/>
      </c>
      <c r="AC83" s="94"/>
      <c r="AD83" s="94" t="str">
        <f t="shared" si="37"/>
        <v/>
      </c>
      <c r="AE83" s="94"/>
      <c r="AF83" s="94"/>
      <c r="AG83" s="94"/>
      <c r="AH83" s="94" t="str">
        <f t="shared" si="38"/>
        <v/>
      </c>
      <c r="AI83" s="94"/>
      <c r="AJ83" s="94" t="str">
        <f t="shared" si="39"/>
        <v/>
      </c>
      <c r="AK83" s="94"/>
      <c r="AL83" s="94" t="str">
        <f t="shared" si="40"/>
        <v/>
      </c>
      <c r="AM83" s="94"/>
      <c r="AN83" s="94" t="str">
        <f t="shared" si="41"/>
        <v/>
      </c>
      <c r="AO83" s="94"/>
      <c r="AP83" s="94" t="str">
        <f t="shared" si="42"/>
        <v/>
      </c>
      <c r="AQ83" s="94"/>
      <c r="AR83" s="94" t="str">
        <f t="shared" si="43"/>
        <v/>
      </c>
      <c r="AS83" s="94"/>
      <c r="AT83" s="94" t="str">
        <f t="shared" si="44"/>
        <v/>
      </c>
      <c r="AU83" s="94"/>
      <c r="AV83" s="94"/>
      <c r="AW83" s="94"/>
      <c r="AX83" s="94" t="str">
        <f t="shared" si="45"/>
        <v/>
      </c>
      <c r="AY83" s="94"/>
      <c r="AZ83" s="94" t="str">
        <f t="shared" si="46"/>
        <v/>
      </c>
      <c r="BA83" s="94"/>
      <c r="BB83" s="94" t="str">
        <f t="shared" si="47"/>
        <v/>
      </c>
      <c r="BC83" s="94"/>
      <c r="BD83" s="94" t="str">
        <f t="shared" si="48"/>
        <v/>
      </c>
      <c r="BE83" s="94"/>
      <c r="BF83" s="94" t="str">
        <f t="shared" si="49"/>
        <v/>
      </c>
      <c r="BG83" s="94"/>
      <c r="BH83" s="94" t="str">
        <f t="shared" si="50"/>
        <v/>
      </c>
      <c r="BI83" s="94"/>
      <c r="BJ83" s="94" t="str">
        <f t="shared" si="51"/>
        <v/>
      </c>
      <c r="BK83" s="94"/>
      <c r="BL83" s="92" t="str">
        <f t="shared" si="52"/>
        <v/>
      </c>
      <c r="BM83" s="99"/>
      <c r="BN83" s="92" t="str">
        <f t="shared" si="53"/>
        <v/>
      </c>
      <c r="BO83" s="92" t="str">
        <f t="shared" si="54"/>
        <v/>
      </c>
    </row>
    <row r="84" spans="2:67" ht="14.25" customHeight="1">
      <c r="B84" s="89">
        <v>78</v>
      </c>
      <c r="C84" s="94"/>
      <c r="D84" s="94"/>
      <c r="E84" s="94"/>
      <c r="F84" s="96" t="str">
        <f ca="1">IF(E84="","",DATEDIF(E84,Settings!$C$89,"y"))</f>
        <v/>
      </c>
      <c r="G84" s="161" t="str">
        <f ca="1">IF(E84="","",DATEDIF(E84,Settings!$D$89,"y"))</f>
        <v/>
      </c>
      <c r="H84" s="161" t="str">
        <f ca="1">IF(E84="","",DATEDIF(E84,Settings!$E$89,"y"))</f>
        <v/>
      </c>
      <c r="I84" s="97" t="str">
        <f t="shared" si="29"/>
        <v/>
      </c>
      <c r="J84" s="98" t="str">
        <f ca="1">IF(I84="","",IF(I84&lt;2,BN84*Settings!$C$45,IF(I84&gt;1,(BN84*Settings!$C$45)+(BO84*Settings!$C$46),"error")))</f>
        <v/>
      </c>
      <c r="N84" s="89"/>
      <c r="O84" s="94"/>
      <c r="P84" s="96" t="str">
        <f t="shared" si="30"/>
        <v/>
      </c>
      <c r="Q84" s="94"/>
      <c r="R84" s="94" t="str">
        <f t="shared" si="31"/>
        <v/>
      </c>
      <c r="S84" s="94"/>
      <c r="T84" s="94" t="str">
        <f t="shared" si="32"/>
        <v/>
      </c>
      <c r="U84" s="94"/>
      <c r="V84" s="94" t="str">
        <f t="shared" si="33"/>
        <v/>
      </c>
      <c r="W84" s="94"/>
      <c r="X84" s="94" t="str">
        <f t="shared" si="34"/>
        <v/>
      </c>
      <c r="Y84" s="94"/>
      <c r="Z84" s="94" t="str">
        <f t="shared" si="35"/>
        <v/>
      </c>
      <c r="AA84" s="94"/>
      <c r="AB84" s="94" t="str">
        <f t="shared" si="36"/>
        <v/>
      </c>
      <c r="AC84" s="94"/>
      <c r="AD84" s="94" t="str">
        <f t="shared" si="37"/>
        <v/>
      </c>
      <c r="AE84" s="94"/>
      <c r="AF84" s="94"/>
      <c r="AG84" s="94"/>
      <c r="AH84" s="94" t="str">
        <f t="shared" si="38"/>
        <v/>
      </c>
      <c r="AI84" s="94"/>
      <c r="AJ84" s="94" t="str">
        <f t="shared" si="39"/>
        <v/>
      </c>
      <c r="AK84" s="94"/>
      <c r="AL84" s="94" t="str">
        <f t="shared" si="40"/>
        <v/>
      </c>
      <c r="AM84" s="94"/>
      <c r="AN84" s="94" t="str">
        <f t="shared" si="41"/>
        <v/>
      </c>
      <c r="AO84" s="94"/>
      <c r="AP84" s="94" t="str">
        <f t="shared" si="42"/>
        <v/>
      </c>
      <c r="AQ84" s="94"/>
      <c r="AR84" s="94" t="str">
        <f t="shared" si="43"/>
        <v/>
      </c>
      <c r="AS84" s="94"/>
      <c r="AT84" s="94" t="str">
        <f t="shared" si="44"/>
        <v/>
      </c>
      <c r="AU84" s="94"/>
      <c r="AV84" s="94"/>
      <c r="AW84" s="94"/>
      <c r="AX84" s="94" t="str">
        <f t="shared" si="45"/>
        <v/>
      </c>
      <c r="AY84" s="94"/>
      <c r="AZ84" s="94" t="str">
        <f t="shared" si="46"/>
        <v/>
      </c>
      <c r="BA84" s="94"/>
      <c r="BB84" s="94" t="str">
        <f t="shared" si="47"/>
        <v/>
      </c>
      <c r="BC84" s="94"/>
      <c r="BD84" s="94" t="str">
        <f t="shared" si="48"/>
        <v/>
      </c>
      <c r="BE84" s="94"/>
      <c r="BF84" s="94" t="str">
        <f t="shared" si="49"/>
        <v/>
      </c>
      <c r="BG84" s="94"/>
      <c r="BH84" s="94" t="str">
        <f t="shared" si="50"/>
        <v/>
      </c>
      <c r="BI84" s="94"/>
      <c r="BJ84" s="94" t="str">
        <f t="shared" si="51"/>
        <v/>
      </c>
      <c r="BK84" s="94"/>
      <c r="BL84" s="92" t="str">
        <f t="shared" si="52"/>
        <v/>
      </c>
      <c r="BM84" s="99"/>
      <c r="BN84" s="92" t="str">
        <f t="shared" si="53"/>
        <v/>
      </c>
      <c r="BO84" s="92" t="str">
        <f t="shared" si="54"/>
        <v/>
      </c>
    </row>
    <row r="85" spans="2:67">
      <c r="B85" s="89">
        <v>79</v>
      </c>
      <c r="C85" s="94"/>
      <c r="D85" s="94"/>
      <c r="E85" s="94"/>
      <c r="F85" s="96" t="str">
        <f ca="1">IF(E85="","",DATEDIF(E85,Settings!$C$89,"y"))</f>
        <v/>
      </c>
      <c r="G85" s="161" t="str">
        <f ca="1">IF(E85="","",DATEDIF(E85,Settings!$D$89,"y"))</f>
        <v/>
      </c>
      <c r="H85" s="161" t="str">
        <f ca="1">IF(E85="","",DATEDIF(E85,Settings!$E$89,"y"))</f>
        <v/>
      </c>
      <c r="I85" s="97" t="str">
        <f t="shared" si="29"/>
        <v/>
      </c>
      <c r="J85" s="98" t="str">
        <f ca="1">IF(I85="","",IF(I85&lt;2,BN85*Settings!$C$45,IF(I85&gt;1,(BN85*Settings!$C$45)+(BO85*Settings!$C$46),"error")))</f>
        <v/>
      </c>
      <c r="N85" s="89"/>
      <c r="O85" s="94"/>
      <c r="P85" s="96" t="str">
        <f t="shared" si="30"/>
        <v/>
      </c>
      <c r="Q85" s="94"/>
      <c r="R85" s="94" t="str">
        <f t="shared" si="31"/>
        <v/>
      </c>
      <c r="S85" s="94"/>
      <c r="T85" s="94" t="str">
        <f t="shared" si="32"/>
        <v/>
      </c>
      <c r="U85" s="94"/>
      <c r="V85" s="94" t="str">
        <f t="shared" si="33"/>
        <v/>
      </c>
      <c r="W85" s="94"/>
      <c r="X85" s="94" t="str">
        <f t="shared" si="34"/>
        <v/>
      </c>
      <c r="Y85" s="94"/>
      <c r="Z85" s="94" t="str">
        <f t="shared" si="35"/>
        <v/>
      </c>
      <c r="AA85" s="94"/>
      <c r="AB85" s="94" t="str">
        <f t="shared" si="36"/>
        <v/>
      </c>
      <c r="AC85" s="94"/>
      <c r="AD85" s="94" t="str">
        <f t="shared" si="37"/>
        <v/>
      </c>
      <c r="AE85" s="94"/>
      <c r="AF85" s="94"/>
      <c r="AG85" s="94"/>
      <c r="AH85" s="94" t="str">
        <f t="shared" si="38"/>
        <v/>
      </c>
      <c r="AI85" s="94"/>
      <c r="AJ85" s="94" t="str">
        <f t="shared" si="39"/>
        <v/>
      </c>
      <c r="AK85" s="94"/>
      <c r="AL85" s="94" t="str">
        <f t="shared" si="40"/>
        <v/>
      </c>
      <c r="AM85" s="94"/>
      <c r="AN85" s="94" t="str">
        <f t="shared" si="41"/>
        <v/>
      </c>
      <c r="AO85" s="94"/>
      <c r="AP85" s="94" t="str">
        <f t="shared" si="42"/>
        <v/>
      </c>
      <c r="AQ85" s="94"/>
      <c r="AR85" s="94" t="str">
        <f t="shared" si="43"/>
        <v/>
      </c>
      <c r="AS85" s="94"/>
      <c r="AT85" s="94" t="str">
        <f t="shared" si="44"/>
        <v/>
      </c>
      <c r="AU85" s="94"/>
      <c r="AV85" s="94"/>
      <c r="AW85" s="94"/>
      <c r="AX85" s="94" t="str">
        <f t="shared" si="45"/>
        <v/>
      </c>
      <c r="AY85" s="94"/>
      <c r="AZ85" s="94" t="str">
        <f t="shared" si="46"/>
        <v/>
      </c>
      <c r="BA85" s="94"/>
      <c r="BB85" s="94" t="str">
        <f t="shared" si="47"/>
        <v/>
      </c>
      <c r="BC85" s="94"/>
      <c r="BD85" s="94" t="str">
        <f t="shared" si="48"/>
        <v/>
      </c>
      <c r="BE85" s="94"/>
      <c r="BF85" s="94" t="str">
        <f t="shared" si="49"/>
        <v/>
      </c>
      <c r="BG85" s="94"/>
      <c r="BH85" s="94" t="str">
        <f t="shared" si="50"/>
        <v/>
      </c>
      <c r="BI85" s="94"/>
      <c r="BJ85" s="94" t="str">
        <f t="shared" si="51"/>
        <v/>
      </c>
      <c r="BK85" s="94"/>
      <c r="BL85" s="92" t="str">
        <f t="shared" si="52"/>
        <v/>
      </c>
      <c r="BM85" s="99"/>
      <c r="BN85" s="92" t="str">
        <f t="shared" si="53"/>
        <v/>
      </c>
      <c r="BO85" s="92" t="str">
        <f t="shared" si="54"/>
        <v/>
      </c>
    </row>
    <row r="86" spans="2:67" ht="14.25" customHeight="1">
      <c r="B86" s="89">
        <v>80</v>
      </c>
      <c r="C86" s="94"/>
      <c r="D86" s="94"/>
      <c r="E86" s="94"/>
      <c r="F86" s="96" t="str">
        <f ca="1">IF(E86="","",DATEDIF(E86,Settings!$C$89,"y"))</f>
        <v/>
      </c>
      <c r="G86" s="161" t="str">
        <f ca="1">IF(E86="","",DATEDIF(E86,Settings!$D$89,"y"))</f>
        <v/>
      </c>
      <c r="H86" s="161" t="str">
        <f ca="1">IF(E86="","",DATEDIF(E86,Settings!$E$89,"y"))</f>
        <v/>
      </c>
      <c r="I86" s="97" t="str">
        <f t="shared" si="29"/>
        <v/>
      </c>
      <c r="J86" s="98" t="str">
        <f ca="1">IF(I86="","",IF(I86&lt;2,BN86*Settings!$C$45,IF(I86&gt;1,(BN86*Settings!$C$45)+(BO86*Settings!$C$46),"error")))</f>
        <v/>
      </c>
      <c r="N86" s="89"/>
      <c r="O86" s="94"/>
      <c r="P86" s="96" t="str">
        <f t="shared" si="30"/>
        <v/>
      </c>
      <c r="Q86" s="94"/>
      <c r="R86" s="94" t="str">
        <f t="shared" si="31"/>
        <v/>
      </c>
      <c r="S86" s="94"/>
      <c r="T86" s="94" t="str">
        <f t="shared" si="32"/>
        <v/>
      </c>
      <c r="U86" s="94"/>
      <c r="V86" s="94" t="str">
        <f t="shared" si="33"/>
        <v/>
      </c>
      <c r="W86" s="94"/>
      <c r="X86" s="94" t="str">
        <f t="shared" si="34"/>
        <v/>
      </c>
      <c r="Y86" s="94"/>
      <c r="Z86" s="94" t="str">
        <f t="shared" si="35"/>
        <v/>
      </c>
      <c r="AA86" s="94"/>
      <c r="AB86" s="94" t="str">
        <f t="shared" si="36"/>
        <v/>
      </c>
      <c r="AC86" s="94"/>
      <c r="AD86" s="94" t="str">
        <f t="shared" si="37"/>
        <v/>
      </c>
      <c r="AE86" s="94"/>
      <c r="AF86" s="94"/>
      <c r="AG86" s="94"/>
      <c r="AH86" s="94" t="str">
        <f t="shared" si="38"/>
        <v/>
      </c>
      <c r="AI86" s="94"/>
      <c r="AJ86" s="94" t="str">
        <f t="shared" si="39"/>
        <v/>
      </c>
      <c r="AK86" s="94"/>
      <c r="AL86" s="94" t="str">
        <f t="shared" si="40"/>
        <v/>
      </c>
      <c r="AM86" s="94"/>
      <c r="AN86" s="94" t="str">
        <f t="shared" si="41"/>
        <v/>
      </c>
      <c r="AO86" s="94"/>
      <c r="AP86" s="94" t="str">
        <f t="shared" si="42"/>
        <v/>
      </c>
      <c r="AQ86" s="94"/>
      <c r="AR86" s="94" t="str">
        <f t="shared" si="43"/>
        <v/>
      </c>
      <c r="AS86" s="94"/>
      <c r="AT86" s="94" t="str">
        <f t="shared" si="44"/>
        <v/>
      </c>
      <c r="AU86" s="94"/>
      <c r="AV86" s="94"/>
      <c r="AW86" s="94"/>
      <c r="AX86" s="94" t="str">
        <f t="shared" si="45"/>
        <v/>
      </c>
      <c r="AY86" s="94"/>
      <c r="AZ86" s="94" t="str">
        <f t="shared" si="46"/>
        <v/>
      </c>
      <c r="BA86" s="94"/>
      <c r="BB86" s="94" t="str">
        <f t="shared" si="47"/>
        <v/>
      </c>
      <c r="BC86" s="94"/>
      <c r="BD86" s="94" t="str">
        <f t="shared" si="48"/>
        <v/>
      </c>
      <c r="BE86" s="94"/>
      <c r="BF86" s="94" t="str">
        <f t="shared" si="49"/>
        <v/>
      </c>
      <c r="BG86" s="94"/>
      <c r="BH86" s="94" t="str">
        <f t="shared" si="50"/>
        <v/>
      </c>
      <c r="BI86" s="94"/>
      <c r="BJ86" s="94" t="str">
        <f t="shared" si="51"/>
        <v/>
      </c>
      <c r="BK86" s="94"/>
      <c r="BL86" s="92" t="str">
        <f t="shared" si="52"/>
        <v/>
      </c>
      <c r="BM86" s="99"/>
      <c r="BN86" s="92" t="str">
        <f t="shared" si="53"/>
        <v/>
      </c>
      <c r="BO86" s="92" t="str">
        <f t="shared" si="54"/>
        <v/>
      </c>
    </row>
    <row r="87" spans="2:67">
      <c r="B87" s="89">
        <v>81</v>
      </c>
      <c r="C87" s="94"/>
      <c r="D87" s="94"/>
      <c r="E87" s="94"/>
      <c r="F87" s="96" t="str">
        <f ca="1">IF(E87="","",DATEDIF(E87,Settings!$C$89,"y"))</f>
        <v/>
      </c>
      <c r="G87" s="161" t="str">
        <f ca="1">IF(E87="","",DATEDIF(E87,Settings!$D$89,"y"))</f>
        <v/>
      </c>
      <c r="H87" s="161" t="str">
        <f ca="1">IF(E87="","",DATEDIF(E87,Settings!$E$89,"y"))</f>
        <v/>
      </c>
      <c r="I87" s="97" t="str">
        <f t="shared" si="29"/>
        <v/>
      </c>
      <c r="J87" s="98" t="str">
        <f ca="1">IF(I87="","",IF(I87&lt;2,BN87*Settings!$C$45,IF(I87&gt;1,(BN87*Settings!$C$45)+(BO87*Settings!$C$46),"error")))</f>
        <v/>
      </c>
      <c r="N87" s="89"/>
      <c r="O87" s="94"/>
      <c r="P87" s="96" t="str">
        <f t="shared" si="30"/>
        <v/>
      </c>
      <c r="Q87" s="94"/>
      <c r="R87" s="94" t="str">
        <f t="shared" si="31"/>
        <v/>
      </c>
      <c r="S87" s="94"/>
      <c r="T87" s="94" t="str">
        <f t="shared" si="32"/>
        <v/>
      </c>
      <c r="U87" s="94"/>
      <c r="V87" s="94" t="str">
        <f t="shared" si="33"/>
        <v/>
      </c>
      <c r="W87" s="94"/>
      <c r="X87" s="94" t="str">
        <f t="shared" si="34"/>
        <v/>
      </c>
      <c r="Y87" s="94"/>
      <c r="Z87" s="94" t="str">
        <f t="shared" si="35"/>
        <v/>
      </c>
      <c r="AA87" s="94"/>
      <c r="AB87" s="94" t="str">
        <f t="shared" si="36"/>
        <v/>
      </c>
      <c r="AC87" s="94"/>
      <c r="AD87" s="94" t="str">
        <f t="shared" si="37"/>
        <v/>
      </c>
      <c r="AE87" s="94"/>
      <c r="AF87" s="94"/>
      <c r="AG87" s="94"/>
      <c r="AH87" s="94" t="str">
        <f t="shared" si="38"/>
        <v/>
      </c>
      <c r="AI87" s="94"/>
      <c r="AJ87" s="94" t="str">
        <f t="shared" si="39"/>
        <v/>
      </c>
      <c r="AK87" s="94"/>
      <c r="AL87" s="94" t="str">
        <f t="shared" si="40"/>
        <v/>
      </c>
      <c r="AM87" s="94"/>
      <c r="AN87" s="94" t="str">
        <f t="shared" si="41"/>
        <v/>
      </c>
      <c r="AO87" s="94"/>
      <c r="AP87" s="94" t="str">
        <f t="shared" si="42"/>
        <v/>
      </c>
      <c r="AQ87" s="94"/>
      <c r="AR87" s="94" t="str">
        <f t="shared" si="43"/>
        <v/>
      </c>
      <c r="AS87" s="94"/>
      <c r="AT87" s="94" t="str">
        <f t="shared" si="44"/>
        <v/>
      </c>
      <c r="AU87" s="94"/>
      <c r="AV87" s="94"/>
      <c r="AW87" s="94"/>
      <c r="AX87" s="94" t="str">
        <f t="shared" si="45"/>
        <v/>
      </c>
      <c r="AY87" s="94"/>
      <c r="AZ87" s="94" t="str">
        <f t="shared" si="46"/>
        <v/>
      </c>
      <c r="BA87" s="94"/>
      <c r="BB87" s="94" t="str">
        <f t="shared" si="47"/>
        <v/>
      </c>
      <c r="BC87" s="94"/>
      <c r="BD87" s="94" t="str">
        <f t="shared" si="48"/>
        <v/>
      </c>
      <c r="BE87" s="94"/>
      <c r="BF87" s="94" t="str">
        <f t="shared" si="49"/>
        <v/>
      </c>
      <c r="BG87" s="94"/>
      <c r="BH87" s="94" t="str">
        <f t="shared" si="50"/>
        <v/>
      </c>
      <c r="BI87" s="94"/>
      <c r="BJ87" s="94" t="str">
        <f t="shared" si="51"/>
        <v/>
      </c>
      <c r="BK87" s="94"/>
      <c r="BL87" s="92" t="str">
        <f t="shared" si="52"/>
        <v/>
      </c>
      <c r="BM87" s="99"/>
      <c r="BN87" s="92" t="str">
        <f t="shared" si="53"/>
        <v/>
      </c>
      <c r="BO87" s="92" t="str">
        <f t="shared" si="54"/>
        <v/>
      </c>
    </row>
    <row r="88" spans="2:67" ht="14.25" customHeight="1">
      <c r="B88" s="89">
        <v>82</v>
      </c>
      <c r="C88" s="94"/>
      <c r="D88" s="94"/>
      <c r="E88" s="94"/>
      <c r="F88" s="96" t="str">
        <f ca="1">IF(E88="","",DATEDIF(E88,Settings!$C$89,"y"))</f>
        <v/>
      </c>
      <c r="G88" s="161" t="str">
        <f ca="1">IF(E88="","",DATEDIF(E88,Settings!$D$89,"y"))</f>
        <v/>
      </c>
      <c r="H88" s="161" t="str">
        <f ca="1">IF(E88="","",DATEDIF(E88,Settings!$E$89,"y"))</f>
        <v/>
      </c>
      <c r="I88" s="97" t="str">
        <f t="shared" si="29"/>
        <v/>
      </c>
      <c r="J88" s="98" t="str">
        <f ca="1">IF(I88="","",IF(I88&lt;2,BN88*Settings!$C$45,IF(I88&gt;1,(BN88*Settings!$C$45)+(BO88*Settings!$C$46),"error")))</f>
        <v/>
      </c>
      <c r="N88" s="89"/>
      <c r="O88" s="94"/>
      <c r="P88" s="96" t="str">
        <f t="shared" si="30"/>
        <v/>
      </c>
      <c r="Q88" s="94"/>
      <c r="R88" s="94" t="str">
        <f t="shared" si="31"/>
        <v/>
      </c>
      <c r="S88" s="94"/>
      <c r="T88" s="94" t="str">
        <f t="shared" si="32"/>
        <v/>
      </c>
      <c r="U88" s="94"/>
      <c r="V88" s="94" t="str">
        <f t="shared" si="33"/>
        <v/>
      </c>
      <c r="W88" s="94"/>
      <c r="X88" s="94" t="str">
        <f t="shared" si="34"/>
        <v/>
      </c>
      <c r="Y88" s="94"/>
      <c r="Z88" s="94" t="str">
        <f t="shared" si="35"/>
        <v/>
      </c>
      <c r="AA88" s="94"/>
      <c r="AB88" s="94" t="str">
        <f t="shared" si="36"/>
        <v/>
      </c>
      <c r="AC88" s="94"/>
      <c r="AD88" s="94" t="str">
        <f t="shared" si="37"/>
        <v/>
      </c>
      <c r="AE88" s="94"/>
      <c r="AF88" s="94"/>
      <c r="AG88" s="94"/>
      <c r="AH88" s="94" t="str">
        <f t="shared" si="38"/>
        <v/>
      </c>
      <c r="AI88" s="94"/>
      <c r="AJ88" s="94" t="str">
        <f t="shared" si="39"/>
        <v/>
      </c>
      <c r="AK88" s="94"/>
      <c r="AL88" s="94" t="str">
        <f t="shared" si="40"/>
        <v/>
      </c>
      <c r="AM88" s="94"/>
      <c r="AN88" s="94" t="str">
        <f t="shared" si="41"/>
        <v/>
      </c>
      <c r="AO88" s="94"/>
      <c r="AP88" s="94" t="str">
        <f t="shared" si="42"/>
        <v/>
      </c>
      <c r="AQ88" s="94"/>
      <c r="AR88" s="94" t="str">
        <f t="shared" si="43"/>
        <v/>
      </c>
      <c r="AS88" s="94"/>
      <c r="AT88" s="94" t="str">
        <f t="shared" si="44"/>
        <v/>
      </c>
      <c r="AU88" s="94"/>
      <c r="AV88" s="94"/>
      <c r="AW88" s="94"/>
      <c r="AX88" s="94" t="str">
        <f t="shared" si="45"/>
        <v/>
      </c>
      <c r="AY88" s="94"/>
      <c r="AZ88" s="94" t="str">
        <f t="shared" si="46"/>
        <v/>
      </c>
      <c r="BA88" s="94"/>
      <c r="BB88" s="94" t="str">
        <f t="shared" si="47"/>
        <v/>
      </c>
      <c r="BC88" s="94"/>
      <c r="BD88" s="94" t="str">
        <f t="shared" si="48"/>
        <v/>
      </c>
      <c r="BE88" s="94"/>
      <c r="BF88" s="94" t="str">
        <f t="shared" si="49"/>
        <v/>
      </c>
      <c r="BG88" s="94"/>
      <c r="BH88" s="94" t="str">
        <f t="shared" si="50"/>
        <v/>
      </c>
      <c r="BI88" s="94"/>
      <c r="BJ88" s="94" t="str">
        <f t="shared" si="51"/>
        <v/>
      </c>
      <c r="BK88" s="94"/>
      <c r="BL88" s="92" t="str">
        <f t="shared" si="52"/>
        <v/>
      </c>
      <c r="BM88" s="99"/>
      <c r="BN88" s="92" t="str">
        <f t="shared" si="53"/>
        <v/>
      </c>
      <c r="BO88" s="92" t="str">
        <f t="shared" si="54"/>
        <v/>
      </c>
    </row>
    <row r="89" spans="2:67">
      <c r="B89" s="89">
        <v>83</v>
      </c>
      <c r="C89" s="94"/>
      <c r="D89" s="94"/>
      <c r="E89" s="94"/>
      <c r="F89" s="96" t="str">
        <f ca="1">IF(E89="","",DATEDIF(E89,Settings!$C$89,"y"))</f>
        <v/>
      </c>
      <c r="G89" s="161" t="str">
        <f ca="1">IF(E89="","",DATEDIF(E89,Settings!$D$89,"y"))</f>
        <v/>
      </c>
      <c r="H89" s="161" t="str">
        <f ca="1">IF(E89="","",DATEDIF(E89,Settings!$E$89,"y"))</f>
        <v/>
      </c>
      <c r="I89" s="97" t="str">
        <f t="shared" si="29"/>
        <v/>
      </c>
      <c r="J89" s="98" t="str">
        <f ca="1">IF(I89="","",IF(I89&lt;2,BN89*Settings!$C$45,IF(I89&gt;1,(BN89*Settings!$C$45)+(BO89*Settings!$C$46),"error")))</f>
        <v/>
      </c>
      <c r="N89" s="89"/>
      <c r="O89" s="94"/>
      <c r="P89" s="96" t="str">
        <f t="shared" si="30"/>
        <v/>
      </c>
      <c r="Q89" s="94"/>
      <c r="R89" s="94" t="str">
        <f t="shared" si="31"/>
        <v/>
      </c>
      <c r="S89" s="94"/>
      <c r="T89" s="94" t="str">
        <f t="shared" si="32"/>
        <v/>
      </c>
      <c r="U89" s="94"/>
      <c r="V89" s="94" t="str">
        <f t="shared" si="33"/>
        <v/>
      </c>
      <c r="W89" s="94"/>
      <c r="X89" s="94" t="str">
        <f t="shared" si="34"/>
        <v/>
      </c>
      <c r="Y89" s="94"/>
      <c r="Z89" s="94" t="str">
        <f t="shared" si="35"/>
        <v/>
      </c>
      <c r="AA89" s="94"/>
      <c r="AB89" s="94" t="str">
        <f t="shared" si="36"/>
        <v/>
      </c>
      <c r="AC89" s="94"/>
      <c r="AD89" s="94" t="str">
        <f t="shared" si="37"/>
        <v/>
      </c>
      <c r="AE89" s="94"/>
      <c r="AF89" s="94"/>
      <c r="AG89" s="94"/>
      <c r="AH89" s="94" t="str">
        <f t="shared" si="38"/>
        <v/>
      </c>
      <c r="AI89" s="94"/>
      <c r="AJ89" s="94" t="str">
        <f t="shared" si="39"/>
        <v/>
      </c>
      <c r="AK89" s="94"/>
      <c r="AL89" s="94" t="str">
        <f t="shared" si="40"/>
        <v/>
      </c>
      <c r="AM89" s="94"/>
      <c r="AN89" s="94" t="str">
        <f t="shared" si="41"/>
        <v/>
      </c>
      <c r="AO89" s="94"/>
      <c r="AP89" s="94" t="str">
        <f t="shared" si="42"/>
        <v/>
      </c>
      <c r="AQ89" s="94"/>
      <c r="AR89" s="94" t="str">
        <f t="shared" si="43"/>
        <v/>
      </c>
      <c r="AS89" s="94"/>
      <c r="AT89" s="94" t="str">
        <f t="shared" si="44"/>
        <v/>
      </c>
      <c r="AU89" s="94"/>
      <c r="AV89" s="94"/>
      <c r="AW89" s="94"/>
      <c r="AX89" s="94" t="str">
        <f t="shared" si="45"/>
        <v/>
      </c>
      <c r="AY89" s="94"/>
      <c r="AZ89" s="94" t="str">
        <f t="shared" si="46"/>
        <v/>
      </c>
      <c r="BA89" s="94"/>
      <c r="BB89" s="94" t="str">
        <f t="shared" si="47"/>
        <v/>
      </c>
      <c r="BC89" s="94"/>
      <c r="BD89" s="94" t="str">
        <f t="shared" si="48"/>
        <v/>
      </c>
      <c r="BE89" s="94"/>
      <c r="BF89" s="94" t="str">
        <f t="shared" si="49"/>
        <v/>
      </c>
      <c r="BG89" s="94"/>
      <c r="BH89" s="94" t="str">
        <f t="shared" si="50"/>
        <v/>
      </c>
      <c r="BI89" s="94"/>
      <c r="BJ89" s="94" t="str">
        <f t="shared" si="51"/>
        <v/>
      </c>
      <c r="BK89" s="94"/>
      <c r="BL89" s="92" t="str">
        <f t="shared" si="52"/>
        <v/>
      </c>
      <c r="BM89" s="99"/>
      <c r="BN89" s="92" t="str">
        <f t="shared" si="53"/>
        <v/>
      </c>
      <c r="BO89" s="92" t="str">
        <f t="shared" si="54"/>
        <v/>
      </c>
    </row>
    <row r="90" spans="2:67" ht="14.25" customHeight="1">
      <c r="B90" s="89">
        <v>84</v>
      </c>
      <c r="C90" s="94"/>
      <c r="D90" s="94"/>
      <c r="E90" s="94"/>
      <c r="F90" s="96" t="str">
        <f ca="1">IF(E90="","",DATEDIF(E90,Settings!$C$89,"y"))</f>
        <v/>
      </c>
      <c r="G90" s="161" t="str">
        <f ca="1">IF(E90="","",DATEDIF(E90,Settings!$D$89,"y"))</f>
        <v/>
      </c>
      <c r="H90" s="161" t="str">
        <f ca="1">IF(E90="","",DATEDIF(E90,Settings!$E$89,"y"))</f>
        <v/>
      </c>
      <c r="I90" s="97" t="str">
        <f t="shared" si="29"/>
        <v/>
      </c>
      <c r="J90" s="98" t="str">
        <f ca="1">IF(I90="","",IF(I90&lt;2,BN90*Settings!$C$45,IF(I90&gt;1,(BN90*Settings!$C$45)+(BO90*Settings!$C$46),"error")))</f>
        <v/>
      </c>
      <c r="N90" s="89"/>
      <c r="O90" s="94"/>
      <c r="P90" s="96" t="str">
        <f t="shared" si="30"/>
        <v/>
      </c>
      <c r="Q90" s="94"/>
      <c r="R90" s="94" t="str">
        <f t="shared" si="31"/>
        <v/>
      </c>
      <c r="S90" s="94"/>
      <c r="T90" s="94" t="str">
        <f t="shared" si="32"/>
        <v/>
      </c>
      <c r="U90" s="94"/>
      <c r="V90" s="94" t="str">
        <f t="shared" si="33"/>
        <v/>
      </c>
      <c r="W90" s="94"/>
      <c r="X90" s="94" t="str">
        <f t="shared" si="34"/>
        <v/>
      </c>
      <c r="Y90" s="94"/>
      <c r="Z90" s="94" t="str">
        <f t="shared" si="35"/>
        <v/>
      </c>
      <c r="AA90" s="94"/>
      <c r="AB90" s="94" t="str">
        <f t="shared" si="36"/>
        <v/>
      </c>
      <c r="AC90" s="94"/>
      <c r="AD90" s="94" t="str">
        <f t="shared" si="37"/>
        <v/>
      </c>
      <c r="AE90" s="94"/>
      <c r="AF90" s="94"/>
      <c r="AG90" s="94"/>
      <c r="AH90" s="94" t="str">
        <f t="shared" si="38"/>
        <v/>
      </c>
      <c r="AI90" s="94"/>
      <c r="AJ90" s="94" t="str">
        <f t="shared" si="39"/>
        <v/>
      </c>
      <c r="AK90" s="94"/>
      <c r="AL90" s="94" t="str">
        <f t="shared" si="40"/>
        <v/>
      </c>
      <c r="AM90" s="94"/>
      <c r="AN90" s="94" t="str">
        <f t="shared" si="41"/>
        <v/>
      </c>
      <c r="AO90" s="94"/>
      <c r="AP90" s="94" t="str">
        <f t="shared" si="42"/>
        <v/>
      </c>
      <c r="AQ90" s="94"/>
      <c r="AR90" s="94" t="str">
        <f t="shared" si="43"/>
        <v/>
      </c>
      <c r="AS90" s="94"/>
      <c r="AT90" s="94" t="str">
        <f t="shared" si="44"/>
        <v/>
      </c>
      <c r="AU90" s="94"/>
      <c r="AV90" s="94"/>
      <c r="AW90" s="94"/>
      <c r="AX90" s="94" t="str">
        <f t="shared" si="45"/>
        <v/>
      </c>
      <c r="AY90" s="94"/>
      <c r="AZ90" s="94" t="str">
        <f t="shared" si="46"/>
        <v/>
      </c>
      <c r="BA90" s="94"/>
      <c r="BB90" s="94" t="str">
        <f t="shared" si="47"/>
        <v/>
      </c>
      <c r="BC90" s="94"/>
      <c r="BD90" s="94" t="str">
        <f t="shared" si="48"/>
        <v/>
      </c>
      <c r="BE90" s="94"/>
      <c r="BF90" s="94" t="str">
        <f t="shared" si="49"/>
        <v/>
      </c>
      <c r="BG90" s="94"/>
      <c r="BH90" s="94" t="str">
        <f t="shared" si="50"/>
        <v/>
      </c>
      <c r="BI90" s="94"/>
      <c r="BJ90" s="94" t="str">
        <f t="shared" si="51"/>
        <v/>
      </c>
      <c r="BK90" s="94"/>
      <c r="BL90" s="92" t="str">
        <f t="shared" si="52"/>
        <v/>
      </c>
      <c r="BM90" s="99"/>
      <c r="BN90" s="92" t="str">
        <f t="shared" si="53"/>
        <v/>
      </c>
      <c r="BO90" s="92" t="str">
        <f t="shared" si="54"/>
        <v/>
      </c>
    </row>
    <row r="91" spans="2:67">
      <c r="B91" s="89">
        <v>85</v>
      </c>
      <c r="C91" s="94"/>
      <c r="D91" s="94"/>
      <c r="E91" s="94"/>
      <c r="F91" s="96" t="str">
        <f ca="1">IF(E91="","",DATEDIF(E91,Settings!$C$89,"y"))</f>
        <v/>
      </c>
      <c r="G91" s="161" t="str">
        <f ca="1">IF(E91="","",DATEDIF(E91,Settings!$D$89,"y"))</f>
        <v/>
      </c>
      <c r="H91" s="161" t="str">
        <f ca="1">IF(E91="","",DATEDIF(E91,Settings!$E$89,"y"))</f>
        <v/>
      </c>
      <c r="I91" s="97" t="str">
        <f t="shared" si="29"/>
        <v/>
      </c>
      <c r="J91" s="98" t="str">
        <f ca="1">IF(I91="","",IF(I91&lt;2,BN91*Settings!$C$45,IF(I91&gt;1,(BN91*Settings!$C$45)+(BO91*Settings!$C$46),"error")))</f>
        <v/>
      </c>
      <c r="N91" s="89"/>
      <c r="O91" s="94"/>
      <c r="P91" s="96" t="str">
        <f t="shared" si="30"/>
        <v/>
      </c>
      <c r="Q91" s="94"/>
      <c r="R91" s="94" t="str">
        <f t="shared" si="31"/>
        <v/>
      </c>
      <c r="S91" s="94"/>
      <c r="T91" s="94" t="str">
        <f t="shared" si="32"/>
        <v/>
      </c>
      <c r="U91" s="94"/>
      <c r="V91" s="94" t="str">
        <f t="shared" si="33"/>
        <v/>
      </c>
      <c r="W91" s="94"/>
      <c r="X91" s="94" t="str">
        <f t="shared" si="34"/>
        <v/>
      </c>
      <c r="Y91" s="94"/>
      <c r="Z91" s="94" t="str">
        <f t="shared" si="35"/>
        <v/>
      </c>
      <c r="AA91" s="94"/>
      <c r="AB91" s="94" t="str">
        <f t="shared" si="36"/>
        <v/>
      </c>
      <c r="AC91" s="94"/>
      <c r="AD91" s="94" t="str">
        <f t="shared" si="37"/>
        <v/>
      </c>
      <c r="AE91" s="94"/>
      <c r="AF91" s="94"/>
      <c r="AG91" s="94"/>
      <c r="AH91" s="94" t="str">
        <f t="shared" si="38"/>
        <v/>
      </c>
      <c r="AI91" s="94"/>
      <c r="AJ91" s="94" t="str">
        <f t="shared" si="39"/>
        <v/>
      </c>
      <c r="AK91" s="94"/>
      <c r="AL91" s="94" t="str">
        <f t="shared" si="40"/>
        <v/>
      </c>
      <c r="AM91" s="94"/>
      <c r="AN91" s="94" t="str">
        <f t="shared" si="41"/>
        <v/>
      </c>
      <c r="AO91" s="94"/>
      <c r="AP91" s="94" t="str">
        <f t="shared" si="42"/>
        <v/>
      </c>
      <c r="AQ91" s="94"/>
      <c r="AR91" s="94" t="str">
        <f t="shared" si="43"/>
        <v/>
      </c>
      <c r="AS91" s="94"/>
      <c r="AT91" s="94" t="str">
        <f t="shared" si="44"/>
        <v/>
      </c>
      <c r="AU91" s="94"/>
      <c r="AV91" s="94"/>
      <c r="AW91" s="94"/>
      <c r="AX91" s="94" t="str">
        <f t="shared" si="45"/>
        <v/>
      </c>
      <c r="AY91" s="94"/>
      <c r="AZ91" s="94" t="str">
        <f t="shared" si="46"/>
        <v/>
      </c>
      <c r="BA91" s="94"/>
      <c r="BB91" s="94" t="str">
        <f t="shared" si="47"/>
        <v/>
      </c>
      <c r="BC91" s="94"/>
      <c r="BD91" s="94" t="str">
        <f t="shared" si="48"/>
        <v/>
      </c>
      <c r="BE91" s="94"/>
      <c r="BF91" s="94" t="str">
        <f t="shared" si="49"/>
        <v/>
      </c>
      <c r="BG91" s="94"/>
      <c r="BH91" s="94" t="str">
        <f t="shared" si="50"/>
        <v/>
      </c>
      <c r="BI91" s="94"/>
      <c r="BJ91" s="94" t="str">
        <f t="shared" si="51"/>
        <v/>
      </c>
      <c r="BK91" s="94"/>
      <c r="BL91" s="92" t="str">
        <f t="shared" si="52"/>
        <v/>
      </c>
      <c r="BM91" s="99"/>
      <c r="BN91" s="92" t="str">
        <f t="shared" si="53"/>
        <v/>
      </c>
      <c r="BO91" s="92" t="str">
        <f t="shared" si="54"/>
        <v/>
      </c>
    </row>
    <row r="92" spans="2:67" ht="14.25" customHeight="1">
      <c r="B92" s="89">
        <v>86</v>
      </c>
      <c r="C92" s="94"/>
      <c r="D92" s="94"/>
      <c r="E92" s="94"/>
      <c r="F92" s="96" t="str">
        <f ca="1">IF(E92="","",DATEDIF(E92,Settings!$C$89,"y"))</f>
        <v/>
      </c>
      <c r="G92" s="161" t="str">
        <f ca="1">IF(E92="","",DATEDIF(E92,Settings!$D$89,"y"))</f>
        <v/>
      </c>
      <c r="H92" s="161" t="str">
        <f ca="1">IF(E92="","",DATEDIF(E92,Settings!$E$89,"y"))</f>
        <v/>
      </c>
      <c r="I92" s="97" t="str">
        <f t="shared" si="29"/>
        <v/>
      </c>
      <c r="J92" s="98" t="str">
        <f ca="1">IF(I92="","",IF(I92&lt;2,BN92*Settings!$C$45,IF(I92&gt;1,(BN92*Settings!$C$45)+(BO92*Settings!$C$46),"error")))</f>
        <v/>
      </c>
      <c r="N92" s="89"/>
      <c r="O92" s="94"/>
      <c r="P92" s="96" t="str">
        <f t="shared" si="30"/>
        <v/>
      </c>
      <c r="Q92" s="94"/>
      <c r="R92" s="94" t="str">
        <f t="shared" si="31"/>
        <v/>
      </c>
      <c r="S92" s="94"/>
      <c r="T92" s="94" t="str">
        <f t="shared" si="32"/>
        <v/>
      </c>
      <c r="U92" s="94"/>
      <c r="V92" s="94" t="str">
        <f t="shared" si="33"/>
        <v/>
      </c>
      <c r="W92" s="94"/>
      <c r="X92" s="94" t="str">
        <f t="shared" si="34"/>
        <v/>
      </c>
      <c r="Y92" s="94"/>
      <c r="Z92" s="94" t="str">
        <f t="shared" si="35"/>
        <v/>
      </c>
      <c r="AA92" s="94"/>
      <c r="AB92" s="94" t="str">
        <f t="shared" si="36"/>
        <v/>
      </c>
      <c r="AC92" s="94"/>
      <c r="AD92" s="94" t="str">
        <f t="shared" si="37"/>
        <v/>
      </c>
      <c r="AE92" s="94"/>
      <c r="AF92" s="94"/>
      <c r="AG92" s="94"/>
      <c r="AH92" s="94" t="str">
        <f t="shared" si="38"/>
        <v/>
      </c>
      <c r="AI92" s="94"/>
      <c r="AJ92" s="94" t="str">
        <f t="shared" si="39"/>
        <v/>
      </c>
      <c r="AK92" s="94"/>
      <c r="AL92" s="94" t="str">
        <f t="shared" si="40"/>
        <v/>
      </c>
      <c r="AM92" s="94"/>
      <c r="AN92" s="94" t="str">
        <f t="shared" si="41"/>
        <v/>
      </c>
      <c r="AO92" s="94"/>
      <c r="AP92" s="94" t="str">
        <f t="shared" si="42"/>
        <v/>
      </c>
      <c r="AQ92" s="94"/>
      <c r="AR92" s="94" t="str">
        <f t="shared" si="43"/>
        <v/>
      </c>
      <c r="AS92" s="94"/>
      <c r="AT92" s="94" t="str">
        <f t="shared" si="44"/>
        <v/>
      </c>
      <c r="AU92" s="94"/>
      <c r="AV92" s="94"/>
      <c r="AW92" s="94"/>
      <c r="AX92" s="94" t="str">
        <f t="shared" si="45"/>
        <v/>
      </c>
      <c r="AY92" s="94"/>
      <c r="AZ92" s="94" t="str">
        <f t="shared" si="46"/>
        <v/>
      </c>
      <c r="BA92" s="94"/>
      <c r="BB92" s="94" t="str">
        <f t="shared" si="47"/>
        <v/>
      </c>
      <c r="BC92" s="94"/>
      <c r="BD92" s="94" t="str">
        <f t="shared" si="48"/>
        <v/>
      </c>
      <c r="BE92" s="94"/>
      <c r="BF92" s="94" t="str">
        <f t="shared" si="49"/>
        <v/>
      </c>
      <c r="BG92" s="94"/>
      <c r="BH92" s="94" t="str">
        <f t="shared" si="50"/>
        <v/>
      </c>
      <c r="BI92" s="94"/>
      <c r="BJ92" s="94" t="str">
        <f t="shared" si="51"/>
        <v/>
      </c>
      <c r="BK92" s="94"/>
      <c r="BL92" s="92" t="str">
        <f t="shared" si="52"/>
        <v/>
      </c>
      <c r="BM92" s="99"/>
      <c r="BN92" s="92" t="str">
        <f t="shared" si="53"/>
        <v/>
      </c>
      <c r="BO92" s="92" t="str">
        <f t="shared" si="54"/>
        <v/>
      </c>
    </row>
    <row r="93" spans="2:67">
      <c r="B93" s="89">
        <v>87</v>
      </c>
      <c r="C93" s="94"/>
      <c r="D93" s="94"/>
      <c r="E93" s="94"/>
      <c r="F93" s="96" t="str">
        <f ca="1">IF(E93="","",DATEDIF(E93,Settings!$C$89,"y"))</f>
        <v/>
      </c>
      <c r="G93" s="161" t="str">
        <f ca="1">IF(E93="","",DATEDIF(E93,Settings!$D$89,"y"))</f>
        <v/>
      </c>
      <c r="H93" s="161" t="str">
        <f ca="1">IF(E93="","",DATEDIF(E93,Settings!$E$89,"y"))</f>
        <v/>
      </c>
      <c r="I93" s="97" t="str">
        <f t="shared" si="29"/>
        <v/>
      </c>
      <c r="J93" s="98" t="str">
        <f ca="1">IF(I93="","",IF(I93&lt;2,BN93*Settings!$C$45,IF(I93&gt;1,(BN93*Settings!$C$45)+(BO93*Settings!$C$46),"error")))</f>
        <v/>
      </c>
      <c r="N93" s="89"/>
      <c r="O93" s="94"/>
      <c r="P93" s="96" t="str">
        <f t="shared" si="30"/>
        <v/>
      </c>
      <c r="Q93" s="94"/>
      <c r="R93" s="94" t="str">
        <f t="shared" si="31"/>
        <v/>
      </c>
      <c r="S93" s="94"/>
      <c r="T93" s="94" t="str">
        <f t="shared" si="32"/>
        <v/>
      </c>
      <c r="U93" s="94"/>
      <c r="V93" s="94" t="str">
        <f t="shared" si="33"/>
        <v/>
      </c>
      <c r="W93" s="94"/>
      <c r="X93" s="94" t="str">
        <f t="shared" si="34"/>
        <v/>
      </c>
      <c r="Y93" s="94"/>
      <c r="Z93" s="94" t="str">
        <f t="shared" si="35"/>
        <v/>
      </c>
      <c r="AA93" s="94"/>
      <c r="AB93" s="94" t="str">
        <f t="shared" si="36"/>
        <v/>
      </c>
      <c r="AC93" s="94"/>
      <c r="AD93" s="94" t="str">
        <f t="shared" si="37"/>
        <v/>
      </c>
      <c r="AE93" s="94"/>
      <c r="AF93" s="94"/>
      <c r="AG93" s="94"/>
      <c r="AH93" s="94" t="str">
        <f t="shared" si="38"/>
        <v/>
      </c>
      <c r="AI93" s="94"/>
      <c r="AJ93" s="94" t="str">
        <f t="shared" si="39"/>
        <v/>
      </c>
      <c r="AK93" s="94"/>
      <c r="AL93" s="94" t="str">
        <f t="shared" si="40"/>
        <v/>
      </c>
      <c r="AM93" s="94"/>
      <c r="AN93" s="94" t="str">
        <f t="shared" si="41"/>
        <v/>
      </c>
      <c r="AO93" s="94"/>
      <c r="AP93" s="94" t="str">
        <f t="shared" si="42"/>
        <v/>
      </c>
      <c r="AQ93" s="94"/>
      <c r="AR93" s="94" t="str">
        <f t="shared" si="43"/>
        <v/>
      </c>
      <c r="AS93" s="94"/>
      <c r="AT93" s="94" t="str">
        <f t="shared" si="44"/>
        <v/>
      </c>
      <c r="AU93" s="94"/>
      <c r="AV93" s="94"/>
      <c r="AW93" s="94"/>
      <c r="AX93" s="94" t="str">
        <f t="shared" si="45"/>
        <v/>
      </c>
      <c r="AY93" s="94"/>
      <c r="AZ93" s="94" t="str">
        <f t="shared" si="46"/>
        <v/>
      </c>
      <c r="BA93" s="94"/>
      <c r="BB93" s="94" t="str">
        <f t="shared" si="47"/>
        <v/>
      </c>
      <c r="BC93" s="94"/>
      <c r="BD93" s="94" t="str">
        <f t="shared" si="48"/>
        <v/>
      </c>
      <c r="BE93" s="94"/>
      <c r="BF93" s="94" t="str">
        <f t="shared" si="49"/>
        <v/>
      </c>
      <c r="BG93" s="94"/>
      <c r="BH93" s="94" t="str">
        <f t="shared" si="50"/>
        <v/>
      </c>
      <c r="BI93" s="94"/>
      <c r="BJ93" s="94" t="str">
        <f t="shared" si="51"/>
        <v/>
      </c>
      <c r="BK93" s="94"/>
      <c r="BL93" s="92" t="str">
        <f t="shared" si="52"/>
        <v/>
      </c>
      <c r="BM93" s="99"/>
      <c r="BN93" s="92" t="str">
        <f t="shared" si="53"/>
        <v/>
      </c>
      <c r="BO93" s="92" t="str">
        <f t="shared" si="54"/>
        <v/>
      </c>
    </row>
    <row r="94" spans="2:67" ht="14.25" customHeight="1">
      <c r="B94" s="89">
        <v>88</v>
      </c>
      <c r="C94" s="94"/>
      <c r="D94" s="94"/>
      <c r="E94" s="94"/>
      <c r="F94" s="96" t="str">
        <f ca="1">IF(E94="","",DATEDIF(E94,Settings!$C$89,"y"))</f>
        <v/>
      </c>
      <c r="G94" s="161" t="str">
        <f ca="1">IF(E94="","",DATEDIF(E94,Settings!$D$89,"y"))</f>
        <v/>
      </c>
      <c r="H94" s="161" t="str">
        <f ca="1">IF(E94="","",DATEDIF(E94,Settings!$E$89,"y"))</f>
        <v/>
      </c>
      <c r="I94" s="97" t="str">
        <f t="shared" si="29"/>
        <v/>
      </c>
      <c r="J94" s="98" t="str">
        <f ca="1">IF(I94="","",IF(I94&lt;2,BN94*Settings!$C$45,IF(I94&gt;1,(BN94*Settings!$C$45)+(BO94*Settings!$C$46),"error")))</f>
        <v/>
      </c>
      <c r="N94" s="89"/>
      <c r="O94" s="94"/>
      <c r="P94" s="96" t="str">
        <f t="shared" si="30"/>
        <v/>
      </c>
      <c r="Q94" s="94"/>
      <c r="R94" s="94" t="str">
        <f t="shared" si="31"/>
        <v/>
      </c>
      <c r="S94" s="94"/>
      <c r="T94" s="94" t="str">
        <f t="shared" si="32"/>
        <v/>
      </c>
      <c r="U94" s="94"/>
      <c r="V94" s="94" t="str">
        <f t="shared" si="33"/>
        <v/>
      </c>
      <c r="W94" s="94"/>
      <c r="X94" s="94" t="str">
        <f t="shared" si="34"/>
        <v/>
      </c>
      <c r="Y94" s="94"/>
      <c r="Z94" s="94" t="str">
        <f t="shared" si="35"/>
        <v/>
      </c>
      <c r="AA94" s="94"/>
      <c r="AB94" s="94" t="str">
        <f t="shared" si="36"/>
        <v/>
      </c>
      <c r="AC94" s="94"/>
      <c r="AD94" s="94" t="str">
        <f t="shared" si="37"/>
        <v/>
      </c>
      <c r="AE94" s="94"/>
      <c r="AF94" s="94"/>
      <c r="AG94" s="94"/>
      <c r="AH94" s="94" t="str">
        <f t="shared" si="38"/>
        <v/>
      </c>
      <c r="AI94" s="94"/>
      <c r="AJ94" s="94" t="str">
        <f t="shared" si="39"/>
        <v/>
      </c>
      <c r="AK94" s="94"/>
      <c r="AL94" s="94" t="str">
        <f t="shared" si="40"/>
        <v/>
      </c>
      <c r="AM94" s="94"/>
      <c r="AN94" s="94" t="str">
        <f t="shared" si="41"/>
        <v/>
      </c>
      <c r="AO94" s="94"/>
      <c r="AP94" s="94" t="str">
        <f t="shared" si="42"/>
        <v/>
      </c>
      <c r="AQ94" s="94"/>
      <c r="AR94" s="94" t="str">
        <f t="shared" si="43"/>
        <v/>
      </c>
      <c r="AS94" s="94"/>
      <c r="AT94" s="94" t="str">
        <f t="shared" si="44"/>
        <v/>
      </c>
      <c r="AU94" s="94"/>
      <c r="AV94" s="94"/>
      <c r="AW94" s="94"/>
      <c r="AX94" s="94" t="str">
        <f t="shared" si="45"/>
        <v/>
      </c>
      <c r="AY94" s="94"/>
      <c r="AZ94" s="94" t="str">
        <f t="shared" si="46"/>
        <v/>
      </c>
      <c r="BA94" s="94"/>
      <c r="BB94" s="94" t="str">
        <f t="shared" si="47"/>
        <v/>
      </c>
      <c r="BC94" s="94"/>
      <c r="BD94" s="94" t="str">
        <f t="shared" si="48"/>
        <v/>
      </c>
      <c r="BE94" s="94"/>
      <c r="BF94" s="94" t="str">
        <f t="shared" si="49"/>
        <v/>
      </c>
      <c r="BG94" s="94"/>
      <c r="BH94" s="94" t="str">
        <f t="shared" si="50"/>
        <v/>
      </c>
      <c r="BI94" s="94"/>
      <c r="BJ94" s="94" t="str">
        <f t="shared" si="51"/>
        <v/>
      </c>
      <c r="BK94" s="94"/>
      <c r="BL94" s="92" t="str">
        <f t="shared" si="52"/>
        <v/>
      </c>
      <c r="BM94" s="99"/>
      <c r="BN94" s="92" t="str">
        <f t="shared" si="53"/>
        <v/>
      </c>
      <c r="BO94" s="92" t="str">
        <f t="shared" si="54"/>
        <v/>
      </c>
    </row>
    <row r="95" spans="2:67">
      <c r="B95" s="89">
        <v>89</v>
      </c>
      <c r="C95" s="94"/>
      <c r="D95" s="94"/>
      <c r="E95" s="94"/>
      <c r="F95" s="96" t="str">
        <f ca="1">IF(E95="","",DATEDIF(E95,Settings!$C$89,"y"))</f>
        <v/>
      </c>
      <c r="G95" s="161" t="str">
        <f ca="1">IF(E95="","",DATEDIF(E95,Settings!$D$89,"y"))</f>
        <v/>
      </c>
      <c r="H95" s="161" t="str">
        <f ca="1">IF(E95="","",DATEDIF(E95,Settings!$E$89,"y"))</f>
        <v/>
      </c>
      <c r="I95" s="97" t="str">
        <f t="shared" si="29"/>
        <v/>
      </c>
      <c r="J95" s="98" t="str">
        <f ca="1">IF(I95="","",IF(I95&lt;2,BN95*Settings!$C$45,IF(I95&gt;1,(BN95*Settings!$C$45)+(BO95*Settings!$C$46),"error")))</f>
        <v/>
      </c>
      <c r="N95" s="89"/>
      <c r="O95" s="94"/>
      <c r="P95" s="96" t="str">
        <f t="shared" si="30"/>
        <v/>
      </c>
      <c r="Q95" s="94"/>
      <c r="R95" s="94" t="str">
        <f t="shared" si="31"/>
        <v/>
      </c>
      <c r="S95" s="94"/>
      <c r="T95" s="94" t="str">
        <f t="shared" si="32"/>
        <v/>
      </c>
      <c r="U95" s="94"/>
      <c r="V95" s="94" t="str">
        <f t="shared" si="33"/>
        <v/>
      </c>
      <c r="W95" s="94"/>
      <c r="X95" s="94" t="str">
        <f t="shared" si="34"/>
        <v/>
      </c>
      <c r="Y95" s="94"/>
      <c r="Z95" s="94" t="str">
        <f t="shared" si="35"/>
        <v/>
      </c>
      <c r="AA95" s="94"/>
      <c r="AB95" s="94" t="str">
        <f t="shared" si="36"/>
        <v/>
      </c>
      <c r="AC95" s="94"/>
      <c r="AD95" s="94" t="str">
        <f t="shared" si="37"/>
        <v/>
      </c>
      <c r="AE95" s="94"/>
      <c r="AF95" s="94"/>
      <c r="AG95" s="94"/>
      <c r="AH95" s="94" t="str">
        <f t="shared" si="38"/>
        <v/>
      </c>
      <c r="AI95" s="94"/>
      <c r="AJ95" s="94" t="str">
        <f t="shared" si="39"/>
        <v/>
      </c>
      <c r="AK95" s="94"/>
      <c r="AL95" s="94" t="str">
        <f t="shared" si="40"/>
        <v/>
      </c>
      <c r="AM95" s="94"/>
      <c r="AN95" s="94" t="str">
        <f t="shared" si="41"/>
        <v/>
      </c>
      <c r="AO95" s="94"/>
      <c r="AP95" s="94" t="str">
        <f t="shared" si="42"/>
        <v/>
      </c>
      <c r="AQ95" s="94"/>
      <c r="AR95" s="94" t="str">
        <f t="shared" si="43"/>
        <v/>
      </c>
      <c r="AS95" s="94"/>
      <c r="AT95" s="94" t="str">
        <f t="shared" si="44"/>
        <v/>
      </c>
      <c r="AU95" s="94"/>
      <c r="AV95" s="94"/>
      <c r="AW95" s="94"/>
      <c r="AX95" s="94" t="str">
        <f t="shared" si="45"/>
        <v/>
      </c>
      <c r="AY95" s="94"/>
      <c r="AZ95" s="94" t="str">
        <f t="shared" si="46"/>
        <v/>
      </c>
      <c r="BA95" s="94"/>
      <c r="BB95" s="94" t="str">
        <f t="shared" si="47"/>
        <v/>
      </c>
      <c r="BC95" s="94"/>
      <c r="BD95" s="94" t="str">
        <f t="shared" si="48"/>
        <v/>
      </c>
      <c r="BE95" s="94"/>
      <c r="BF95" s="94" t="str">
        <f t="shared" si="49"/>
        <v/>
      </c>
      <c r="BG95" s="94"/>
      <c r="BH95" s="94" t="str">
        <f t="shared" si="50"/>
        <v/>
      </c>
      <c r="BI95" s="94"/>
      <c r="BJ95" s="94" t="str">
        <f t="shared" si="51"/>
        <v/>
      </c>
      <c r="BK95" s="94"/>
      <c r="BL95" s="92" t="str">
        <f t="shared" si="52"/>
        <v/>
      </c>
      <c r="BM95" s="99"/>
      <c r="BN95" s="92" t="str">
        <f t="shared" si="53"/>
        <v/>
      </c>
      <c r="BO95" s="92" t="str">
        <f t="shared" si="54"/>
        <v/>
      </c>
    </row>
    <row r="96" spans="2:67" ht="14.25" customHeight="1">
      <c r="B96" s="89">
        <v>90</v>
      </c>
      <c r="C96" s="94"/>
      <c r="D96" s="94"/>
      <c r="E96" s="94"/>
      <c r="F96" s="96" t="str">
        <f ca="1">IF(E96="","",DATEDIF(E96,Settings!$C$89,"y"))</f>
        <v/>
      </c>
      <c r="G96" s="161" t="str">
        <f ca="1">IF(E96="","",DATEDIF(E96,Settings!$D$89,"y"))</f>
        <v/>
      </c>
      <c r="H96" s="161" t="str">
        <f ca="1">IF(E96="","",DATEDIF(E96,Settings!$E$89,"y"))</f>
        <v/>
      </c>
      <c r="I96" s="97" t="str">
        <f t="shared" si="29"/>
        <v/>
      </c>
      <c r="J96" s="98" t="str">
        <f ca="1">IF(I96="","",IF(I96&lt;2,BN96*Settings!$C$45,IF(I96&gt;1,(BN96*Settings!$C$45)+(BO96*Settings!$C$46),"error")))</f>
        <v/>
      </c>
      <c r="N96" s="89"/>
      <c r="O96" s="94"/>
      <c r="P96" s="96" t="str">
        <f t="shared" si="30"/>
        <v/>
      </c>
      <c r="Q96" s="94"/>
      <c r="R96" s="94" t="str">
        <f t="shared" si="31"/>
        <v/>
      </c>
      <c r="S96" s="94"/>
      <c r="T96" s="94" t="str">
        <f t="shared" si="32"/>
        <v/>
      </c>
      <c r="U96" s="94"/>
      <c r="V96" s="94" t="str">
        <f t="shared" si="33"/>
        <v/>
      </c>
      <c r="W96" s="94"/>
      <c r="X96" s="94" t="str">
        <f t="shared" si="34"/>
        <v/>
      </c>
      <c r="Y96" s="94"/>
      <c r="Z96" s="94" t="str">
        <f t="shared" si="35"/>
        <v/>
      </c>
      <c r="AA96" s="94"/>
      <c r="AB96" s="94" t="str">
        <f t="shared" si="36"/>
        <v/>
      </c>
      <c r="AC96" s="94"/>
      <c r="AD96" s="94" t="str">
        <f t="shared" si="37"/>
        <v/>
      </c>
      <c r="AE96" s="94"/>
      <c r="AF96" s="94"/>
      <c r="AG96" s="94"/>
      <c r="AH96" s="94" t="str">
        <f t="shared" si="38"/>
        <v/>
      </c>
      <c r="AI96" s="94"/>
      <c r="AJ96" s="94" t="str">
        <f t="shared" si="39"/>
        <v/>
      </c>
      <c r="AK96" s="94"/>
      <c r="AL96" s="94" t="str">
        <f t="shared" si="40"/>
        <v/>
      </c>
      <c r="AM96" s="94"/>
      <c r="AN96" s="94" t="str">
        <f t="shared" si="41"/>
        <v/>
      </c>
      <c r="AO96" s="94"/>
      <c r="AP96" s="94" t="str">
        <f t="shared" si="42"/>
        <v/>
      </c>
      <c r="AQ96" s="94"/>
      <c r="AR96" s="94" t="str">
        <f t="shared" si="43"/>
        <v/>
      </c>
      <c r="AS96" s="94"/>
      <c r="AT96" s="94" t="str">
        <f t="shared" si="44"/>
        <v/>
      </c>
      <c r="AU96" s="94"/>
      <c r="AV96" s="94"/>
      <c r="AW96" s="94"/>
      <c r="AX96" s="94" t="str">
        <f t="shared" si="45"/>
        <v/>
      </c>
      <c r="AY96" s="94"/>
      <c r="AZ96" s="94" t="str">
        <f t="shared" si="46"/>
        <v/>
      </c>
      <c r="BA96" s="94"/>
      <c r="BB96" s="94" t="str">
        <f t="shared" si="47"/>
        <v/>
      </c>
      <c r="BC96" s="94"/>
      <c r="BD96" s="94" t="str">
        <f t="shared" si="48"/>
        <v/>
      </c>
      <c r="BE96" s="94"/>
      <c r="BF96" s="94" t="str">
        <f t="shared" si="49"/>
        <v/>
      </c>
      <c r="BG96" s="94"/>
      <c r="BH96" s="94" t="str">
        <f t="shared" si="50"/>
        <v/>
      </c>
      <c r="BI96" s="94"/>
      <c r="BJ96" s="94" t="str">
        <f t="shared" si="51"/>
        <v/>
      </c>
      <c r="BK96" s="94"/>
      <c r="BL96" s="92" t="str">
        <f t="shared" si="52"/>
        <v/>
      </c>
      <c r="BM96" s="99"/>
      <c r="BN96" s="92" t="str">
        <f t="shared" si="53"/>
        <v/>
      </c>
      <c r="BO96" s="92" t="str">
        <f t="shared" si="54"/>
        <v/>
      </c>
    </row>
    <row r="97" spans="2:67">
      <c r="B97" s="89">
        <v>91</v>
      </c>
      <c r="C97" s="94"/>
      <c r="D97" s="94"/>
      <c r="E97" s="94"/>
      <c r="F97" s="96" t="str">
        <f ca="1">IF(E97="","",DATEDIF(E97,Settings!$C$89,"y"))</f>
        <v/>
      </c>
      <c r="G97" s="161" t="str">
        <f ca="1">IF(E97="","",DATEDIF(E97,Settings!$D$89,"y"))</f>
        <v/>
      </c>
      <c r="H97" s="161" t="str">
        <f ca="1">IF(E97="","",DATEDIF(E97,Settings!$E$89,"y"))</f>
        <v/>
      </c>
      <c r="I97" s="97" t="str">
        <f t="shared" si="29"/>
        <v/>
      </c>
      <c r="J97" s="98" t="str">
        <f ca="1">IF(I97="","",IF(I97&lt;2,BN97*Settings!$C$45,IF(I97&gt;1,(BN97*Settings!$C$45)+(BO97*Settings!$C$46),"error")))</f>
        <v/>
      </c>
      <c r="N97" s="89"/>
      <c r="O97" s="94"/>
      <c r="P97" s="96" t="str">
        <f t="shared" si="30"/>
        <v/>
      </c>
      <c r="Q97" s="94"/>
      <c r="R97" s="94" t="str">
        <f t="shared" si="31"/>
        <v/>
      </c>
      <c r="S97" s="94"/>
      <c r="T97" s="94" t="str">
        <f t="shared" si="32"/>
        <v/>
      </c>
      <c r="U97" s="94"/>
      <c r="V97" s="94" t="str">
        <f t="shared" si="33"/>
        <v/>
      </c>
      <c r="W97" s="94"/>
      <c r="X97" s="94" t="str">
        <f t="shared" si="34"/>
        <v/>
      </c>
      <c r="Y97" s="94"/>
      <c r="Z97" s="94" t="str">
        <f t="shared" si="35"/>
        <v/>
      </c>
      <c r="AA97" s="94"/>
      <c r="AB97" s="94" t="str">
        <f t="shared" si="36"/>
        <v/>
      </c>
      <c r="AC97" s="94"/>
      <c r="AD97" s="94" t="str">
        <f t="shared" si="37"/>
        <v/>
      </c>
      <c r="AE97" s="94"/>
      <c r="AF97" s="94"/>
      <c r="AG97" s="94"/>
      <c r="AH97" s="94" t="str">
        <f t="shared" si="38"/>
        <v/>
      </c>
      <c r="AI97" s="94"/>
      <c r="AJ97" s="94" t="str">
        <f t="shared" si="39"/>
        <v/>
      </c>
      <c r="AK97" s="94"/>
      <c r="AL97" s="94" t="str">
        <f t="shared" si="40"/>
        <v/>
      </c>
      <c r="AM97" s="94"/>
      <c r="AN97" s="94" t="str">
        <f t="shared" si="41"/>
        <v/>
      </c>
      <c r="AO97" s="94"/>
      <c r="AP97" s="94" t="str">
        <f t="shared" si="42"/>
        <v/>
      </c>
      <c r="AQ97" s="94"/>
      <c r="AR97" s="94" t="str">
        <f t="shared" si="43"/>
        <v/>
      </c>
      <c r="AS97" s="94"/>
      <c r="AT97" s="94" t="str">
        <f t="shared" si="44"/>
        <v/>
      </c>
      <c r="AU97" s="94"/>
      <c r="AV97" s="94"/>
      <c r="AW97" s="94"/>
      <c r="AX97" s="94" t="str">
        <f t="shared" si="45"/>
        <v/>
      </c>
      <c r="AY97" s="94"/>
      <c r="AZ97" s="94" t="str">
        <f t="shared" si="46"/>
        <v/>
      </c>
      <c r="BA97" s="94"/>
      <c r="BB97" s="94" t="str">
        <f t="shared" si="47"/>
        <v/>
      </c>
      <c r="BC97" s="94"/>
      <c r="BD97" s="94" t="str">
        <f t="shared" si="48"/>
        <v/>
      </c>
      <c r="BE97" s="94"/>
      <c r="BF97" s="94" t="str">
        <f t="shared" si="49"/>
        <v/>
      </c>
      <c r="BG97" s="94"/>
      <c r="BH97" s="94" t="str">
        <f t="shared" si="50"/>
        <v/>
      </c>
      <c r="BI97" s="94"/>
      <c r="BJ97" s="94" t="str">
        <f t="shared" si="51"/>
        <v/>
      </c>
      <c r="BK97" s="94"/>
      <c r="BL97" s="92" t="str">
        <f t="shared" si="52"/>
        <v/>
      </c>
      <c r="BM97" s="99"/>
      <c r="BN97" s="92" t="str">
        <f t="shared" si="53"/>
        <v/>
      </c>
      <c r="BO97" s="92" t="str">
        <f t="shared" si="54"/>
        <v/>
      </c>
    </row>
    <row r="98" spans="2:67" ht="14.25" customHeight="1">
      <c r="B98" s="89">
        <v>92</v>
      </c>
      <c r="C98" s="94"/>
      <c r="D98" s="94"/>
      <c r="E98" s="94"/>
      <c r="F98" s="96" t="str">
        <f ca="1">IF(E98="","",DATEDIF(E98,Settings!$C$89,"y"))</f>
        <v/>
      </c>
      <c r="G98" s="161" t="str">
        <f ca="1">IF(E98="","",DATEDIF(E98,Settings!$D$89,"y"))</f>
        <v/>
      </c>
      <c r="H98" s="161" t="str">
        <f ca="1">IF(E98="","",DATEDIF(E98,Settings!$E$89,"y"))</f>
        <v/>
      </c>
      <c r="I98" s="97" t="str">
        <f t="shared" si="29"/>
        <v/>
      </c>
      <c r="J98" s="98" t="str">
        <f ca="1">IF(I98="","",IF(I98&lt;2,BN98*Settings!$C$45,IF(I98&gt;1,(BN98*Settings!$C$45)+(BO98*Settings!$C$46),"error")))</f>
        <v/>
      </c>
      <c r="N98" s="89"/>
      <c r="O98" s="94"/>
      <c r="P98" s="96" t="str">
        <f t="shared" si="30"/>
        <v/>
      </c>
      <c r="Q98" s="94"/>
      <c r="R98" s="94" t="str">
        <f t="shared" si="31"/>
        <v/>
      </c>
      <c r="S98" s="94"/>
      <c r="T98" s="94" t="str">
        <f t="shared" si="32"/>
        <v/>
      </c>
      <c r="U98" s="94"/>
      <c r="V98" s="94" t="str">
        <f t="shared" si="33"/>
        <v/>
      </c>
      <c r="W98" s="94"/>
      <c r="X98" s="94" t="str">
        <f t="shared" si="34"/>
        <v/>
      </c>
      <c r="Y98" s="94"/>
      <c r="Z98" s="94" t="str">
        <f t="shared" si="35"/>
        <v/>
      </c>
      <c r="AA98" s="94"/>
      <c r="AB98" s="94" t="str">
        <f t="shared" si="36"/>
        <v/>
      </c>
      <c r="AC98" s="94"/>
      <c r="AD98" s="94" t="str">
        <f t="shared" si="37"/>
        <v/>
      </c>
      <c r="AE98" s="94"/>
      <c r="AF98" s="94"/>
      <c r="AG98" s="94"/>
      <c r="AH98" s="94" t="str">
        <f t="shared" si="38"/>
        <v/>
      </c>
      <c r="AI98" s="94"/>
      <c r="AJ98" s="94" t="str">
        <f t="shared" si="39"/>
        <v/>
      </c>
      <c r="AK98" s="94"/>
      <c r="AL98" s="94" t="str">
        <f t="shared" si="40"/>
        <v/>
      </c>
      <c r="AM98" s="94"/>
      <c r="AN98" s="94" t="str">
        <f t="shared" si="41"/>
        <v/>
      </c>
      <c r="AO98" s="94"/>
      <c r="AP98" s="94" t="str">
        <f t="shared" si="42"/>
        <v/>
      </c>
      <c r="AQ98" s="94"/>
      <c r="AR98" s="94" t="str">
        <f t="shared" si="43"/>
        <v/>
      </c>
      <c r="AS98" s="94"/>
      <c r="AT98" s="94" t="str">
        <f t="shared" si="44"/>
        <v/>
      </c>
      <c r="AU98" s="94"/>
      <c r="AV98" s="94"/>
      <c r="AW98" s="94"/>
      <c r="AX98" s="94" t="str">
        <f t="shared" si="45"/>
        <v/>
      </c>
      <c r="AY98" s="94"/>
      <c r="AZ98" s="94" t="str">
        <f t="shared" si="46"/>
        <v/>
      </c>
      <c r="BA98" s="94"/>
      <c r="BB98" s="94" t="str">
        <f t="shared" si="47"/>
        <v/>
      </c>
      <c r="BC98" s="94"/>
      <c r="BD98" s="94" t="str">
        <f t="shared" si="48"/>
        <v/>
      </c>
      <c r="BE98" s="94"/>
      <c r="BF98" s="94" t="str">
        <f t="shared" si="49"/>
        <v/>
      </c>
      <c r="BG98" s="94"/>
      <c r="BH98" s="94" t="str">
        <f t="shared" si="50"/>
        <v/>
      </c>
      <c r="BI98" s="94"/>
      <c r="BJ98" s="94" t="str">
        <f t="shared" si="51"/>
        <v/>
      </c>
      <c r="BK98" s="94"/>
      <c r="BL98" s="92" t="str">
        <f t="shared" si="52"/>
        <v/>
      </c>
      <c r="BM98" s="99"/>
      <c r="BN98" s="92" t="str">
        <f t="shared" si="53"/>
        <v/>
      </c>
      <c r="BO98" s="92" t="str">
        <f t="shared" si="54"/>
        <v/>
      </c>
    </row>
    <row r="99" spans="2:67">
      <c r="B99" s="89">
        <v>93</v>
      </c>
      <c r="C99" s="94"/>
      <c r="D99" s="94"/>
      <c r="E99" s="94"/>
      <c r="F99" s="96" t="str">
        <f ca="1">IF(E99="","",DATEDIF(E99,Settings!$C$89,"y"))</f>
        <v/>
      </c>
      <c r="G99" s="161" t="str">
        <f ca="1">IF(E99="","",DATEDIF(E99,Settings!$D$89,"y"))</f>
        <v/>
      </c>
      <c r="H99" s="161" t="str">
        <f ca="1">IF(E99="","",DATEDIF(E99,Settings!$E$89,"y"))</f>
        <v/>
      </c>
      <c r="I99" s="97" t="str">
        <f t="shared" si="29"/>
        <v/>
      </c>
      <c r="J99" s="98" t="str">
        <f ca="1">IF(I99="","",IF(I99&lt;2,BN99*Settings!$C$45,IF(I99&gt;1,(BN99*Settings!$C$45)+(BO99*Settings!$C$46),"error")))</f>
        <v/>
      </c>
      <c r="N99" s="89"/>
      <c r="O99" s="94"/>
      <c r="P99" s="96" t="str">
        <f t="shared" si="30"/>
        <v/>
      </c>
      <c r="Q99" s="94"/>
      <c r="R99" s="94" t="str">
        <f t="shared" si="31"/>
        <v/>
      </c>
      <c r="S99" s="94"/>
      <c r="T99" s="94" t="str">
        <f t="shared" si="32"/>
        <v/>
      </c>
      <c r="U99" s="94"/>
      <c r="V99" s="94" t="str">
        <f t="shared" si="33"/>
        <v/>
      </c>
      <c r="W99" s="94"/>
      <c r="X99" s="94" t="str">
        <f t="shared" si="34"/>
        <v/>
      </c>
      <c r="Y99" s="94"/>
      <c r="Z99" s="94" t="str">
        <f t="shared" si="35"/>
        <v/>
      </c>
      <c r="AA99" s="94"/>
      <c r="AB99" s="94" t="str">
        <f t="shared" si="36"/>
        <v/>
      </c>
      <c r="AC99" s="94"/>
      <c r="AD99" s="94" t="str">
        <f t="shared" si="37"/>
        <v/>
      </c>
      <c r="AE99" s="94"/>
      <c r="AF99" s="94"/>
      <c r="AG99" s="94"/>
      <c r="AH99" s="94" t="str">
        <f t="shared" si="38"/>
        <v/>
      </c>
      <c r="AI99" s="94"/>
      <c r="AJ99" s="94" t="str">
        <f t="shared" si="39"/>
        <v/>
      </c>
      <c r="AK99" s="94"/>
      <c r="AL99" s="94" t="str">
        <f t="shared" si="40"/>
        <v/>
      </c>
      <c r="AM99" s="94"/>
      <c r="AN99" s="94" t="str">
        <f t="shared" si="41"/>
        <v/>
      </c>
      <c r="AO99" s="94"/>
      <c r="AP99" s="94" t="str">
        <f t="shared" si="42"/>
        <v/>
      </c>
      <c r="AQ99" s="94"/>
      <c r="AR99" s="94" t="str">
        <f t="shared" si="43"/>
        <v/>
      </c>
      <c r="AS99" s="94"/>
      <c r="AT99" s="94" t="str">
        <f t="shared" si="44"/>
        <v/>
      </c>
      <c r="AU99" s="94"/>
      <c r="AV99" s="94"/>
      <c r="AW99" s="94"/>
      <c r="AX99" s="94" t="str">
        <f t="shared" si="45"/>
        <v/>
      </c>
      <c r="AY99" s="94"/>
      <c r="AZ99" s="94" t="str">
        <f t="shared" si="46"/>
        <v/>
      </c>
      <c r="BA99" s="94"/>
      <c r="BB99" s="94" t="str">
        <f t="shared" si="47"/>
        <v/>
      </c>
      <c r="BC99" s="94"/>
      <c r="BD99" s="94" t="str">
        <f t="shared" si="48"/>
        <v/>
      </c>
      <c r="BE99" s="94"/>
      <c r="BF99" s="94" t="str">
        <f t="shared" si="49"/>
        <v/>
      </c>
      <c r="BG99" s="94"/>
      <c r="BH99" s="94" t="str">
        <f t="shared" si="50"/>
        <v/>
      </c>
      <c r="BI99" s="94"/>
      <c r="BJ99" s="94" t="str">
        <f t="shared" si="51"/>
        <v/>
      </c>
      <c r="BK99" s="94"/>
      <c r="BL99" s="92" t="str">
        <f t="shared" si="52"/>
        <v/>
      </c>
      <c r="BM99" s="99"/>
      <c r="BN99" s="92" t="str">
        <f t="shared" si="53"/>
        <v/>
      </c>
      <c r="BO99" s="92" t="str">
        <f t="shared" si="54"/>
        <v/>
      </c>
    </row>
    <row r="100" spans="2:67" ht="14.25" customHeight="1">
      <c r="B100" s="89">
        <v>94</v>
      </c>
      <c r="C100" s="94"/>
      <c r="D100" s="94"/>
      <c r="E100" s="94"/>
      <c r="F100" s="96" t="str">
        <f ca="1">IF(E100="","",DATEDIF(E100,Settings!$C$89,"y"))</f>
        <v/>
      </c>
      <c r="G100" s="161" t="str">
        <f ca="1">IF(E100="","",DATEDIF(E100,Settings!$D$89,"y"))</f>
        <v/>
      </c>
      <c r="H100" s="161" t="str">
        <f ca="1">IF(E100="","",DATEDIF(E100,Settings!$E$89,"y"))</f>
        <v/>
      </c>
      <c r="I100" s="97" t="str">
        <f t="shared" si="29"/>
        <v/>
      </c>
      <c r="J100" s="98" t="str">
        <f ca="1">IF(I100="","",IF(I100&lt;2,BN100*Settings!$C$45,IF(I100&gt;1,(BN100*Settings!$C$45)+(BO100*Settings!$C$46),"error")))</f>
        <v/>
      </c>
      <c r="N100" s="89"/>
      <c r="O100" s="94"/>
      <c r="P100" s="96" t="str">
        <f t="shared" si="30"/>
        <v/>
      </c>
      <c r="Q100" s="94"/>
      <c r="R100" s="94" t="str">
        <f t="shared" si="31"/>
        <v/>
      </c>
      <c r="S100" s="94"/>
      <c r="T100" s="94" t="str">
        <f t="shared" si="32"/>
        <v/>
      </c>
      <c r="U100" s="94"/>
      <c r="V100" s="94" t="str">
        <f t="shared" si="33"/>
        <v/>
      </c>
      <c r="W100" s="94"/>
      <c r="X100" s="94" t="str">
        <f t="shared" si="34"/>
        <v/>
      </c>
      <c r="Y100" s="94"/>
      <c r="Z100" s="94" t="str">
        <f t="shared" si="35"/>
        <v/>
      </c>
      <c r="AA100" s="94"/>
      <c r="AB100" s="94" t="str">
        <f t="shared" si="36"/>
        <v/>
      </c>
      <c r="AC100" s="94"/>
      <c r="AD100" s="94" t="str">
        <f t="shared" si="37"/>
        <v/>
      </c>
      <c r="AE100" s="94"/>
      <c r="AF100" s="94"/>
      <c r="AG100" s="94"/>
      <c r="AH100" s="94" t="str">
        <f t="shared" si="38"/>
        <v/>
      </c>
      <c r="AI100" s="94"/>
      <c r="AJ100" s="94" t="str">
        <f t="shared" si="39"/>
        <v/>
      </c>
      <c r="AK100" s="94"/>
      <c r="AL100" s="94" t="str">
        <f t="shared" si="40"/>
        <v/>
      </c>
      <c r="AM100" s="94"/>
      <c r="AN100" s="94" t="str">
        <f t="shared" si="41"/>
        <v/>
      </c>
      <c r="AO100" s="94"/>
      <c r="AP100" s="94" t="str">
        <f t="shared" si="42"/>
        <v/>
      </c>
      <c r="AQ100" s="94"/>
      <c r="AR100" s="94" t="str">
        <f t="shared" si="43"/>
        <v/>
      </c>
      <c r="AS100" s="94"/>
      <c r="AT100" s="94" t="str">
        <f t="shared" si="44"/>
        <v/>
      </c>
      <c r="AU100" s="94"/>
      <c r="AV100" s="94"/>
      <c r="AW100" s="94"/>
      <c r="AX100" s="94" t="str">
        <f t="shared" si="45"/>
        <v/>
      </c>
      <c r="AY100" s="94"/>
      <c r="AZ100" s="94" t="str">
        <f t="shared" si="46"/>
        <v/>
      </c>
      <c r="BA100" s="94"/>
      <c r="BB100" s="94" t="str">
        <f t="shared" si="47"/>
        <v/>
      </c>
      <c r="BC100" s="94"/>
      <c r="BD100" s="94" t="str">
        <f t="shared" si="48"/>
        <v/>
      </c>
      <c r="BE100" s="94"/>
      <c r="BF100" s="94" t="str">
        <f t="shared" si="49"/>
        <v/>
      </c>
      <c r="BG100" s="94"/>
      <c r="BH100" s="94" t="str">
        <f t="shared" si="50"/>
        <v/>
      </c>
      <c r="BI100" s="94"/>
      <c r="BJ100" s="94" t="str">
        <f t="shared" si="51"/>
        <v/>
      </c>
      <c r="BK100" s="94"/>
      <c r="BL100" s="92" t="str">
        <f t="shared" si="52"/>
        <v/>
      </c>
      <c r="BM100" s="99"/>
      <c r="BN100" s="92" t="str">
        <f t="shared" si="53"/>
        <v/>
      </c>
      <c r="BO100" s="92" t="str">
        <f t="shared" si="54"/>
        <v/>
      </c>
    </row>
    <row r="101" spans="2:67">
      <c r="B101" s="89">
        <v>95</v>
      </c>
      <c r="C101" s="94"/>
      <c r="D101" s="94"/>
      <c r="E101" s="94"/>
      <c r="F101" s="96" t="str">
        <f ca="1">IF(E101="","",DATEDIF(E101,Settings!$C$89,"y"))</f>
        <v/>
      </c>
      <c r="G101" s="161" t="str">
        <f ca="1">IF(E101="","",DATEDIF(E101,Settings!$D$89,"y"))</f>
        <v/>
      </c>
      <c r="H101" s="161" t="str">
        <f ca="1">IF(E101="","",DATEDIF(E101,Settings!$E$89,"y"))</f>
        <v/>
      </c>
      <c r="I101" s="97" t="str">
        <f t="shared" si="29"/>
        <v/>
      </c>
      <c r="J101" s="98" t="str">
        <f ca="1">IF(I101="","",IF(I101&lt;2,BN101*Settings!$C$45,IF(I101&gt;1,(BN101*Settings!$C$45)+(BO101*Settings!$C$46),"error")))</f>
        <v/>
      </c>
      <c r="N101" s="89"/>
      <c r="O101" s="94"/>
      <c r="P101" s="96" t="str">
        <f t="shared" si="30"/>
        <v/>
      </c>
      <c r="Q101" s="94"/>
      <c r="R101" s="94" t="str">
        <f t="shared" si="31"/>
        <v/>
      </c>
      <c r="S101" s="94"/>
      <c r="T101" s="94" t="str">
        <f t="shared" si="32"/>
        <v/>
      </c>
      <c r="U101" s="94"/>
      <c r="V101" s="94" t="str">
        <f t="shared" si="33"/>
        <v/>
      </c>
      <c r="W101" s="94"/>
      <c r="X101" s="94" t="str">
        <f t="shared" si="34"/>
        <v/>
      </c>
      <c r="Y101" s="94"/>
      <c r="Z101" s="94" t="str">
        <f t="shared" si="35"/>
        <v/>
      </c>
      <c r="AA101" s="94"/>
      <c r="AB101" s="94" t="str">
        <f t="shared" si="36"/>
        <v/>
      </c>
      <c r="AC101" s="94"/>
      <c r="AD101" s="94" t="str">
        <f t="shared" si="37"/>
        <v/>
      </c>
      <c r="AE101" s="94"/>
      <c r="AF101" s="94"/>
      <c r="AG101" s="94"/>
      <c r="AH101" s="94" t="str">
        <f t="shared" si="38"/>
        <v/>
      </c>
      <c r="AI101" s="94"/>
      <c r="AJ101" s="94" t="str">
        <f t="shared" si="39"/>
        <v/>
      </c>
      <c r="AK101" s="94"/>
      <c r="AL101" s="94" t="str">
        <f t="shared" si="40"/>
        <v/>
      </c>
      <c r="AM101" s="94"/>
      <c r="AN101" s="94" t="str">
        <f t="shared" si="41"/>
        <v/>
      </c>
      <c r="AO101" s="94"/>
      <c r="AP101" s="94" t="str">
        <f t="shared" si="42"/>
        <v/>
      </c>
      <c r="AQ101" s="94"/>
      <c r="AR101" s="94" t="str">
        <f t="shared" si="43"/>
        <v/>
      </c>
      <c r="AS101" s="94"/>
      <c r="AT101" s="94" t="str">
        <f t="shared" si="44"/>
        <v/>
      </c>
      <c r="AU101" s="94"/>
      <c r="AV101" s="94"/>
      <c r="AW101" s="94"/>
      <c r="AX101" s="94" t="str">
        <f t="shared" si="45"/>
        <v/>
      </c>
      <c r="AY101" s="94"/>
      <c r="AZ101" s="94" t="str">
        <f t="shared" si="46"/>
        <v/>
      </c>
      <c r="BA101" s="94"/>
      <c r="BB101" s="94" t="str">
        <f t="shared" si="47"/>
        <v/>
      </c>
      <c r="BC101" s="94"/>
      <c r="BD101" s="94" t="str">
        <f t="shared" si="48"/>
        <v/>
      </c>
      <c r="BE101" s="94"/>
      <c r="BF101" s="94" t="str">
        <f t="shared" si="49"/>
        <v/>
      </c>
      <c r="BG101" s="94"/>
      <c r="BH101" s="94" t="str">
        <f t="shared" si="50"/>
        <v/>
      </c>
      <c r="BI101" s="94"/>
      <c r="BJ101" s="94" t="str">
        <f t="shared" si="51"/>
        <v/>
      </c>
      <c r="BK101" s="94"/>
      <c r="BL101" s="92" t="str">
        <f t="shared" si="52"/>
        <v/>
      </c>
      <c r="BM101" s="99"/>
      <c r="BN101" s="92" t="str">
        <f t="shared" si="53"/>
        <v/>
      </c>
      <c r="BO101" s="92" t="str">
        <f t="shared" si="54"/>
        <v/>
      </c>
    </row>
    <row r="102" spans="2:67" ht="14.25" customHeight="1">
      <c r="B102" s="89">
        <v>96</v>
      </c>
      <c r="C102" s="94"/>
      <c r="D102" s="94"/>
      <c r="E102" s="94"/>
      <c r="F102" s="96" t="str">
        <f ca="1">IF(E102="","",DATEDIF(E102,Settings!$C$89,"y"))</f>
        <v/>
      </c>
      <c r="G102" s="161" t="str">
        <f ca="1">IF(E102="","",DATEDIF(E102,Settings!$D$89,"y"))</f>
        <v/>
      </c>
      <c r="H102" s="161" t="str">
        <f ca="1">IF(E102="","",DATEDIF(E102,Settings!$E$89,"y"))</f>
        <v/>
      </c>
      <c r="I102" s="97" t="str">
        <f t="shared" si="29"/>
        <v/>
      </c>
      <c r="J102" s="98" t="str">
        <f ca="1">IF(I102="","",IF(I102&lt;2,BN102*Settings!$C$45,IF(I102&gt;1,(BN102*Settings!$C$45)+(BO102*Settings!$C$46),"error")))</f>
        <v/>
      </c>
      <c r="N102" s="89"/>
      <c r="O102" s="94"/>
      <c r="P102" s="96" t="str">
        <f t="shared" si="30"/>
        <v/>
      </c>
      <c r="Q102" s="94"/>
      <c r="R102" s="94" t="str">
        <f t="shared" si="31"/>
        <v/>
      </c>
      <c r="S102" s="94"/>
      <c r="T102" s="94" t="str">
        <f t="shared" si="32"/>
        <v/>
      </c>
      <c r="U102" s="94"/>
      <c r="V102" s="94" t="str">
        <f t="shared" si="33"/>
        <v/>
      </c>
      <c r="W102" s="94"/>
      <c r="X102" s="94" t="str">
        <f t="shared" si="34"/>
        <v/>
      </c>
      <c r="Y102" s="94"/>
      <c r="Z102" s="94" t="str">
        <f t="shared" si="35"/>
        <v/>
      </c>
      <c r="AA102" s="94"/>
      <c r="AB102" s="94" t="str">
        <f t="shared" si="36"/>
        <v/>
      </c>
      <c r="AC102" s="94"/>
      <c r="AD102" s="94" t="str">
        <f t="shared" si="37"/>
        <v/>
      </c>
      <c r="AE102" s="94"/>
      <c r="AF102" s="94"/>
      <c r="AG102" s="94"/>
      <c r="AH102" s="94" t="str">
        <f t="shared" si="38"/>
        <v/>
      </c>
      <c r="AI102" s="94"/>
      <c r="AJ102" s="94" t="str">
        <f t="shared" si="39"/>
        <v/>
      </c>
      <c r="AK102" s="94"/>
      <c r="AL102" s="94" t="str">
        <f t="shared" si="40"/>
        <v/>
      </c>
      <c r="AM102" s="94"/>
      <c r="AN102" s="94" t="str">
        <f t="shared" si="41"/>
        <v/>
      </c>
      <c r="AO102" s="94"/>
      <c r="AP102" s="94" t="str">
        <f t="shared" si="42"/>
        <v/>
      </c>
      <c r="AQ102" s="94"/>
      <c r="AR102" s="94" t="str">
        <f t="shared" si="43"/>
        <v/>
      </c>
      <c r="AS102" s="94"/>
      <c r="AT102" s="94" t="str">
        <f t="shared" si="44"/>
        <v/>
      </c>
      <c r="AU102" s="94"/>
      <c r="AV102" s="94"/>
      <c r="AW102" s="94"/>
      <c r="AX102" s="94" t="str">
        <f t="shared" si="45"/>
        <v/>
      </c>
      <c r="AY102" s="94"/>
      <c r="AZ102" s="94" t="str">
        <f t="shared" si="46"/>
        <v/>
      </c>
      <c r="BA102" s="94"/>
      <c r="BB102" s="94" t="str">
        <f t="shared" si="47"/>
        <v/>
      </c>
      <c r="BC102" s="94"/>
      <c r="BD102" s="94" t="str">
        <f t="shared" si="48"/>
        <v/>
      </c>
      <c r="BE102" s="94"/>
      <c r="BF102" s="94" t="str">
        <f t="shared" si="49"/>
        <v/>
      </c>
      <c r="BG102" s="94"/>
      <c r="BH102" s="94" t="str">
        <f t="shared" si="50"/>
        <v/>
      </c>
      <c r="BI102" s="94"/>
      <c r="BJ102" s="94" t="str">
        <f t="shared" si="51"/>
        <v/>
      </c>
      <c r="BK102" s="94"/>
      <c r="BL102" s="92" t="str">
        <f t="shared" si="52"/>
        <v/>
      </c>
      <c r="BM102" s="99"/>
      <c r="BN102" s="92" t="str">
        <f t="shared" si="53"/>
        <v/>
      </c>
      <c r="BO102" s="92" t="str">
        <f t="shared" si="54"/>
        <v/>
      </c>
    </row>
    <row r="103" spans="2:67">
      <c r="B103" s="89">
        <v>97</v>
      </c>
      <c r="C103" s="94"/>
      <c r="D103" s="94"/>
      <c r="E103" s="94"/>
      <c r="F103" s="96" t="str">
        <f ca="1">IF(E103="","",DATEDIF(E103,Settings!$C$89,"y"))</f>
        <v/>
      </c>
      <c r="G103" s="161" t="str">
        <f ca="1">IF(E103="","",DATEDIF(E103,Settings!$D$89,"y"))</f>
        <v/>
      </c>
      <c r="H103" s="161" t="str">
        <f ca="1">IF(E103="","",DATEDIF(E103,Settings!$E$89,"y"))</f>
        <v/>
      </c>
      <c r="I103" s="97" t="str">
        <f t="shared" si="29"/>
        <v/>
      </c>
      <c r="J103" s="98" t="str">
        <f ca="1">IF(I103="","",IF(I103&lt;2,BN103*Settings!$C$45,IF(I103&gt;1,(BN103*Settings!$C$45)+(BO103*Settings!$C$46),"error")))</f>
        <v/>
      </c>
      <c r="N103" s="89"/>
      <c r="O103" s="94"/>
      <c r="P103" s="96" t="str">
        <f t="shared" si="30"/>
        <v/>
      </c>
      <c r="Q103" s="94"/>
      <c r="R103" s="94" t="str">
        <f t="shared" si="31"/>
        <v/>
      </c>
      <c r="S103" s="94"/>
      <c r="T103" s="94" t="str">
        <f t="shared" si="32"/>
        <v/>
      </c>
      <c r="U103" s="94"/>
      <c r="V103" s="94" t="str">
        <f t="shared" si="33"/>
        <v/>
      </c>
      <c r="W103" s="94"/>
      <c r="X103" s="94" t="str">
        <f t="shared" si="34"/>
        <v/>
      </c>
      <c r="Y103" s="94"/>
      <c r="Z103" s="94" t="str">
        <f t="shared" si="35"/>
        <v/>
      </c>
      <c r="AA103" s="94"/>
      <c r="AB103" s="94" t="str">
        <f t="shared" si="36"/>
        <v/>
      </c>
      <c r="AC103" s="94"/>
      <c r="AD103" s="94" t="str">
        <f t="shared" si="37"/>
        <v/>
      </c>
      <c r="AE103" s="94"/>
      <c r="AF103" s="94"/>
      <c r="AG103" s="94"/>
      <c r="AH103" s="94" t="str">
        <f t="shared" si="38"/>
        <v/>
      </c>
      <c r="AI103" s="94"/>
      <c r="AJ103" s="94" t="str">
        <f t="shared" si="39"/>
        <v/>
      </c>
      <c r="AK103" s="94"/>
      <c r="AL103" s="94" t="str">
        <f t="shared" si="40"/>
        <v/>
      </c>
      <c r="AM103" s="94"/>
      <c r="AN103" s="94" t="str">
        <f t="shared" si="41"/>
        <v/>
      </c>
      <c r="AO103" s="94"/>
      <c r="AP103" s="94" t="str">
        <f t="shared" si="42"/>
        <v/>
      </c>
      <c r="AQ103" s="94"/>
      <c r="AR103" s="94" t="str">
        <f t="shared" si="43"/>
        <v/>
      </c>
      <c r="AS103" s="94"/>
      <c r="AT103" s="94" t="str">
        <f t="shared" si="44"/>
        <v/>
      </c>
      <c r="AU103" s="94"/>
      <c r="AV103" s="94"/>
      <c r="AW103" s="94"/>
      <c r="AX103" s="94" t="str">
        <f t="shared" si="45"/>
        <v/>
      </c>
      <c r="AY103" s="94"/>
      <c r="AZ103" s="94" t="str">
        <f t="shared" si="46"/>
        <v/>
      </c>
      <c r="BA103" s="94"/>
      <c r="BB103" s="94" t="str">
        <f t="shared" si="47"/>
        <v/>
      </c>
      <c r="BC103" s="94"/>
      <c r="BD103" s="94" t="str">
        <f t="shared" si="48"/>
        <v/>
      </c>
      <c r="BE103" s="94"/>
      <c r="BF103" s="94" t="str">
        <f t="shared" si="49"/>
        <v/>
      </c>
      <c r="BG103" s="94"/>
      <c r="BH103" s="94" t="str">
        <f t="shared" si="50"/>
        <v/>
      </c>
      <c r="BI103" s="94"/>
      <c r="BJ103" s="94" t="str">
        <f t="shared" si="51"/>
        <v/>
      </c>
      <c r="BK103" s="94"/>
      <c r="BL103" s="92" t="str">
        <f t="shared" si="52"/>
        <v/>
      </c>
      <c r="BM103" s="99"/>
      <c r="BN103" s="92" t="str">
        <f t="shared" si="53"/>
        <v/>
      </c>
      <c r="BO103" s="92" t="str">
        <f t="shared" si="54"/>
        <v/>
      </c>
    </row>
    <row r="104" spans="2:67" ht="14.25" customHeight="1">
      <c r="B104" s="89">
        <v>98</v>
      </c>
      <c r="C104" s="94"/>
      <c r="D104" s="94"/>
      <c r="E104" s="94"/>
      <c r="F104" s="96" t="str">
        <f ca="1">IF(E104="","",DATEDIF(E104,Settings!$C$89,"y"))</f>
        <v/>
      </c>
      <c r="G104" s="161" t="str">
        <f ca="1">IF(E104="","",DATEDIF(E104,Settings!$D$89,"y"))</f>
        <v/>
      </c>
      <c r="H104" s="161" t="str">
        <f ca="1">IF(E104="","",DATEDIF(E104,Settings!$E$89,"y"))</f>
        <v/>
      </c>
      <c r="I104" s="97" t="str">
        <f t="shared" si="29"/>
        <v/>
      </c>
      <c r="J104" s="98" t="str">
        <f ca="1">IF(I104="","",IF(I104&lt;2,BN104*Settings!$C$45,IF(I104&gt;1,(BN104*Settings!$C$45)+(BO104*Settings!$C$46),"error")))</f>
        <v/>
      </c>
      <c r="N104" s="89"/>
      <c r="O104" s="94"/>
      <c r="P104" s="96" t="str">
        <f t="shared" si="30"/>
        <v/>
      </c>
      <c r="Q104" s="94"/>
      <c r="R104" s="94" t="str">
        <f t="shared" si="31"/>
        <v/>
      </c>
      <c r="S104" s="94"/>
      <c r="T104" s="94" t="str">
        <f t="shared" si="32"/>
        <v/>
      </c>
      <c r="U104" s="94"/>
      <c r="V104" s="94" t="str">
        <f t="shared" si="33"/>
        <v/>
      </c>
      <c r="W104" s="94"/>
      <c r="X104" s="94" t="str">
        <f t="shared" si="34"/>
        <v/>
      </c>
      <c r="Y104" s="94"/>
      <c r="Z104" s="94" t="str">
        <f t="shared" si="35"/>
        <v/>
      </c>
      <c r="AA104" s="94"/>
      <c r="AB104" s="94" t="str">
        <f t="shared" si="36"/>
        <v/>
      </c>
      <c r="AC104" s="94"/>
      <c r="AD104" s="94" t="str">
        <f t="shared" si="37"/>
        <v/>
      </c>
      <c r="AE104" s="94"/>
      <c r="AF104" s="94"/>
      <c r="AG104" s="94"/>
      <c r="AH104" s="94" t="str">
        <f t="shared" si="38"/>
        <v/>
      </c>
      <c r="AI104" s="94"/>
      <c r="AJ104" s="94" t="str">
        <f t="shared" si="39"/>
        <v/>
      </c>
      <c r="AK104" s="94"/>
      <c r="AL104" s="94" t="str">
        <f t="shared" si="40"/>
        <v/>
      </c>
      <c r="AM104" s="94"/>
      <c r="AN104" s="94" t="str">
        <f t="shared" si="41"/>
        <v/>
      </c>
      <c r="AO104" s="94"/>
      <c r="AP104" s="94" t="str">
        <f t="shared" si="42"/>
        <v/>
      </c>
      <c r="AQ104" s="94"/>
      <c r="AR104" s="94" t="str">
        <f t="shared" si="43"/>
        <v/>
      </c>
      <c r="AS104" s="94"/>
      <c r="AT104" s="94" t="str">
        <f t="shared" si="44"/>
        <v/>
      </c>
      <c r="AU104" s="94"/>
      <c r="AV104" s="94"/>
      <c r="AW104" s="94"/>
      <c r="AX104" s="94" t="str">
        <f t="shared" si="45"/>
        <v/>
      </c>
      <c r="AY104" s="94"/>
      <c r="AZ104" s="94" t="str">
        <f t="shared" si="46"/>
        <v/>
      </c>
      <c r="BA104" s="94"/>
      <c r="BB104" s="94" t="str">
        <f t="shared" si="47"/>
        <v/>
      </c>
      <c r="BC104" s="94"/>
      <c r="BD104" s="94" t="str">
        <f t="shared" si="48"/>
        <v/>
      </c>
      <c r="BE104" s="94"/>
      <c r="BF104" s="94" t="str">
        <f t="shared" si="49"/>
        <v/>
      </c>
      <c r="BG104" s="94"/>
      <c r="BH104" s="94" t="str">
        <f t="shared" si="50"/>
        <v/>
      </c>
      <c r="BI104" s="94"/>
      <c r="BJ104" s="94" t="str">
        <f t="shared" si="51"/>
        <v/>
      </c>
      <c r="BK104" s="94"/>
      <c r="BL104" s="92" t="str">
        <f t="shared" si="52"/>
        <v/>
      </c>
      <c r="BM104" s="99"/>
      <c r="BN104" s="92" t="str">
        <f t="shared" si="53"/>
        <v/>
      </c>
      <c r="BO104" s="92" t="str">
        <f t="shared" si="54"/>
        <v/>
      </c>
    </row>
    <row r="105" spans="2:67">
      <c r="B105" s="89">
        <v>99</v>
      </c>
      <c r="C105" s="94"/>
      <c r="D105" s="94"/>
      <c r="E105" s="94"/>
      <c r="F105" s="96" t="str">
        <f ca="1">IF(E105="","",DATEDIF(E105,Settings!$C$89,"y"))</f>
        <v/>
      </c>
      <c r="G105" s="161" t="str">
        <f ca="1">IF(E105="","",DATEDIF(E105,Settings!$D$89,"y"))</f>
        <v/>
      </c>
      <c r="H105" s="161" t="str">
        <f ca="1">IF(E105="","",DATEDIF(E105,Settings!$E$89,"y"))</f>
        <v/>
      </c>
      <c r="I105" s="97" t="str">
        <f t="shared" si="29"/>
        <v/>
      </c>
      <c r="J105" s="98" t="str">
        <f ca="1">IF(I105="","",IF(I105&lt;2,BN105*Settings!$C$45,IF(I105&gt;1,(BN105*Settings!$C$45)+(BO105*Settings!$C$46),"error")))</f>
        <v/>
      </c>
      <c r="N105" s="89"/>
      <c r="O105" s="94"/>
      <c r="P105" s="96" t="str">
        <f t="shared" si="30"/>
        <v/>
      </c>
      <c r="Q105" s="94"/>
      <c r="R105" s="94" t="str">
        <f t="shared" si="31"/>
        <v/>
      </c>
      <c r="S105" s="94"/>
      <c r="T105" s="94" t="str">
        <f t="shared" si="32"/>
        <v/>
      </c>
      <c r="U105" s="94"/>
      <c r="V105" s="94" t="str">
        <f t="shared" si="33"/>
        <v/>
      </c>
      <c r="W105" s="94"/>
      <c r="X105" s="94" t="str">
        <f t="shared" si="34"/>
        <v/>
      </c>
      <c r="Y105" s="94"/>
      <c r="Z105" s="94" t="str">
        <f t="shared" si="35"/>
        <v/>
      </c>
      <c r="AA105" s="94"/>
      <c r="AB105" s="94" t="str">
        <f t="shared" si="36"/>
        <v/>
      </c>
      <c r="AC105" s="94"/>
      <c r="AD105" s="94" t="str">
        <f t="shared" si="37"/>
        <v/>
      </c>
      <c r="AE105" s="94"/>
      <c r="AF105" s="94"/>
      <c r="AG105" s="94"/>
      <c r="AH105" s="94" t="str">
        <f t="shared" si="38"/>
        <v/>
      </c>
      <c r="AI105" s="94"/>
      <c r="AJ105" s="94" t="str">
        <f t="shared" si="39"/>
        <v/>
      </c>
      <c r="AK105" s="94"/>
      <c r="AL105" s="94" t="str">
        <f t="shared" si="40"/>
        <v/>
      </c>
      <c r="AM105" s="94"/>
      <c r="AN105" s="94" t="str">
        <f t="shared" si="41"/>
        <v/>
      </c>
      <c r="AO105" s="94"/>
      <c r="AP105" s="94" t="str">
        <f t="shared" si="42"/>
        <v/>
      </c>
      <c r="AQ105" s="94"/>
      <c r="AR105" s="94" t="str">
        <f t="shared" si="43"/>
        <v/>
      </c>
      <c r="AS105" s="94"/>
      <c r="AT105" s="94" t="str">
        <f t="shared" si="44"/>
        <v/>
      </c>
      <c r="AU105" s="94"/>
      <c r="AV105" s="94"/>
      <c r="AW105" s="94"/>
      <c r="AX105" s="94" t="str">
        <f t="shared" si="45"/>
        <v/>
      </c>
      <c r="AY105" s="94"/>
      <c r="AZ105" s="94" t="str">
        <f t="shared" si="46"/>
        <v/>
      </c>
      <c r="BA105" s="94"/>
      <c r="BB105" s="94" t="str">
        <f t="shared" si="47"/>
        <v/>
      </c>
      <c r="BC105" s="94"/>
      <c r="BD105" s="94" t="str">
        <f t="shared" si="48"/>
        <v/>
      </c>
      <c r="BE105" s="94"/>
      <c r="BF105" s="94" t="str">
        <f t="shared" si="49"/>
        <v/>
      </c>
      <c r="BG105" s="94"/>
      <c r="BH105" s="94" t="str">
        <f t="shared" si="50"/>
        <v/>
      </c>
      <c r="BI105" s="94"/>
      <c r="BJ105" s="94" t="str">
        <f t="shared" si="51"/>
        <v/>
      </c>
      <c r="BK105" s="94"/>
      <c r="BL105" s="92" t="str">
        <f t="shared" si="52"/>
        <v/>
      </c>
      <c r="BM105" s="99"/>
      <c r="BN105" s="92" t="str">
        <f t="shared" si="53"/>
        <v/>
      </c>
      <c r="BO105" s="92" t="str">
        <f t="shared" si="54"/>
        <v/>
      </c>
    </row>
    <row r="106" spans="2:67" ht="14.25" customHeight="1">
      <c r="B106" s="89">
        <v>100</v>
      </c>
      <c r="C106" s="94"/>
      <c r="D106" s="94"/>
      <c r="E106" s="94"/>
      <c r="F106" s="96" t="str">
        <f ca="1">IF(E106="","",DATEDIF(E106,Settings!$C$89,"y"))</f>
        <v/>
      </c>
      <c r="G106" s="161" t="str">
        <f ca="1">IF(E106="","",DATEDIF(E106,Settings!$D$89,"y"))</f>
        <v/>
      </c>
      <c r="H106" s="161" t="str">
        <f ca="1">IF(E106="","",DATEDIF(E106,Settings!$E$89,"y"))</f>
        <v/>
      </c>
      <c r="I106" s="97" t="str">
        <f t="shared" si="29"/>
        <v/>
      </c>
      <c r="J106" s="98" t="str">
        <f ca="1">IF(I106="","",IF(I106&lt;2,BN106*Settings!$C$45,IF(I106&gt;1,(BN106*Settings!$C$45)+(BO106*Settings!$C$46),"error")))</f>
        <v/>
      </c>
      <c r="N106" s="89"/>
      <c r="O106" s="94"/>
      <c r="P106" s="96" t="str">
        <f t="shared" si="30"/>
        <v/>
      </c>
      <c r="Q106" s="94"/>
      <c r="R106" s="94" t="str">
        <f t="shared" si="31"/>
        <v/>
      </c>
      <c r="S106" s="94"/>
      <c r="T106" s="94" t="str">
        <f t="shared" si="32"/>
        <v/>
      </c>
      <c r="U106" s="94"/>
      <c r="V106" s="94" t="str">
        <f t="shared" si="33"/>
        <v/>
      </c>
      <c r="W106" s="94"/>
      <c r="X106" s="94" t="str">
        <f t="shared" si="34"/>
        <v/>
      </c>
      <c r="Y106" s="94"/>
      <c r="Z106" s="94" t="str">
        <f t="shared" si="35"/>
        <v/>
      </c>
      <c r="AA106" s="94"/>
      <c r="AB106" s="94" t="str">
        <f t="shared" si="36"/>
        <v/>
      </c>
      <c r="AC106" s="94"/>
      <c r="AD106" s="94" t="str">
        <f t="shared" si="37"/>
        <v/>
      </c>
      <c r="AE106" s="94"/>
      <c r="AF106" s="94"/>
      <c r="AG106" s="94"/>
      <c r="AH106" s="94" t="str">
        <f t="shared" si="38"/>
        <v/>
      </c>
      <c r="AI106" s="94"/>
      <c r="AJ106" s="94" t="str">
        <f t="shared" si="39"/>
        <v/>
      </c>
      <c r="AK106" s="94"/>
      <c r="AL106" s="94" t="str">
        <f t="shared" si="40"/>
        <v/>
      </c>
      <c r="AM106" s="94"/>
      <c r="AN106" s="94" t="str">
        <f t="shared" si="41"/>
        <v/>
      </c>
      <c r="AO106" s="94"/>
      <c r="AP106" s="94" t="str">
        <f t="shared" si="42"/>
        <v/>
      </c>
      <c r="AQ106" s="94"/>
      <c r="AR106" s="94" t="str">
        <f t="shared" si="43"/>
        <v/>
      </c>
      <c r="AS106" s="94"/>
      <c r="AT106" s="94" t="str">
        <f t="shared" si="44"/>
        <v/>
      </c>
      <c r="AU106" s="94"/>
      <c r="AV106" s="94"/>
      <c r="AW106" s="94"/>
      <c r="AX106" s="94" t="str">
        <f t="shared" si="45"/>
        <v/>
      </c>
      <c r="AY106" s="94"/>
      <c r="AZ106" s="94" t="str">
        <f t="shared" si="46"/>
        <v/>
      </c>
      <c r="BA106" s="94"/>
      <c r="BB106" s="94" t="str">
        <f t="shared" si="47"/>
        <v/>
      </c>
      <c r="BC106" s="94"/>
      <c r="BD106" s="94" t="str">
        <f t="shared" si="48"/>
        <v/>
      </c>
      <c r="BE106" s="94"/>
      <c r="BF106" s="94" t="str">
        <f t="shared" si="49"/>
        <v/>
      </c>
      <c r="BG106" s="94"/>
      <c r="BH106" s="94" t="str">
        <f t="shared" si="50"/>
        <v/>
      </c>
      <c r="BI106" s="94"/>
      <c r="BJ106" s="94" t="str">
        <f t="shared" si="51"/>
        <v/>
      </c>
      <c r="BK106" s="94"/>
      <c r="BL106" s="92" t="str">
        <f t="shared" si="52"/>
        <v/>
      </c>
      <c r="BM106" s="99"/>
      <c r="BN106" s="92" t="str">
        <f t="shared" si="53"/>
        <v/>
      </c>
      <c r="BO106" s="92" t="str">
        <f t="shared" si="54"/>
        <v/>
      </c>
    </row>
    <row r="107" spans="2:67">
      <c r="B107" s="89">
        <v>101</v>
      </c>
      <c r="C107" s="94"/>
      <c r="D107" s="94"/>
      <c r="E107" s="94"/>
      <c r="F107" s="96" t="str">
        <f ca="1">IF(E107="","",DATEDIF(E107,Settings!$C$89,"y"))</f>
        <v/>
      </c>
      <c r="G107" s="161" t="str">
        <f ca="1">IF(E107="","",DATEDIF(E107,Settings!$D$89,"y"))</f>
        <v/>
      </c>
      <c r="H107" s="161" t="str">
        <f ca="1">IF(E107="","",DATEDIF(E107,Settings!$E$89,"y"))</f>
        <v/>
      </c>
      <c r="I107" s="97" t="str">
        <f t="shared" si="29"/>
        <v/>
      </c>
      <c r="J107" s="98" t="str">
        <f ca="1">IF(I107="","",IF(I107&lt;2,BN107*Settings!$C$45,IF(I107&gt;1,(BN107*Settings!$C$45)+(BO107*Settings!$C$46),"error")))</f>
        <v/>
      </c>
      <c r="N107" s="89"/>
      <c r="O107" s="94"/>
      <c r="P107" s="96" t="str">
        <f t="shared" si="30"/>
        <v/>
      </c>
      <c r="Q107" s="94"/>
      <c r="R107" s="94" t="str">
        <f t="shared" si="31"/>
        <v/>
      </c>
      <c r="S107" s="94"/>
      <c r="T107" s="94" t="str">
        <f t="shared" si="32"/>
        <v/>
      </c>
      <c r="U107" s="94"/>
      <c r="V107" s="94" t="str">
        <f t="shared" si="33"/>
        <v/>
      </c>
      <c r="W107" s="94"/>
      <c r="X107" s="94" t="str">
        <f t="shared" si="34"/>
        <v/>
      </c>
      <c r="Y107" s="94"/>
      <c r="Z107" s="94" t="str">
        <f t="shared" si="35"/>
        <v/>
      </c>
      <c r="AA107" s="94"/>
      <c r="AB107" s="94" t="str">
        <f t="shared" si="36"/>
        <v/>
      </c>
      <c r="AC107" s="94"/>
      <c r="AD107" s="94" t="str">
        <f t="shared" si="37"/>
        <v/>
      </c>
      <c r="AE107" s="94"/>
      <c r="AF107" s="94"/>
      <c r="AG107" s="94"/>
      <c r="AH107" s="94" t="str">
        <f t="shared" si="38"/>
        <v/>
      </c>
      <c r="AI107" s="94"/>
      <c r="AJ107" s="94" t="str">
        <f t="shared" si="39"/>
        <v/>
      </c>
      <c r="AK107" s="94"/>
      <c r="AL107" s="94" t="str">
        <f t="shared" si="40"/>
        <v/>
      </c>
      <c r="AM107" s="94"/>
      <c r="AN107" s="94" t="str">
        <f t="shared" si="41"/>
        <v/>
      </c>
      <c r="AO107" s="94"/>
      <c r="AP107" s="94" t="str">
        <f t="shared" si="42"/>
        <v/>
      </c>
      <c r="AQ107" s="94"/>
      <c r="AR107" s="94" t="str">
        <f t="shared" si="43"/>
        <v/>
      </c>
      <c r="AS107" s="94"/>
      <c r="AT107" s="94" t="str">
        <f t="shared" si="44"/>
        <v/>
      </c>
      <c r="AU107" s="94"/>
      <c r="AV107" s="94"/>
      <c r="AW107" s="94"/>
      <c r="AX107" s="94" t="str">
        <f t="shared" si="45"/>
        <v/>
      </c>
      <c r="AY107" s="94"/>
      <c r="AZ107" s="94" t="str">
        <f t="shared" si="46"/>
        <v/>
      </c>
      <c r="BA107" s="94"/>
      <c r="BB107" s="94" t="str">
        <f t="shared" si="47"/>
        <v/>
      </c>
      <c r="BC107" s="94"/>
      <c r="BD107" s="94" t="str">
        <f t="shared" si="48"/>
        <v/>
      </c>
      <c r="BE107" s="94"/>
      <c r="BF107" s="94" t="str">
        <f t="shared" si="49"/>
        <v/>
      </c>
      <c r="BG107" s="94"/>
      <c r="BH107" s="94" t="str">
        <f t="shared" si="50"/>
        <v/>
      </c>
      <c r="BI107" s="94"/>
      <c r="BJ107" s="94" t="str">
        <f t="shared" si="51"/>
        <v/>
      </c>
      <c r="BK107" s="94"/>
      <c r="BL107" s="92" t="str">
        <f t="shared" si="52"/>
        <v/>
      </c>
      <c r="BM107" s="99"/>
      <c r="BN107" s="92" t="str">
        <f t="shared" si="53"/>
        <v/>
      </c>
      <c r="BO107" s="92" t="str">
        <f t="shared" si="54"/>
        <v/>
      </c>
    </row>
    <row r="108" spans="2:67" ht="14.25" customHeight="1">
      <c r="B108" s="89">
        <v>102</v>
      </c>
      <c r="C108" s="94"/>
      <c r="D108" s="94"/>
      <c r="E108" s="94"/>
      <c r="F108" s="96" t="str">
        <f ca="1">IF(E108="","",DATEDIF(E108,Settings!$C$89,"y"))</f>
        <v/>
      </c>
      <c r="G108" s="161" t="str">
        <f ca="1">IF(E108="","",DATEDIF(E108,Settings!$D$89,"y"))</f>
        <v/>
      </c>
      <c r="H108" s="161" t="str">
        <f ca="1">IF(E108="","",DATEDIF(E108,Settings!$E$89,"y"))</f>
        <v/>
      </c>
      <c r="I108" s="97" t="str">
        <f t="shared" si="29"/>
        <v/>
      </c>
      <c r="J108" s="98" t="str">
        <f ca="1">IF(I108="","",IF(I108&lt;2,BN108*Settings!$C$45,IF(I108&gt;1,(BN108*Settings!$C$45)+(BO108*Settings!$C$46),"error")))</f>
        <v/>
      </c>
      <c r="N108" s="89"/>
      <c r="O108" s="94"/>
      <c r="P108" s="96" t="str">
        <f t="shared" si="30"/>
        <v/>
      </c>
      <c r="Q108" s="94"/>
      <c r="R108" s="94" t="str">
        <f t="shared" si="31"/>
        <v/>
      </c>
      <c r="S108" s="94"/>
      <c r="T108" s="94" t="str">
        <f t="shared" si="32"/>
        <v/>
      </c>
      <c r="U108" s="94"/>
      <c r="V108" s="94" t="str">
        <f t="shared" si="33"/>
        <v/>
      </c>
      <c r="W108" s="94"/>
      <c r="X108" s="94" t="str">
        <f t="shared" si="34"/>
        <v/>
      </c>
      <c r="Y108" s="94"/>
      <c r="Z108" s="94" t="str">
        <f t="shared" si="35"/>
        <v/>
      </c>
      <c r="AA108" s="94"/>
      <c r="AB108" s="94" t="str">
        <f t="shared" si="36"/>
        <v/>
      </c>
      <c r="AC108" s="94"/>
      <c r="AD108" s="94" t="str">
        <f t="shared" si="37"/>
        <v/>
      </c>
      <c r="AE108" s="94"/>
      <c r="AF108" s="94"/>
      <c r="AG108" s="94"/>
      <c r="AH108" s="94" t="str">
        <f t="shared" si="38"/>
        <v/>
      </c>
      <c r="AI108" s="94"/>
      <c r="AJ108" s="94" t="str">
        <f t="shared" si="39"/>
        <v/>
      </c>
      <c r="AK108" s="94"/>
      <c r="AL108" s="94" t="str">
        <f t="shared" si="40"/>
        <v/>
      </c>
      <c r="AM108" s="94"/>
      <c r="AN108" s="94" t="str">
        <f t="shared" si="41"/>
        <v/>
      </c>
      <c r="AO108" s="94"/>
      <c r="AP108" s="94" t="str">
        <f t="shared" si="42"/>
        <v/>
      </c>
      <c r="AQ108" s="94"/>
      <c r="AR108" s="94" t="str">
        <f t="shared" si="43"/>
        <v/>
      </c>
      <c r="AS108" s="94"/>
      <c r="AT108" s="94" t="str">
        <f t="shared" si="44"/>
        <v/>
      </c>
      <c r="AU108" s="94"/>
      <c r="AV108" s="94"/>
      <c r="AW108" s="94"/>
      <c r="AX108" s="94" t="str">
        <f t="shared" si="45"/>
        <v/>
      </c>
      <c r="AY108" s="94"/>
      <c r="AZ108" s="94" t="str">
        <f t="shared" si="46"/>
        <v/>
      </c>
      <c r="BA108" s="94"/>
      <c r="BB108" s="94" t="str">
        <f t="shared" si="47"/>
        <v/>
      </c>
      <c r="BC108" s="94"/>
      <c r="BD108" s="94" t="str">
        <f t="shared" si="48"/>
        <v/>
      </c>
      <c r="BE108" s="94"/>
      <c r="BF108" s="94" t="str">
        <f t="shared" si="49"/>
        <v/>
      </c>
      <c r="BG108" s="94"/>
      <c r="BH108" s="94" t="str">
        <f t="shared" si="50"/>
        <v/>
      </c>
      <c r="BI108" s="94"/>
      <c r="BJ108" s="94" t="str">
        <f t="shared" si="51"/>
        <v/>
      </c>
      <c r="BK108" s="94"/>
      <c r="BL108" s="92" t="str">
        <f t="shared" si="52"/>
        <v/>
      </c>
      <c r="BM108" s="99"/>
      <c r="BN108" s="92" t="str">
        <f t="shared" si="53"/>
        <v/>
      </c>
      <c r="BO108" s="92" t="str">
        <f t="shared" si="54"/>
        <v/>
      </c>
    </row>
    <row r="109" spans="2:67">
      <c r="B109" s="89">
        <v>103</v>
      </c>
      <c r="C109" s="94"/>
      <c r="D109" s="94"/>
      <c r="E109" s="94"/>
      <c r="F109" s="96" t="str">
        <f ca="1">IF(E109="","",DATEDIF(E109,Settings!$C$89,"y"))</f>
        <v/>
      </c>
      <c r="G109" s="161" t="str">
        <f ca="1">IF(E109="","",DATEDIF(E109,Settings!$D$89,"y"))</f>
        <v/>
      </c>
      <c r="H109" s="161" t="str">
        <f ca="1">IF(E109="","",DATEDIF(E109,Settings!$E$89,"y"))</f>
        <v/>
      </c>
      <c r="I109" s="97" t="str">
        <f t="shared" si="29"/>
        <v/>
      </c>
      <c r="J109" s="98" t="str">
        <f ca="1">IF(I109="","",IF(I109&lt;2,BN109*Settings!$C$45,IF(I109&gt;1,(BN109*Settings!$C$45)+(BO109*Settings!$C$46),"error")))</f>
        <v/>
      </c>
      <c r="N109" s="89"/>
      <c r="O109" s="94"/>
      <c r="P109" s="96" t="str">
        <f t="shared" si="30"/>
        <v/>
      </c>
      <c r="Q109" s="94"/>
      <c r="R109" s="94" t="str">
        <f t="shared" si="31"/>
        <v/>
      </c>
      <c r="S109" s="94"/>
      <c r="T109" s="94" t="str">
        <f t="shared" si="32"/>
        <v/>
      </c>
      <c r="U109" s="94"/>
      <c r="V109" s="94" t="str">
        <f t="shared" si="33"/>
        <v/>
      </c>
      <c r="W109" s="94"/>
      <c r="X109" s="94" t="str">
        <f t="shared" si="34"/>
        <v/>
      </c>
      <c r="Y109" s="94"/>
      <c r="Z109" s="94" t="str">
        <f t="shared" si="35"/>
        <v/>
      </c>
      <c r="AA109" s="94"/>
      <c r="AB109" s="94" t="str">
        <f t="shared" si="36"/>
        <v/>
      </c>
      <c r="AC109" s="94"/>
      <c r="AD109" s="94" t="str">
        <f t="shared" si="37"/>
        <v/>
      </c>
      <c r="AE109" s="94"/>
      <c r="AF109" s="94"/>
      <c r="AG109" s="94"/>
      <c r="AH109" s="94" t="str">
        <f t="shared" si="38"/>
        <v/>
      </c>
      <c r="AI109" s="94"/>
      <c r="AJ109" s="94" t="str">
        <f t="shared" si="39"/>
        <v/>
      </c>
      <c r="AK109" s="94"/>
      <c r="AL109" s="94" t="str">
        <f t="shared" si="40"/>
        <v/>
      </c>
      <c r="AM109" s="94"/>
      <c r="AN109" s="94" t="str">
        <f t="shared" si="41"/>
        <v/>
      </c>
      <c r="AO109" s="94"/>
      <c r="AP109" s="94" t="str">
        <f t="shared" si="42"/>
        <v/>
      </c>
      <c r="AQ109" s="94"/>
      <c r="AR109" s="94" t="str">
        <f t="shared" si="43"/>
        <v/>
      </c>
      <c r="AS109" s="94"/>
      <c r="AT109" s="94" t="str">
        <f t="shared" si="44"/>
        <v/>
      </c>
      <c r="AU109" s="94"/>
      <c r="AV109" s="94"/>
      <c r="AW109" s="94"/>
      <c r="AX109" s="94" t="str">
        <f t="shared" si="45"/>
        <v/>
      </c>
      <c r="AY109" s="94"/>
      <c r="AZ109" s="94" t="str">
        <f t="shared" si="46"/>
        <v/>
      </c>
      <c r="BA109" s="94"/>
      <c r="BB109" s="94" t="str">
        <f t="shared" si="47"/>
        <v/>
      </c>
      <c r="BC109" s="94"/>
      <c r="BD109" s="94" t="str">
        <f t="shared" si="48"/>
        <v/>
      </c>
      <c r="BE109" s="94"/>
      <c r="BF109" s="94" t="str">
        <f t="shared" si="49"/>
        <v/>
      </c>
      <c r="BG109" s="94"/>
      <c r="BH109" s="94" t="str">
        <f t="shared" si="50"/>
        <v/>
      </c>
      <c r="BI109" s="94"/>
      <c r="BJ109" s="94" t="str">
        <f t="shared" si="51"/>
        <v/>
      </c>
      <c r="BK109" s="94"/>
      <c r="BL109" s="92" t="str">
        <f t="shared" si="52"/>
        <v/>
      </c>
      <c r="BM109" s="99"/>
      <c r="BN109" s="92" t="str">
        <f t="shared" si="53"/>
        <v/>
      </c>
      <c r="BO109" s="92" t="str">
        <f t="shared" si="54"/>
        <v/>
      </c>
    </row>
    <row r="110" spans="2:67" ht="14.25" customHeight="1">
      <c r="B110" s="89">
        <v>104</v>
      </c>
      <c r="C110" s="94"/>
      <c r="D110" s="94"/>
      <c r="E110" s="94"/>
      <c r="F110" s="96" t="str">
        <f ca="1">IF(E110="","",DATEDIF(E110,Settings!$C$89,"y"))</f>
        <v/>
      </c>
      <c r="G110" s="161" t="str">
        <f ca="1">IF(E110="","",DATEDIF(E110,Settings!$D$89,"y"))</f>
        <v/>
      </c>
      <c r="H110" s="161" t="str">
        <f ca="1">IF(E110="","",DATEDIF(E110,Settings!$E$89,"y"))</f>
        <v/>
      </c>
      <c r="I110" s="97" t="str">
        <f t="shared" si="29"/>
        <v/>
      </c>
      <c r="J110" s="98" t="str">
        <f ca="1">IF(I110="","",IF(I110&lt;2,BN110*Settings!$C$45,IF(I110&gt;1,(BN110*Settings!$C$45)+(BO110*Settings!$C$46),"error")))</f>
        <v/>
      </c>
      <c r="N110" s="89"/>
      <c r="O110" s="94"/>
      <c r="P110" s="96" t="str">
        <f t="shared" si="30"/>
        <v/>
      </c>
      <c r="Q110" s="94"/>
      <c r="R110" s="94" t="str">
        <f t="shared" si="31"/>
        <v/>
      </c>
      <c r="S110" s="94"/>
      <c r="T110" s="94" t="str">
        <f t="shared" si="32"/>
        <v/>
      </c>
      <c r="U110" s="94"/>
      <c r="V110" s="94" t="str">
        <f t="shared" si="33"/>
        <v/>
      </c>
      <c r="W110" s="94"/>
      <c r="X110" s="94" t="str">
        <f t="shared" si="34"/>
        <v/>
      </c>
      <c r="Y110" s="94"/>
      <c r="Z110" s="94" t="str">
        <f t="shared" si="35"/>
        <v/>
      </c>
      <c r="AA110" s="94"/>
      <c r="AB110" s="94" t="str">
        <f t="shared" si="36"/>
        <v/>
      </c>
      <c r="AC110" s="94"/>
      <c r="AD110" s="94" t="str">
        <f t="shared" si="37"/>
        <v/>
      </c>
      <c r="AE110" s="94"/>
      <c r="AF110" s="94"/>
      <c r="AG110" s="94"/>
      <c r="AH110" s="94" t="str">
        <f t="shared" si="38"/>
        <v/>
      </c>
      <c r="AI110" s="94"/>
      <c r="AJ110" s="94" t="str">
        <f t="shared" si="39"/>
        <v/>
      </c>
      <c r="AK110" s="94"/>
      <c r="AL110" s="94" t="str">
        <f t="shared" si="40"/>
        <v/>
      </c>
      <c r="AM110" s="94"/>
      <c r="AN110" s="94" t="str">
        <f t="shared" si="41"/>
        <v/>
      </c>
      <c r="AO110" s="94"/>
      <c r="AP110" s="94" t="str">
        <f t="shared" si="42"/>
        <v/>
      </c>
      <c r="AQ110" s="94"/>
      <c r="AR110" s="94" t="str">
        <f t="shared" si="43"/>
        <v/>
      </c>
      <c r="AS110" s="94"/>
      <c r="AT110" s="94" t="str">
        <f t="shared" si="44"/>
        <v/>
      </c>
      <c r="AU110" s="94"/>
      <c r="AV110" s="94"/>
      <c r="AW110" s="94"/>
      <c r="AX110" s="94" t="str">
        <f t="shared" si="45"/>
        <v/>
      </c>
      <c r="AY110" s="94"/>
      <c r="AZ110" s="94" t="str">
        <f t="shared" si="46"/>
        <v/>
      </c>
      <c r="BA110" s="94"/>
      <c r="BB110" s="94" t="str">
        <f t="shared" si="47"/>
        <v/>
      </c>
      <c r="BC110" s="94"/>
      <c r="BD110" s="94" t="str">
        <f t="shared" si="48"/>
        <v/>
      </c>
      <c r="BE110" s="94"/>
      <c r="BF110" s="94" t="str">
        <f t="shared" si="49"/>
        <v/>
      </c>
      <c r="BG110" s="94"/>
      <c r="BH110" s="94" t="str">
        <f t="shared" si="50"/>
        <v/>
      </c>
      <c r="BI110" s="94"/>
      <c r="BJ110" s="94" t="str">
        <f t="shared" si="51"/>
        <v/>
      </c>
      <c r="BK110" s="94"/>
      <c r="BL110" s="92" t="str">
        <f t="shared" si="52"/>
        <v/>
      </c>
      <c r="BM110" s="99"/>
      <c r="BN110" s="92" t="str">
        <f t="shared" si="53"/>
        <v/>
      </c>
      <c r="BO110" s="92" t="str">
        <f t="shared" si="54"/>
        <v/>
      </c>
    </row>
    <row r="111" spans="2:67">
      <c r="B111" s="89">
        <v>105</v>
      </c>
      <c r="C111" s="94"/>
      <c r="D111" s="94"/>
      <c r="E111" s="94"/>
      <c r="F111" s="96" t="str">
        <f ca="1">IF(E111="","",DATEDIF(E111,Settings!$C$89,"y"))</f>
        <v/>
      </c>
      <c r="G111" s="161" t="str">
        <f ca="1">IF(E111="","",DATEDIF(E111,Settings!$D$89,"y"))</f>
        <v/>
      </c>
      <c r="H111" s="161" t="str">
        <f ca="1">IF(E111="","",DATEDIF(E111,Settings!$E$89,"y"))</f>
        <v/>
      </c>
      <c r="I111" s="97" t="str">
        <f t="shared" si="29"/>
        <v/>
      </c>
      <c r="J111" s="98" t="str">
        <f ca="1">IF(I111="","",IF(I111&lt;2,BN111*Settings!$C$45,IF(I111&gt;1,(BN111*Settings!$C$45)+(BO111*Settings!$C$46),"error")))</f>
        <v/>
      </c>
      <c r="N111" s="89"/>
      <c r="O111" s="94"/>
      <c r="P111" s="96" t="str">
        <f t="shared" si="30"/>
        <v/>
      </c>
      <c r="Q111" s="94"/>
      <c r="R111" s="94" t="str">
        <f t="shared" si="31"/>
        <v/>
      </c>
      <c r="S111" s="94"/>
      <c r="T111" s="94" t="str">
        <f t="shared" si="32"/>
        <v/>
      </c>
      <c r="U111" s="94"/>
      <c r="V111" s="94" t="str">
        <f t="shared" si="33"/>
        <v/>
      </c>
      <c r="W111" s="94"/>
      <c r="X111" s="94" t="str">
        <f t="shared" si="34"/>
        <v/>
      </c>
      <c r="Y111" s="94"/>
      <c r="Z111" s="94" t="str">
        <f t="shared" si="35"/>
        <v/>
      </c>
      <c r="AA111" s="94"/>
      <c r="AB111" s="94" t="str">
        <f t="shared" si="36"/>
        <v/>
      </c>
      <c r="AC111" s="94"/>
      <c r="AD111" s="94" t="str">
        <f t="shared" si="37"/>
        <v/>
      </c>
      <c r="AE111" s="94"/>
      <c r="AF111" s="94"/>
      <c r="AG111" s="94"/>
      <c r="AH111" s="94" t="str">
        <f t="shared" si="38"/>
        <v/>
      </c>
      <c r="AI111" s="94"/>
      <c r="AJ111" s="94" t="str">
        <f t="shared" si="39"/>
        <v/>
      </c>
      <c r="AK111" s="94"/>
      <c r="AL111" s="94" t="str">
        <f t="shared" si="40"/>
        <v/>
      </c>
      <c r="AM111" s="94"/>
      <c r="AN111" s="94" t="str">
        <f t="shared" si="41"/>
        <v/>
      </c>
      <c r="AO111" s="94"/>
      <c r="AP111" s="94" t="str">
        <f t="shared" si="42"/>
        <v/>
      </c>
      <c r="AQ111" s="94"/>
      <c r="AR111" s="94" t="str">
        <f t="shared" si="43"/>
        <v/>
      </c>
      <c r="AS111" s="94"/>
      <c r="AT111" s="94" t="str">
        <f t="shared" si="44"/>
        <v/>
      </c>
      <c r="AU111" s="94"/>
      <c r="AV111" s="94"/>
      <c r="AW111" s="94"/>
      <c r="AX111" s="94" t="str">
        <f t="shared" si="45"/>
        <v/>
      </c>
      <c r="AY111" s="94"/>
      <c r="AZ111" s="94" t="str">
        <f t="shared" si="46"/>
        <v/>
      </c>
      <c r="BA111" s="94"/>
      <c r="BB111" s="94" t="str">
        <f t="shared" si="47"/>
        <v/>
      </c>
      <c r="BC111" s="94"/>
      <c r="BD111" s="94" t="str">
        <f t="shared" si="48"/>
        <v/>
      </c>
      <c r="BE111" s="94"/>
      <c r="BF111" s="94" t="str">
        <f t="shared" si="49"/>
        <v/>
      </c>
      <c r="BG111" s="94"/>
      <c r="BH111" s="94" t="str">
        <f t="shared" si="50"/>
        <v/>
      </c>
      <c r="BI111" s="94"/>
      <c r="BJ111" s="94" t="str">
        <f t="shared" si="51"/>
        <v/>
      </c>
      <c r="BK111" s="94"/>
      <c r="BL111" s="92" t="str">
        <f t="shared" si="52"/>
        <v/>
      </c>
      <c r="BM111" s="99"/>
      <c r="BN111" s="92" t="str">
        <f t="shared" si="53"/>
        <v/>
      </c>
      <c r="BO111" s="92" t="str">
        <f t="shared" si="54"/>
        <v/>
      </c>
    </row>
    <row r="112" spans="2:67" ht="14.25" customHeight="1">
      <c r="B112" s="89">
        <v>106</v>
      </c>
      <c r="C112" s="94"/>
      <c r="D112" s="94"/>
      <c r="E112" s="94"/>
      <c r="F112" s="96" t="str">
        <f ca="1">IF(E112="","",DATEDIF(E112,Settings!$C$89,"y"))</f>
        <v/>
      </c>
      <c r="G112" s="161" t="str">
        <f ca="1">IF(E112="","",DATEDIF(E112,Settings!$D$89,"y"))</f>
        <v/>
      </c>
      <c r="H112" s="161" t="str">
        <f ca="1">IF(E112="","",DATEDIF(E112,Settings!$E$89,"y"))</f>
        <v/>
      </c>
      <c r="I112" s="97" t="str">
        <f t="shared" si="29"/>
        <v/>
      </c>
      <c r="J112" s="98" t="str">
        <f ca="1">IF(I112="","",IF(I112&lt;2,BN112*Settings!$C$45,IF(I112&gt;1,(BN112*Settings!$C$45)+(BO112*Settings!$C$46),"error")))</f>
        <v/>
      </c>
      <c r="N112" s="89"/>
      <c r="O112" s="94"/>
      <c r="P112" s="96" t="str">
        <f t="shared" si="30"/>
        <v/>
      </c>
      <c r="Q112" s="94"/>
      <c r="R112" s="94" t="str">
        <f t="shared" si="31"/>
        <v/>
      </c>
      <c r="S112" s="94"/>
      <c r="T112" s="94" t="str">
        <f t="shared" si="32"/>
        <v/>
      </c>
      <c r="U112" s="94"/>
      <c r="V112" s="94" t="str">
        <f t="shared" si="33"/>
        <v/>
      </c>
      <c r="W112" s="94"/>
      <c r="X112" s="94" t="str">
        <f t="shared" si="34"/>
        <v/>
      </c>
      <c r="Y112" s="94"/>
      <c r="Z112" s="94" t="str">
        <f t="shared" si="35"/>
        <v/>
      </c>
      <c r="AA112" s="94"/>
      <c r="AB112" s="94" t="str">
        <f t="shared" si="36"/>
        <v/>
      </c>
      <c r="AC112" s="94"/>
      <c r="AD112" s="94" t="str">
        <f t="shared" si="37"/>
        <v/>
      </c>
      <c r="AE112" s="94"/>
      <c r="AF112" s="94"/>
      <c r="AG112" s="94"/>
      <c r="AH112" s="94" t="str">
        <f t="shared" si="38"/>
        <v/>
      </c>
      <c r="AI112" s="94"/>
      <c r="AJ112" s="94" t="str">
        <f t="shared" si="39"/>
        <v/>
      </c>
      <c r="AK112" s="94"/>
      <c r="AL112" s="94" t="str">
        <f t="shared" si="40"/>
        <v/>
      </c>
      <c r="AM112" s="94"/>
      <c r="AN112" s="94" t="str">
        <f t="shared" si="41"/>
        <v/>
      </c>
      <c r="AO112" s="94"/>
      <c r="AP112" s="94" t="str">
        <f t="shared" si="42"/>
        <v/>
      </c>
      <c r="AQ112" s="94"/>
      <c r="AR112" s="94" t="str">
        <f t="shared" si="43"/>
        <v/>
      </c>
      <c r="AS112" s="94"/>
      <c r="AT112" s="94" t="str">
        <f t="shared" si="44"/>
        <v/>
      </c>
      <c r="AU112" s="94"/>
      <c r="AV112" s="94"/>
      <c r="AW112" s="94"/>
      <c r="AX112" s="94" t="str">
        <f t="shared" si="45"/>
        <v/>
      </c>
      <c r="AY112" s="94"/>
      <c r="AZ112" s="94" t="str">
        <f t="shared" si="46"/>
        <v/>
      </c>
      <c r="BA112" s="94"/>
      <c r="BB112" s="94" t="str">
        <f t="shared" si="47"/>
        <v/>
      </c>
      <c r="BC112" s="94"/>
      <c r="BD112" s="94" t="str">
        <f t="shared" si="48"/>
        <v/>
      </c>
      <c r="BE112" s="94"/>
      <c r="BF112" s="94" t="str">
        <f t="shared" si="49"/>
        <v/>
      </c>
      <c r="BG112" s="94"/>
      <c r="BH112" s="94" t="str">
        <f t="shared" si="50"/>
        <v/>
      </c>
      <c r="BI112" s="94"/>
      <c r="BJ112" s="94" t="str">
        <f t="shared" si="51"/>
        <v/>
      </c>
      <c r="BK112" s="94"/>
      <c r="BL112" s="92" t="str">
        <f t="shared" si="52"/>
        <v/>
      </c>
      <c r="BM112" s="99"/>
      <c r="BN112" s="92" t="str">
        <f t="shared" si="53"/>
        <v/>
      </c>
      <c r="BO112" s="92" t="str">
        <f t="shared" si="54"/>
        <v/>
      </c>
    </row>
    <row r="113" spans="2:67">
      <c r="B113" s="89">
        <v>107</v>
      </c>
      <c r="C113" s="94"/>
      <c r="D113" s="94"/>
      <c r="E113" s="94"/>
      <c r="F113" s="96" t="str">
        <f ca="1">IF(E113="","",DATEDIF(E113,Settings!$C$89,"y"))</f>
        <v/>
      </c>
      <c r="G113" s="161" t="str">
        <f ca="1">IF(E113="","",DATEDIF(E113,Settings!$D$89,"y"))</f>
        <v/>
      </c>
      <c r="H113" s="161" t="str">
        <f ca="1">IF(E113="","",DATEDIF(E113,Settings!$E$89,"y"))</f>
        <v/>
      </c>
      <c r="I113" s="97" t="str">
        <f t="shared" si="29"/>
        <v/>
      </c>
      <c r="J113" s="98" t="str">
        <f ca="1">IF(I113="","",IF(I113&lt;2,BN113*Settings!$C$45,IF(I113&gt;1,(BN113*Settings!$C$45)+(BO113*Settings!$C$46),"error")))</f>
        <v/>
      </c>
      <c r="N113" s="89"/>
      <c r="O113" s="94"/>
      <c r="P113" s="96" t="str">
        <f t="shared" si="30"/>
        <v/>
      </c>
      <c r="Q113" s="94"/>
      <c r="R113" s="94" t="str">
        <f t="shared" si="31"/>
        <v/>
      </c>
      <c r="S113" s="94"/>
      <c r="T113" s="94" t="str">
        <f t="shared" si="32"/>
        <v/>
      </c>
      <c r="U113" s="94"/>
      <c r="V113" s="94" t="str">
        <f t="shared" si="33"/>
        <v/>
      </c>
      <c r="W113" s="94"/>
      <c r="X113" s="94" t="str">
        <f t="shared" si="34"/>
        <v/>
      </c>
      <c r="Y113" s="94"/>
      <c r="Z113" s="94" t="str">
        <f t="shared" si="35"/>
        <v/>
      </c>
      <c r="AA113" s="94"/>
      <c r="AB113" s="94" t="str">
        <f t="shared" si="36"/>
        <v/>
      </c>
      <c r="AC113" s="94"/>
      <c r="AD113" s="94" t="str">
        <f t="shared" si="37"/>
        <v/>
      </c>
      <c r="AE113" s="94"/>
      <c r="AF113" s="94"/>
      <c r="AG113" s="94"/>
      <c r="AH113" s="94" t="str">
        <f t="shared" si="38"/>
        <v/>
      </c>
      <c r="AI113" s="94"/>
      <c r="AJ113" s="94" t="str">
        <f t="shared" si="39"/>
        <v/>
      </c>
      <c r="AK113" s="94"/>
      <c r="AL113" s="94" t="str">
        <f t="shared" si="40"/>
        <v/>
      </c>
      <c r="AM113" s="94"/>
      <c r="AN113" s="94" t="str">
        <f t="shared" si="41"/>
        <v/>
      </c>
      <c r="AO113" s="94"/>
      <c r="AP113" s="94" t="str">
        <f t="shared" si="42"/>
        <v/>
      </c>
      <c r="AQ113" s="94"/>
      <c r="AR113" s="94" t="str">
        <f t="shared" si="43"/>
        <v/>
      </c>
      <c r="AS113" s="94"/>
      <c r="AT113" s="94" t="str">
        <f t="shared" si="44"/>
        <v/>
      </c>
      <c r="AU113" s="94"/>
      <c r="AV113" s="94"/>
      <c r="AW113" s="94"/>
      <c r="AX113" s="94" t="str">
        <f t="shared" si="45"/>
        <v/>
      </c>
      <c r="AY113" s="94"/>
      <c r="AZ113" s="94" t="str">
        <f t="shared" si="46"/>
        <v/>
      </c>
      <c r="BA113" s="94"/>
      <c r="BB113" s="94" t="str">
        <f t="shared" si="47"/>
        <v/>
      </c>
      <c r="BC113" s="94"/>
      <c r="BD113" s="94" t="str">
        <f t="shared" si="48"/>
        <v/>
      </c>
      <c r="BE113" s="94"/>
      <c r="BF113" s="94" t="str">
        <f t="shared" si="49"/>
        <v/>
      </c>
      <c r="BG113" s="94"/>
      <c r="BH113" s="94" t="str">
        <f t="shared" si="50"/>
        <v/>
      </c>
      <c r="BI113" s="94"/>
      <c r="BJ113" s="94" t="str">
        <f t="shared" si="51"/>
        <v/>
      </c>
      <c r="BK113" s="94"/>
      <c r="BL113" s="92" t="str">
        <f t="shared" si="52"/>
        <v/>
      </c>
      <c r="BM113" s="99"/>
      <c r="BN113" s="92" t="str">
        <f t="shared" si="53"/>
        <v/>
      </c>
      <c r="BO113" s="92" t="str">
        <f t="shared" si="54"/>
        <v/>
      </c>
    </row>
    <row r="114" spans="2:67" ht="14.25" customHeight="1">
      <c r="B114" s="89">
        <v>108</v>
      </c>
      <c r="C114" s="94"/>
      <c r="D114" s="94"/>
      <c r="E114" s="94"/>
      <c r="F114" s="96" t="str">
        <f ca="1">IF(E114="","",DATEDIF(E114,Settings!$C$89,"y"))</f>
        <v/>
      </c>
      <c r="G114" s="161" t="str">
        <f ca="1">IF(E114="","",DATEDIF(E114,Settings!$D$89,"y"))</f>
        <v/>
      </c>
      <c r="H114" s="161" t="str">
        <f ca="1">IF(E114="","",DATEDIF(E114,Settings!$E$89,"y"))</f>
        <v/>
      </c>
      <c r="I114" s="97" t="str">
        <f t="shared" si="29"/>
        <v/>
      </c>
      <c r="J114" s="98" t="str">
        <f ca="1">IF(I114="","",IF(I114&lt;2,BN114*Settings!$C$45,IF(I114&gt;1,(BN114*Settings!$C$45)+(BO114*Settings!$C$46),"error")))</f>
        <v/>
      </c>
      <c r="N114" s="89"/>
      <c r="O114" s="94"/>
      <c r="P114" s="96" t="str">
        <f t="shared" si="30"/>
        <v/>
      </c>
      <c r="Q114" s="94"/>
      <c r="R114" s="94" t="str">
        <f t="shared" si="31"/>
        <v/>
      </c>
      <c r="S114" s="94"/>
      <c r="T114" s="94" t="str">
        <f t="shared" si="32"/>
        <v/>
      </c>
      <c r="U114" s="94"/>
      <c r="V114" s="94" t="str">
        <f t="shared" si="33"/>
        <v/>
      </c>
      <c r="W114" s="94"/>
      <c r="X114" s="94" t="str">
        <f t="shared" si="34"/>
        <v/>
      </c>
      <c r="Y114" s="94"/>
      <c r="Z114" s="94" t="str">
        <f t="shared" si="35"/>
        <v/>
      </c>
      <c r="AA114" s="94"/>
      <c r="AB114" s="94" t="str">
        <f t="shared" si="36"/>
        <v/>
      </c>
      <c r="AC114" s="94"/>
      <c r="AD114" s="94" t="str">
        <f t="shared" si="37"/>
        <v/>
      </c>
      <c r="AE114" s="94"/>
      <c r="AF114" s="94"/>
      <c r="AG114" s="94"/>
      <c r="AH114" s="94" t="str">
        <f t="shared" si="38"/>
        <v/>
      </c>
      <c r="AI114" s="94"/>
      <c r="AJ114" s="94" t="str">
        <f t="shared" si="39"/>
        <v/>
      </c>
      <c r="AK114" s="94"/>
      <c r="AL114" s="94" t="str">
        <f t="shared" si="40"/>
        <v/>
      </c>
      <c r="AM114" s="94"/>
      <c r="AN114" s="94" t="str">
        <f t="shared" si="41"/>
        <v/>
      </c>
      <c r="AO114" s="94"/>
      <c r="AP114" s="94" t="str">
        <f t="shared" si="42"/>
        <v/>
      </c>
      <c r="AQ114" s="94"/>
      <c r="AR114" s="94" t="str">
        <f t="shared" si="43"/>
        <v/>
      </c>
      <c r="AS114" s="94"/>
      <c r="AT114" s="94" t="str">
        <f t="shared" si="44"/>
        <v/>
      </c>
      <c r="AU114" s="94"/>
      <c r="AV114" s="94"/>
      <c r="AW114" s="94"/>
      <c r="AX114" s="94" t="str">
        <f t="shared" si="45"/>
        <v/>
      </c>
      <c r="AY114" s="94"/>
      <c r="AZ114" s="94" t="str">
        <f t="shared" si="46"/>
        <v/>
      </c>
      <c r="BA114" s="94"/>
      <c r="BB114" s="94" t="str">
        <f t="shared" si="47"/>
        <v/>
      </c>
      <c r="BC114" s="94"/>
      <c r="BD114" s="94" t="str">
        <f t="shared" si="48"/>
        <v/>
      </c>
      <c r="BE114" s="94"/>
      <c r="BF114" s="94" t="str">
        <f t="shared" si="49"/>
        <v/>
      </c>
      <c r="BG114" s="94"/>
      <c r="BH114" s="94" t="str">
        <f t="shared" si="50"/>
        <v/>
      </c>
      <c r="BI114" s="94"/>
      <c r="BJ114" s="94" t="str">
        <f t="shared" si="51"/>
        <v/>
      </c>
      <c r="BK114" s="94"/>
      <c r="BL114" s="92" t="str">
        <f t="shared" si="52"/>
        <v/>
      </c>
      <c r="BM114" s="99"/>
      <c r="BN114" s="92" t="str">
        <f t="shared" si="53"/>
        <v/>
      </c>
      <c r="BO114" s="92" t="str">
        <f t="shared" si="54"/>
        <v/>
      </c>
    </row>
    <row r="115" spans="2:67">
      <c r="B115" s="89">
        <v>109</v>
      </c>
      <c r="C115" s="94"/>
      <c r="D115" s="94"/>
      <c r="E115" s="94"/>
      <c r="F115" s="96" t="str">
        <f ca="1">IF(E115="","",DATEDIF(E115,Settings!$C$89,"y"))</f>
        <v/>
      </c>
      <c r="G115" s="161" t="str">
        <f ca="1">IF(E115="","",DATEDIF(E115,Settings!$D$89,"y"))</f>
        <v/>
      </c>
      <c r="H115" s="161" t="str">
        <f ca="1">IF(E115="","",DATEDIF(E115,Settings!$E$89,"y"))</f>
        <v/>
      </c>
      <c r="I115" s="97" t="str">
        <f t="shared" si="29"/>
        <v/>
      </c>
      <c r="J115" s="98" t="str">
        <f ca="1">IF(I115="","",IF(I115&lt;2,BN115*Settings!$C$45,IF(I115&gt;1,(BN115*Settings!$C$45)+(BO115*Settings!$C$46),"error")))</f>
        <v/>
      </c>
      <c r="N115" s="89"/>
      <c r="O115" s="94"/>
      <c r="P115" s="96" t="str">
        <f t="shared" si="30"/>
        <v/>
      </c>
      <c r="Q115" s="94"/>
      <c r="R115" s="94" t="str">
        <f t="shared" si="31"/>
        <v/>
      </c>
      <c r="S115" s="94"/>
      <c r="T115" s="94" t="str">
        <f t="shared" si="32"/>
        <v/>
      </c>
      <c r="U115" s="94"/>
      <c r="V115" s="94" t="str">
        <f t="shared" si="33"/>
        <v/>
      </c>
      <c r="W115" s="94"/>
      <c r="X115" s="94" t="str">
        <f t="shared" si="34"/>
        <v/>
      </c>
      <c r="Y115" s="94"/>
      <c r="Z115" s="94" t="str">
        <f t="shared" si="35"/>
        <v/>
      </c>
      <c r="AA115" s="94"/>
      <c r="AB115" s="94" t="str">
        <f t="shared" si="36"/>
        <v/>
      </c>
      <c r="AC115" s="94"/>
      <c r="AD115" s="94" t="str">
        <f t="shared" si="37"/>
        <v/>
      </c>
      <c r="AE115" s="94"/>
      <c r="AF115" s="94"/>
      <c r="AG115" s="94"/>
      <c r="AH115" s="94" t="str">
        <f t="shared" si="38"/>
        <v/>
      </c>
      <c r="AI115" s="94"/>
      <c r="AJ115" s="94" t="str">
        <f t="shared" si="39"/>
        <v/>
      </c>
      <c r="AK115" s="94"/>
      <c r="AL115" s="94" t="str">
        <f t="shared" si="40"/>
        <v/>
      </c>
      <c r="AM115" s="94"/>
      <c r="AN115" s="94" t="str">
        <f t="shared" si="41"/>
        <v/>
      </c>
      <c r="AO115" s="94"/>
      <c r="AP115" s="94" t="str">
        <f t="shared" si="42"/>
        <v/>
      </c>
      <c r="AQ115" s="94"/>
      <c r="AR115" s="94" t="str">
        <f t="shared" si="43"/>
        <v/>
      </c>
      <c r="AS115" s="94"/>
      <c r="AT115" s="94" t="str">
        <f t="shared" si="44"/>
        <v/>
      </c>
      <c r="AU115" s="94"/>
      <c r="AV115" s="94"/>
      <c r="AW115" s="94"/>
      <c r="AX115" s="94" t="str">
        <f t="shared" si="45"/>
        <v/>
      </c>
      <c r="AY115" s="94"/>
      <c r="AZ115" s="94" t="str">
        <f t="shared" si="46"/>
        <v/>
      </c>
      <c r="BA115" s="94"/>
      <c r="BB115" s="94" t="str">
        <f t="shared" si="47"/>
        <v/>
      </c>
      <c r="BC115" s="94"/>
      <c r="BD115" s="94" t="str">
        <f t="shared" si="48"/>
        <v/>
      </c>
      <c r="BE115" s="94"/>
      <c r="BF115" s="94" t="str">
        <f t="shared" si="49"/>
        <v/>
      </c>
      <c r="BG115" s="94"/>
      <c r="BH115" s="94" t="str">
        <f t="shared" si="50"/>
        <v/>
      </c>
      <c r="BI115" s="94"/>
      <c r="BJ115" s="94" t="str">
        <f t="shared" si="51"/>
        <v/>
      </c>
      <c r="BK115" s="94"/>
      <c r="BL115" s="92" t="str">
        <f t="shared" si="52"/>
        <v/>
      </c>
      <c r="BM115" s="99"/>
      <c r="BN115" s="92" t="str">
        <f t="shared" si="53"/>
        <v/>
      </c>
      <c r="BO115" s="92" t="str">
        <f t="shared" si="54"/>
        <v/>
      </c>
    </row>
    <row r="116" spans="2:67" ht="14.25" customHeight="1">
      <c r="B116" s="89">
        <v>110</v>
      </c>
      <c r="C116" s="94"/>
      <c r="D116" s="94"/>
      <c r="E116" s="94"/>
      <c r="F116" s="96" t="str">
        <f ca="1">IF(E116="","",DATEDIF(E116,Settings!$C$89,"y"))</f>
        <v/>
      </c>
      <c r="G116" s="161" t="str">
        <f ca="1">IF(E116="","",DATEDIF(E116,Settings!$D$89,"y"))</f>
        <v/>
      </c>
      <c r="H116" s="161" t="str">
        <f ca="1">IF(E116="","",DATEDIF(E116,Settings!$E$89,"y"))</f>
        <v/>
      </c>
      <c r="I116" s="97" t="str">
        <f t="shared" si="29"/>
        <v/>
      </c>
      <c r="J116" s="98" t="str">
        <f ca="1">IF(I116="","",IF(I116&lt;2,BN116*Settings!$C$45,IF(I116&gt;1,(BN116*Settings!$C$45)+(BO116*Settings!$C$46),"error")))</f>
        <v/>
      </c>
      <c r="N116" s="89"/>
      <c r="O116" s="94"/>
      <c r="P116" s="96" t="str">
        <f t="shared" si="30"/>
        <v/>
      </c>
      <c r="Q116" s="94"/>
      <c r="R116" s="94" t="str">
        <f t="shared" si="31"/>
        <v/>
      </c>
      <c r="S116" s="94"/>
      <c r="T116" s="94" t="str">
        <f t="shared" si="32"/>
        <v/>
      </c>
      <c r="U116" s="94"/>
      <c r="V116" s="94" t="str">
        <f t="shared" si="33"/>
        <v/>
      </c>
      <c r="W116" s="94"/>
      <c r="X116" s="94" t="str">
        <f t="shared" si="34"/>
        <v/>
      </c>
      <c r="Y116" s="94"/>
      <c r="Z116" s="94" t="str">
        <f t="shared" si="35"/>
        <v/>
      </c>
      <c r="AA116" s="94"/>
      <c r="AB116" s="94" t="str">
        <f t="shared" si="36"/>
        <v/>
      </c>
      <c r="AC116" s="94"/>
      <c r="AD116" s="94" t="str">
        <f t="shared" si="37"/>
        <v/>
      </c>
      <c r="AE116" s="94"/>
      <c r="AF116" s="94"/>
      <c r="AG116" s="94"/>
      <c r="AH116" s="94" t="str">
        <f t="shared" si="38"/>
        <v/>
      </c>
      <c r="AI116" s="94"/>
      <c r="AJ116" s="94" t="str">
        <f t="shared" si="39"/>
        <v/>
      </c>
      <c r="AK116" s="94"/>
      <c r="AL116" s="94" t="str">
        <f t="shared" si="40"/>
        <v/>
      </c>
      <c r="AM116" s="94"/>
      <c r="AN116" s="94" t="str">
        <f t="shared" si="41"/>
        <v/>
      </c>
      <c r="AO116" s="94"/>
      <c r="AP116" s="94" t="str">
        <f t="shared" si="42"/>
        <v/>
      </c>
      <c r="AQ116" s="94"/>
      <c r="AR116" s="94" t="str">
        <f t="shared" si="43"/>
        <v/>
      </c>
      <c r="AS116" s="94"/>
      <c r="AT116" s="94" t="str">
        <f t="shared" si="44"/>
        <v/>
      </c>
      <c r="AU116" s="94"/>
      <c r="AV116" s="94"/>
      <c r="AW116" s="94"/>
      <c r="AX116" s="94" t="str">
        <f t="shared" si="45"/>
        <v/>
      </c>
      <c r="AY116" s="94"/>
      <c r="AZ116" s="94" t="str">
        <f t="shared" si="46"/>
        <v/>
      </c>
      <c r="BA116" s="94"/>
      <c r="BB116" s="94" t="str">
        <f t="shared" si="47"/>
        <v/>
      </c>
      <c r="BC116" s="94"/>
      <c r="BD116" s="94" t="str">
        <f t="shared" si="48"/>
        <v/>
      </c>
      <c r="BE116" s="94"/>
      <c r="BF116" s="94" t="str">
        <f t="shared" si="49"/>
        <v/>
      </c>
      <c r="BG116" s="94"/>
      <c r="BH116" s="94" t="str">
        <f t="shared" si="50"/>
        <v/>
      </c>
      <c r="BI116" s="94"/>
      <c r="BJ116" s="94" t="str">
        <f t="shared" si="51"/>
        <v/>
      </c>
      <c r="BK116" s="94"/>
      <c r="BL116" s="92" t="str">
        <f t="shared" si="52"/>
        <v/>
      </c>
      <c r="BM116" s="99"/>
      <c r="BN116" s="92" t="str">
        <f t="shared" si="53"/>
        <v/>
      </c>
      <c r="BO116" s="92" t="str">
        <f t="shared" si="54"/>
        <v/>
      </c>
    </row>
    <row r="117" spans="2:67">
      <c r="B117" s="89">
        <v>111</v>
      </c>
      <c r="C117" s="94"/>
      <c r="D117" s="94"/>
      <c r="E117" s="94"/>
      <c r="F117" s="96" t="str">
        <f ca="1">IF(E117="","",DATEDIF(E117,Settings!$C$89,"y"))</f>
        <v/>
      </c>
      <c r="G117" s="161" t="str">
        <f ca="1">IF(E117="","",DATEDIF(E117,Settings!$D$89,"y"))</f>
        <v/>
      </c>
      <c r="H117" s="161" t="str">
        <f ca="1">IF(E117="","",DATEDIF(E117,Settings!$E$89,"y"))</f>
        <v/>
      </c>
      <c r="I117" s="97" t="str">
        <f t="shared" si="29"/>
        <v/>
      </c>
      <c r="J117" s="98" t="str">
        <f ca="1">IF(I117="","",IF(I117&lt;2,BN117*Settings!$C$45,IF(I117&gt;1,(BN117*Settings!$C$45)+(BO117*Settings!$C$46),"error")))</f>
        <v/>
      </c>
      <c r="N117" s="89"/>
      <c r="O117" s="94"/>
      <c r="P117" s="96" t="str">
        <f t="shared" si="30"/>
        <v/>
      </c>
      <c r="Q117" s="94"/>
      <c r="R117" s="94" t="str">
        <f t="shared" si="31"/>
        <v/>
      </c>
      <c r="S117" s="94"/>
      <c r="T117" s="94" t="str">
        <f t="shared" si="32"/>
        <v/>
      </c>
      <c r="U117" s="94"/>
      <c r="V117" s="94" t="str">
        <f t="shared" si="33"/>
        <v/>
      </c>
      <c r="W117" s="94"/>
      <c r="X117" s="94" t="str">
        <f t="shared" si="34"/>
        <v/>
      </c>
      <c r="Y117" s="94"/>
      <c r="Z117" s="94" t="str">
        <f t="shared" si="35"/>
        <v/>
      </c>
      <c r="AA117" s="94"/>
      <c r="AB117" s="94" t="str">
        <f t="shared" si="36"/>
        <v/>
      </c>
      <c r="AC117" s="94"/>
      <c r="AD117" s="94" t="str">
        <f t="shared" si="37"/>
        <v/>
      </c>
      <c r="AE117" s="94"/>
      <c r="AF117" s="94"/>
      <c r="AG117" s="94"/>
      <c r="AH117" s="94" t="str">
        <f t="shared" si="38"/>
        <v/>
      </c>
      <c r="AI117" s="94"/>
      <c r="AJ117" s="94" t="str">
        <f t="shared" si="39"/>
        <v/>
      </c>
      <c r="AK117" s="94"/>
      <c r="AL117" s="94" t="str">
        <f t="shared" si="40"/>
        <v/>
      </c>
      <c r="AM117" s="94"/>
      <c r="AN117" s="94" t="str">
        <f t="shared" si="41"/>
        <v/>
      </c>
      <c r="AO117" s="94"/>
      <c r="AP117" s="94" t="str">
        <f t="shared" si="42"/>
        <v/>
      </c>
      <c r="AQ117" s="94"/>
      <c r="AR117" s="94" t="str">
        <f t="shared" si="43"/>
        <v/>
      </c>
      <c r="AS117" s="94"/>
      <c r="AT117" s="94" t="str">
        <f t="shared" si="44"/>
        <v/>
      </c>
      <c r="AU117" s="94"/>
      <c r="AV117" s="94"/>
      <c r="AW117" s="94"/>
      <c r="AX117" s="94" t="str">
        <f t="shared" si="45"/>
        <v/>
      </c>
      <c r="AY117" s="94"/>
      <c r="AZ117" s="94" t="str">
        <f t="shared" si="46"/>
        <v/>
      </c>
      <c r="BA117" s="94"/>
      <c r="BB117" s="94" t="str">
        <f t="shared" si="47"/>
        <v/>
      </c>
      <c r="BC117" s="94"/>
      <c r="BD117" s="94" t="str">
        <f t="shared" si="48"/>
        <v/>
      </c>
      <c r="BE117" s="94"/>
      <c r="BF117" s="94" t="str">
        <f t="shared" si="49"/>
        <v/>
      </c>
      <c r="BG117" s="94"/>
      <c r="BH117" s="94" t="str">
        <f t="shared" si="50"/>
        <v/>
      </c>
      <c r="BI117" s="94"/>
      <c r="BJ117" s="94" t="str">
        <f t="shared" si="51"/>
        <v/>
      </c>
      <c r="BK117" s="94"/>
      <c r="BL117" s="92" t="str">
        <f t="shared" si="52"/>
        <v/>
      </c>
      <c r="BM117" s="99"/>
      <c r="BN117" s="92" t="str">
        <f t="shared" si="53"/>
        <v/>
      </c>
      <c r="BO117" s="92" t="str">
        <f t="shared" si="54"/>
        <v/>
      </c>
    </row>
    <row r="118" spans="2:67" ht="14.25" customHeight="1">
      <c r="B118" s="89">
        <v>112</v>
      </c>
      <c r="C118" s="94"/>
      <c r="D118" s="94"/>
      <c r="E118" s="94"/>
      <c r="F118" s="96" t="str">
        <f ca="1">IF(E118="","",DATEDIF(E118,Settings!$C$89,"y"))</f>
        <v/>
      </c>
      <c r="G118" s="161" t="str">
        <f ca="1">IF(E118="","",DATEDIF(E118,Settings!$D$89,"y"))</f>
        <v/>
      </c>
      <c r="H118" s="161" t="str">
        <f ca="1">IF(E118="","",DATEDIF(E118,Settings!$E$89,"y"))</f>
        <v/>
      </c>
      <c r="I118" s="97" t="str">
        <f t="shared" si="29"/>
        <v/>
      </c>
      <c r="J118" s="98" t="str">
        <f ca="1">IF(I118="","",IF(I118&lt;2,BN118*Settings!$C$45,IF(I118&gt;1,(BN118*Settings!$C$45)+(BO118*Settings!$C$46),"error")))</f>
        <v/>
      </c>
      <c r="N118" s="89"/>
      <c r="O118" s="94"/>
      <c r="P118" s="96" t="str">
        <f t="shared" si="30"/>
        <v/>
      </c>
      <c r="Q118" s="94"/>
      <c r="R118" s="94" t="str">
        <f t="shared" si="31"/>
        <v/>
      </c>
      <c r="S118" s="94"/>
      <c r="T118" s="94" t="str">
        <f t="shared" si="32"/>
        <v/>
      </c>
      <c r="U118" s="94"/>
      <c r="V118" s="94" t="str">
        <f t="shared" si="33"/>
        <v/>
      </c>
      <c r="W118" s="94"/>
      <c r="X118" s="94" t="str">
        <f t="shared" si="34"/>
        <v/>
      </c>
      <c r="Y118" s="94"/>
      <c r="Z118" s="94" t="str">
        <f t="shared" si="35"/>
        <v/>
      </c>
      <c r="AA118" s="94"/>
      <c r="AB118" s="94" t="str">
        <f t="shared" si="36"/>
        <v/>
      </c>
      <c r="AC118" s="94"/>
      <c r="AD118" s="94" t="str">
        <f t="shared" si="37"/>
        <v/>
      </c>
      <c r="AE118" s="94"/>
      <c r="AF118" s="94"/>
      <c r="AG118" s="94"/>
      <c r="AH118" s="94" t="str">
        <f t="shared" si="38"/>
        <v/>
      </c>
      <c r="AI118" s="94"/>
      <c r="AJ118" s="94" t="str">
        <f t="shared" si="39"/>
        <v/>
      </c>
      <c r="AK118" s="94"/>
      <c r="AL118" s="94" t="str">
        <f t="shared" si="40"/>
        <v/>
      </c>
      <c r="AM118" s="94"/>
      <c r="AN118" s="94" t="str">
        <f t="shared" si="41"/>
        <v/>
      </c>
      <c r="AO118" s="94"/>
      <c r="AP118" s="94" t="str">
        <f t="shared" si="42"/>
        <v/>
      </c>
      <c r="AQ118" s="94"/>
      <c r="AR118" s="94" t="str">
        <f t="shared" si="43"/>
        <v/>
      </c>
      <c r="AS118" s="94"/>
      <c r="AT118" s="94" t="str">
        <f t="shared" si="44"/>
        <v/>
      </c>
      <c r="AU118" s="94"/>
      <c r="AV118" s="94"/>
      <c r="AW118" s="94"/>
      <c r="AX118" s="94" t="str">
        <f t="shared" si="45"/>
        <v/>
      </c>
      <c r="AY118" s="94"/>
      <c r="AZ118" s="94" t="str">
        <f t="shared" si="46"/>
        <v/>
      </c>
      <c r="BA118" s="94"/>
      <c r="BB118" s="94" t="str">
        <f t="shared" si="47"/>
        <v/>
      </c>
      <c r="BC118" s="94"/>
      <c r="BD118" s="94" t="str">
        <f t="shared" si="48"/>
        <v/>
      </c>
      <c r="BE118" s="94"/>
      <c r="BF118" s="94" t="str">
        <f t="shared" si="49"/>
        <v/>
      </c>
      <c r="BG118" s="94"/>
      <c r="BH118" s="94" t="str">
        <f t="shared" si="50"/>
        <v/>
      </c>
      <c r="BI118" s="94"/>
      <c r="BJ118" s="94" t="str">
        <f t="shared" si="51"/>
        <v/>
      </c>
      <c r="BK118" s="94"/>
      <c r="BL118" s="92" t="str">
        <f t="shared" si="52"/>
        <v/>
      </c>
      <c r="BM118" s="99"/>
      <c r="BN118" s="92" t="str">
        <f t="shared" si="53"/>
        <v/>
      </c>
      <c r="BO118" s="92" t="str">
        <f t="shared" si="54"/>
        <v/>
      </c>
    </row>
    <row r="119" spans="2:67">
      <c r="B119" s="89">
        <v>113</v>
      </c>
      <c r="C119" s="94"/>
      <c r="D119" s="94"/>
      <c r="E119" s="94"/>
      <c r="F119" s="96" t="str">
        <f ca="1">IF(E119="","",DATEDIF(E119,Settings!$C$89,"y"))</f>
        <v/>
      </c>
      <c r="G119" s="161" t="str">
        <f ca="1">IF(E119="","",DATEDIF(E119,Settings!$D$89,"y"))</f>
        <v/>
      </c>
      <c r="H119" s="161" t="str">
        <f ca="1">IF(E119="","",DATEDIF(E119,Settings!$E$89,"y"))</f>
        <v/>
      </c>
      <c r="I119" s="97" t="str">
        <f t="shared" si="29"/>
        <v/>
      </c>
      <c r="J119" s="98" t="str">
        <f ca="1">IF(I119="","",IF(I119&lt;2,BN119*Settings!$C$45,IF(I119&gt;1,(BN119*Settings!$C$45)+(BO119*Settings!$C$46),"error")))</f>
        <v/>
      </c>
      <c r="N119" s="89"/>
      <c r="O119" s="94"/>
      <c r="P119" s="96" t="str">
        <f t="shared" si="30"/>
        <v/>
      </c>
      <c r="Q119" s="94"/>
      <c r="R119" s="94" t="str">
        <f t="shared" si="31"/>
        <v/>
      </c>
      <c r="S119" s="94"/>
      <c r="T119" s="94" t="str">
        <f t="shared" si="32"/>
        <v/>
      </c>
      <c r="U119" s="94"/>
      <c r="V119" s="94" t="str">
        <f t="shared" si="33"/>
        <v/>
      </c>
      <c r="W119" s="94"/>
      <c r="X119" s="94" t="str">
        <f t="shared" si="34"/>
        <v/>
      </c>
      <c r="Y119" s="94"/>
      <c r="Z119" s="94" t="str">
        <f t="shared" si="35"/>
        <v/>
      </c>
      <c r="AA119" s="94"/>
      <c r="AB119" s="94" t="str">
        <f t="shared" si="36"/>
        <v/>
      </c>
      <c r="AC119" s="94"/>
      <c r="AD119" s="94" t="str">
        <f t="shared" si="37"/>
        <v/>
      </c>
      <c r="AE119" s="94"/>
      <c r="AF119" s="94"/>
      <c r="AG119" s="94"/>
      <c r="AH119" s="94" t="str">
        <f t="shared" si="38"/>
        <v/>
      </c>
      <c r="AI119" s="94"/>
      <c r="AJ119" s="94" t="str">
        <f t="shared" si="39"/>
        <v/>
      </c>
      <c r="AK119" s="94"/>
      <c r="AL119" s="94" t="str">
        <f t="shared" si="40"/>
        <v/>
      </c>
      <c r="AM119" s="94"/>
      <c r="AN119" s="94" t="str">
        <f t="shared" si="41"/>
        <v/>
      </c>
      <c r="AO119" s="94"/>
      <c r="AP119" s="94" t="str">
        <f t="shared" si="42"/>
        <v/>
      </c>
      <c r="AQ119" s="94"/>
      <c r="AR119" s="94" t="str">
        <f t="shared" si="43"/>
        <v/>
      </c>
      <c r="AS119" s="94"/>
      <c r="AT119" s="94" t="str">
        <f t="shared" si="44"/>
        <v/>
      </c>
      <c r="AU119" s="94"/>
      <c r="AV119" s="94"/>
      <c r="AW119" s="94"/>
      <c r="AX119" s="94" t="str">
        <f t="shared" si="45"/>
        <v/>
      </c>
      <c r="AY119" s="94"/>
      <c r="AZ119" s="94" t="str">
        <f t="shared" si="46"/>
        <v/>
      </c>
      <c r="BA119" s="94"/>
      <c r="BB119" s="94" t="str">
        <f t="shared" si="47"/>
        <v/>
      </c>
      <c r="BC119" s="94"/>
      <c r="BD119" s="94" t="str">
        <f t="shared" si="48"/>
        <v/>
      </c>
      <c r="BE119" s="94"/>
      <c r="BF119" s="94" t="str">
        <f t="shared" si="49"/>
        <v/>
      </c>
      <c r="BG119" s="94"/>
      <c r="BH119" s="94" t="str">
        <f t="shared" si="50"/>
        <v/>
      </c>
      <c r="BI119" s="94"/>
      <c r="BJ119" s="94" t="str">
        <f t="shared" si="51"/>
        <v/>
      </c>
      <c r="BK119" s="94"/>
      <c r="BL119" s="92" t="str">
        <f t="shared" si="52"/>
        <v/>
      </c>
      <c r="BM119" s="99"/>
      <c r="BN119" s="92" t="str">
        <f t="shared" si="53"/>
        <v/>
      </c>
      <c r="BO119" s="92" t="str">
        <f t="shared" si="54"/>
        <v/>
      </c>
    </row>
    <row r="120" spans="2:67" ht="14.25" customHeight="1">
      <c r="B120" s="89">
        <v>114</v>
      </c>
      <c r="C120" s="94"/>
      <c r="D120" s="94"/>
      <c r="E120" s="94"/>
      <c r="F120" s="96" t="str">
        <f ca="1">IF(E120="","",DATEDIF(E120,Settings!$C$89,"y"))</f>
        <v/>
      </c>
      <c r="G120" s="161" t="str">
        <f ca="1">IF(E120="","",DATEDIF(E120,Settings!$D$89,"y"))</f>
        <v/>
      </c>
      <c r="H120" s="161" t="str">
        <f ca="1">IF(E120="","",DATEDIF(E120,Settings!$E$89,"y"))</f>
        <v/>
      </c>
      <c r="I120" s="97" t="str">
        <f t="shared" si="29"/>
        <v/>
      </c>
      <c r="J120" s="98" t="str">
        <f ca="1">IF(I120="","",IF(I120&lt;2,BN120*Settings!$C$45,IF(I120&gt;1,(BN120*Settings!$C$45)+(BO120*Settings!$C$46),"error")))</f>
        <v/>
      </c>
      <c r="N120" s="89"/>
      <c r="O120" s="94"/>
      <c r="P120" s="96" t="str">
        <f t="shared" si="30"/>
        <v/>
      </c>
      <c r="Q120" s="94"/>
      <c r="R120" s="94" t="str">
        <f t="shared" si="31"/>
        <v/>
      </c>
      <c r="S120" s="94"/>
      <c r="T120" s="94" t="str">
        <f t="shared" si="32"/>
        <v/>
      </c>
      <c r="U120" s="94"/>
      <c r="V120" s="94" t="str">
        <f t="shared" si="33"/>
        <v/>
      </c>
      <c r="W120" s="94"/>
      <c r="X120" s="94" t="str">
        <f t="shared" si="34"/>
        <v/>
      </c>
      <c r="Y120" s="94"/>
      <c r="Z120" s="94" t="str">
        <f t="shared" si="35"/>
        <v/>
      </c>
      <c r="AA120" s="94"/>
      <c r="AB120" s="94" t="str">
        <f t="shared" si="36"/>
        <v/>
      </c>
      <c r="AC120" s="94"/>
      <c r="AD120" s="94" t="str">
        <f t="shared" si="37"/>
        <v/>
      </c>
      <c r="AE120" s="94"/>
      <c r="AF120" s="94"/>
      <c r="AG120" s="94"/>
      <c r="AH120" s="94" t="str">
        <f t="shared" si="38"/>
        <v/>
      </c>
      <c r="AI120" s="94"/>
      <c r="AJ120" s="94" t="str">
        <f t="shared" si="39"/>
        <v/>
      </c>
      <c r="AK120" s="94"/>
      <c r="AL120" s="94" t="str">
        <f t="shared" si="40"/>
        <v/>
      </c>
      <c r="AM120" s="94"/>
      <c r="AN120" s="94" t="str">
        <f t="shared" si="41"/>
        <v/>
      </c>
      <c r="AO120" s="94"/>
      <c r="AP120" s="94" t="str">
        <f t="shared" si="42"/>
        <v/>
      </c>
      <c r="AQ120" s="94"/>
      <c r="AR120" s="94" t="str">
        <f t="shared" si="43"/>
        <v/>
      </c>
      <c r="AS120" s="94"/>
      <c r="AT120" s="94" t="str">
        <f t="shared" si="44"/>
        <v/>
      </c>
      <c r="AU120" s="94"/>
      <c r="AV120" s="94"/>
      <c r="AW120" s="94"/>
      <c r="AX120" s="94" t="str">
        <f t="shared" si="45"/>
        <v/>
      </c>
      <c r="AY120" s="94"/>
      <c r="AZ120" s="94" t="str">
        <f t="shared" si="46"/>
        <v/>
      </c>
      <c r="BA120" s="94"/>
      <c r="BB120" s="94" t="str">
        <f t="shared" si="47"/>
        <v/>
      </c>
      <c r="BC120" s="94"/>
      <c r="BD120" s="94" t="str">
        <f t="shared" si="48"/>
        <v/>
      </c>
      <c r="BE120" s="94"/>
      <c r="BF120" s="94" t="str">
        <f t="shared" si="49"/>
        <v/>
      </c>
      <c r="BG120" s="94"/>
      <c r="BH120" s="94" t="str">
        <f t="shared" si="50"/>
        <v/>
      </c>
      <c r="BI120" s="94"/>
      <c r="BJ120" s="94" t="str">
        <f t="shared" si="51"/>
        <v/>
      </c>
      <c r="BK120" s="94"/>
      <c r="BL120" s="92" t="str">
        <f t="shared" si="52"/>
        <v/>
      </c>
      <c r="BM120" s="99"/>
      <c r="BN120" s="92" t="str">
        <f t="shared" si="53"/>
        <v/>
      </c>
      <c r="BO120" s="92" t="str">
        <f t="shared" si="54"/>
        <v/>
      </c>
    </row>
    <row r="121" spans="2:67">
      <c r="B121" s="89">
        <v>115</v>
      </c>
      <c r="C121" s="94"/>
      <c r="D121" s="94"/>
      <c r="E121" s="94"/>
      <c r="F121" s="96" t="str">
        <f ca="1">IF(E121="","",DATEDIF(E121,Settings!$C$89,"y"))</f>
        <v/>
      </c>
      <c r="G121" s="161" t="str">
        <f ca="1">IF(E121="","",DATEDIF(E121,Settings!$D$89,"y"))</f>
        <v/>
      </c>
      <c r="H121" s="161" t="str">
        <f ca="1">IF(E121="","",DATEDIF(E121,Settings!$E$89,"y"))</f>
        <v/>
      </c>
      <c r="I121" s="97" t="str">
        <f t="shared" si="29"/>
        <v/>
      </c>
      <c r="J121" s="98" t="str">
        <f ca="1">IF(I121="","",IF(I121&lt;2,BN121*Settings!$C$45,IF(I121&gt;1,(BN121*Settings!$C$45)+(BO121*Settings!$C$46),"error")))</f>
        <v/>
      </c>
      <c r="N121" s="89"/>
      <c r="O121" s="94"/>
      <c r="P121" s="96" t="str">
        <f t="shared" si="30"/>
        <v/>
      </c>
      <c r="Q121" s="94"/>
      <c r="R121" s="94" t="str">
        <f t="shared" si="31"/>
        <v/>
      </c>
      <c r="S121" s="94"/>
      <c r="T121" s="94" t="str">
        <f t="shared" si="32"/>
        <v/>
      </c>
      <c r="U121" s="94"/>
      <c r="V121" s="94" t="str">
        <f t="shared" si="33"/>
        <v/>
      </c>
      <c r="W121" s="94"/>
      <c r="X121" s="94" t="str">
        <f t="shared" si="34"/>
        <v/>
      </c>
      <c r="Y121" s="94"/>
      <c r="Z121" s="94" t="str">
        <f t="shared" si="35"/>
        <v/>
      </c>
      <c r="AA121" s="94"/>
      <c r="AB121" s="94" t="str">
        <f t="shared" si="36"/>
        <v/>
      </c>
      <c r="AC121" s="94"/>
      <c r="AD121" s="94" t="str">
        <f t="shared" si="37"/>
        <v/>
      </c>
      <c r="AE121" s="94"/>
      <c r="AF121" s="94"/>
      <c r="AG121" s="94"/>
      <c r="AH121" s="94" t="str">
        <f t="shared" si="38"/>
        <v/>
      </c>
      <c r="AI121" s="94"/>
      <c r="AJ121" s="94" t="str">
        <f t="shared" si="39"/>
        <v/>
      </c>
      <c r="AK121" s="94"/>
      <c r="AL121" s="94" t="str">
        <f t="shared" si="40"/>
        <v/>
      </c>
      <c r="AM121" s="94"/>
      <c r="AN121" s="94" t="str">
        <f t="shared" si="41"/>
        <v/>
      </c>
      <c r="AO121" s="94"/>
      <c r="AP121" s="94" t="str">
        <f t="shared" si="42"/>
        <v/>
      </c>
      <c r="AQ121" s="94"/>
      <c r="AR121" s="94" t="str">
        <f t="shared" si="43"/>
        <v/>
      </c>
      <c r="AS121" s="94"/>
      <c r="AT121" s="94" t="str">
        <f t="shared" si="44"/>
        <v/>
      </c>
      <c r="AU121" s="94"/>
      <c r="AV121" s="94"/>
      <c r="AW121" s="94"/>
      <c r="AX121" s="94" t="str">
        <f t="shared" si="45"/>
        <v/>
      </c>
      <c r="AY121" s="94"/>
      <c r="AZ121" s="94" t="str">
        <f t="shared" si="46"/>
        <v/>
      </c>
      <c r="BA121" s="94"/>
      <c r="BB121" s="94" t="str">
        <f t="shared" si="47"/>
        <v/>
      </c>
      <c r="BC121" s="94"/>
      <c r="BD121" s="94" t="str">
        <f t="shared" si="48"/>
        <v/>
      </c>
      <c r="BE121" s="94"/>
      <c r="BF121" s="94" t="str">
        <f t="shared" si="49"/>
        <v/>
      </c>
      <c r="BG121" s="94"/>
      <c r="BH121" s="94" t="str">
        <f t="shared" si="50"/>
        <v/>
      </c>
      <c r="BI121" s="94"/>
      <c r="BJ121" s="94" t="str">
        <f t="shared" si="51"/>
        <v/>
      </c>
      <c r="BK121" s="94"/>
      <c r="BL121" s="92" t="str">
        <f t="shared" si="52"/>
        <v/>
      </c>
      <c r="BM121" s="99"/>
      <c r="BN121" s="92" t="str">
        <f t="shared" si="53"/>
        <v/>
      </c>
      <c r="BO121" s="92" t="str">
        <f t="shared" si="54"/>
        <v/>
      </c>
    </row>
    <row r="122" spans="2:67" ht="14.25" customHeight="1">
      <c r="B122" s="89">
        <v>116</v>
      </c>
      <c r="C122" s="94"/>
      <c r="D122" s="94"/>
      <c r="E122" s="94"/>
      <c r="F122" s="96" t="str">
        <f ca="1">IF(E122="","",DATEDIF(E122,Settings!$C$89,"y"))</f>
        <v/>
      </c>
      <c r="G122" s="161" t="str">
        <f ca="1">IF(E122="","",DATEDIF(E122,Settings!$D$89,"y"))</f>
        <v/>
      </c>
      <c r="H122" s="161" t="str">
        <f ca="1">IF(E122="","",DATEDIF(E122,Settings!$E$89,"y"))</f>
        <v/>
      </c>
      <c r="I122" s="97" t="str">
        <f t="shared" si="29"/>
        <v/>
      </c>
      <c r="J122" s="98" t="str">
        <f ca="1">IF(I122="","",IF(I122&lt;2,BN122*Settings!$C$45,IF(I122&gt;1,(BN122*Settings!$C$45)+(BO122*Settings!$C$46),"error")))</f>
        <v/>
      </c>
      <c r="N122" s="89"/>
      <c r="O122" s="94"/>
      <c r="P122" s="96" t="str">
        <f t="shared" si="30"/>
        <v/>
      </c>
      <c r="Q122" s="94"/>
      <c r="R122" s="94" t="str">
        <f t="shared" si="31"/>
        <v/>
      </c>
      <c r="S122" s="94"/>
      <c r="T122" s="94" t="str">
        <f t="shared" si="32"/>
        <v/>
      </c>
      <c r="U122" s="94"/>
      <c r="V122" s="94" t="str">
        <f t="shared" si="33"/>
        <v/>
      </c>
      <c r="W122" s="94"/>
      <c r="X122" s="94" t="str">
        <f t="shared" si="34"/>
        <v/>
      </c>
      <c r="Y122" s="94"/>
      <c r="Z122" s="94" t="str">
        <f t="shared" si="35"/>
        <v/>
      </c>
      <c r="AA122" s="94"/>
      <c r="AB122" s="94" t="str">
        <f t="shared" si="36"/>
        <v/>
      </c>
      <c r="AC122" s="94"/>
      <c r="AD122" s="94" t="str">
        <f t="shared" si="37"/>
        <v/>
      </c>
      <c r="AE122" s="94"/>
      <c r="AF122" s="94"/>
      <c r="AG122" s="94"/>
      <c r="AH122" s="94" t="str">
        <f t="shared" si="38"/>
        <v/>
      </c>
      <c r="AI122" s="94"/>
      <c r="AJ122" s="94" t="str">
        <f t="shared" si="39"/>
        <v/>
      </c>
      <c r="AK122" s="94"/>
      <c r="AL122" s="94" t="str">
        <f t="shared" si="40"/>
        <v/>
      </c>
      <c r="AM122" s="94"/>
      <c r="AN122" s="94" t="str">
        <f t="shared" si="41"/>
        <v/>
      </c>
      <c r="AO122" s="94"/>
      <c r="AP122" s="94" t="str">
        <f t="shared" si="42"/>
        <v/>
      </c>
      <c r="AQ122" s="94"/>
      <c r="AR122" s="94" t="str">
        <f t="shared" si="43"/>
        <v/>
      </c>
      <c r="AS122" s="94"/>
      <c r="AT122" s="94" t="str">
        <f t="shared" si="44"/>
        <v/>
      </c>
      <c r="AU122" s="94"/>
      <c r="AV122" s="94"/>
      <c r="AW122" s="94"/>
      <c r="AX122" s="94" t="str">
        <f t="shared" si="45"/>
        <v/>
      </c>
      <c r="AY122" s="94"/>
      <c r="AZ122" s="94" t="str">
        <f t="shared" si="46"/>
        <v/>
      </c>
      <c r="BA122" s="94"/>
      <c r="BB122" s="94" t="str">
        <f t="shared" si="47"/>
        <v/>
      </c>
      <c r="BC122" s="94"/>
      <c r="BD122" s="94" t="str">
        <f t="shared" si="48"/>
        <v/>
      </c>
      <c r="BE122" s="94"/>
      <c r="BF122" s="94" t="str">
        <f t="shared" si="49"/>
        <v/>
      </c>
      <c r="BG122" s="94"/>
      <c r="BH122" s="94" t="str">
        <f t="shared" si="50"/>
        <v/>
      </c>
      <c r="BI122" s="94"/>
      <c r="BJ122" s="94" t="str">
        <f t="shared" si="51"/>
        <v/>
      </c>
      <c r="BK122" s="94"/>
      <c r="BL122" s="92" t="str">
        <f t="shared" si="52"/>
        <v/>
      </c>
      <c r="BM122" s="99"/>
      <c r="BN122" s="92" t="str">
        <f t="shared" si="53"/>
        <v/>
      </c>
      <c r="BO122" s="92" t="str">
        <f t="shared" si="54"/>
        <v/>
      </c>
    </row>
    <row r="123" spans="2:67">
      <c r="B123" s="89">
        <v>117</v>
      </c>
      <c r="C123" s="94"/>
      <c r="D123" s="94"/>
      <c r="E123" s="94"/>
      <c r="F123" s="96" t="str">
        <f ca="1">IF(E123="","",DATEDIF(E123,Settings!$C$89,"y"))</f>
        <v/>
      </c>
      <c r="G123" s="161" t="str">
        <f ca="1">IF(E123="","",DATEDIF(E123,Settings!$D$89,"y"))</f>
        <v/>
      </c>
      <c r="H123" s="161" t="str">
        <f ca="1">IF(E123="","",DATEDIF(E123,Settings!$E$89,"y"))</f>
        <v/>
      </c>
      <c r="I123" s="97" t="str">
        <f t="shared" si="29"/>
        <v/>
      </c>
      <c r="J123" s="98" t="str">
        <f ca="1">IF(I123="","",IF(I123&lt;2,BN123*Settings!$C$45,IF(I123&gt;1,(BN123*Settings!$C$45)+(BO123*Settings!$C$46),"error")))</f>
        <v/>
      </c>
      <c r="N123" s="89"/>
      <c r="O123" s="94"/>
      <c r="P123" s="96" t="str">
        <f t="shared" si="30"/>
        <v/>
      </c>
      <c r="Q123" s="94"/>
      <c r="R123" s="94" t="str">
        <f t="shared" si="31"/>
        <v/>
      </c>
      <c r="S123" s="94"/>
      <c r="T123" s="94" t="str">
        <f t="shared" si="32"/>
        <v/>
      </c>
      <c r="U123" s="94"/>
      <c r="V123" s="94" t="str">
        <f t="shared" si="33"/>
        <v/>
      </c>
      <c r="W123" s="94"/>
      <c r="X123" s="94" t="str">
        <f t="shared" si="34"/>
        <v/>
      </c>
      <c r="Y123" s="94"/>
      <c r="Z123" s="94" t="str">
        <f t="shared" si="35"/>
        <v/>
      </c>
      <c r="AA123" s="94"/>
      <c r="AB123" s="94" t="str">
        <f t="shared" si="36"/>
        <v/>
      </c>
      <c r="AC123" s="94"/>
      <c r="AD123" s="94" t="str">
        <f t="shared" si="37"/>
        <v/>
      </c>
      <c r="AE123" s="94"/>
      <c r="AF123" s="94"/>
      <c r="AG123" s="94"/>
      <c r="AH123" s="94" t="str">
        <f t="shared" si="38"/>
        <v/>
      </c>
      <c r="AI123" s="94"/>
      <c r="AJ123" s="94" t="str">
        <f t="shared" si="39"/>
        <v/>
      </c>
      <c r="AK123" s="94"/>
      <c r="AL123" s="94" t="str">
        <f t="shared" si="40"/>
        <v/>
      </c>
      <c r="AM123" s="94"/>
      <c r="AN123" s="94" t="str">
        <f t="shared" si="41"/>
        <v/>
      </c>
      <c r="AO123" s="94"/>
      <c r="AP123" s="94" t="str">
        <f t="shared" si="42"/>
        <v/>
      </c>
      <c r="AQ123" s="94"/>
      <c r="AR123" s="94" t="str">
        <f t="shared" si="43"/>
        <v/>
      </c>
      <c r="AS123" s="94"/>
      <c r="AT123" s="94" t="str">
        <f t="shared" si="44"/>
        <v/>
      </c>
      <c r="AU123" s="94"/>
      <c r="AV123" s="94"/>
      <c r="AW123" s="94"/>
      <c r="AX123" s="94" t="str">
        <f t="shared" si="45"/>
        <v/>
      </c>
      <c r="AY123" s="94"/>
      <c r="AZ123" s="94" t="str">
        <f t="shared" si="46"/>
        <v/>
      </c>
      <c r="BA123" s="94"/>
      <c r="BB123" s="94" t="str">
        <f t="shared" si="47"/>
        <v/>
      </c>
      <c r="BC123" s="94"/>
      <c r="BD123" s="94" t="str">
        <f t="shared" si="48"/>
        <v/>
      </c>
      <c r="BE123" s="94"/>
      <c r="BF123" s="94" t="str">
        <f t="shared" si="49"/>
        <v/>
      </c>
      <c r="BG123" s="94"/>
      <c r="BH123" s="94" t="str">
        <f t="shared" si="50"/>
        <v/>
      </c>
      <c r="BI123" s="94"/>
      <c r="BJ123" s="94" t="str">
        <f t="shared" si="51"/>
        <v/>
      </c>
      <c r="BK123" s="94"/>
      <c r="BL123" s="92" t="str">
        <f t="shared" si="52"/>
        <v/>
      </c>
      <c r="BM123" s="99"/>
      <c r="BN123" s="92" t="str">
        <f t="shared" si="53"/>
        <v/>
      </c>
      <c r="BO123" s="92" t="str">
        <f t="shared" si="54"/>
        <v/>
      </c>
    </row>
    <row r="124" spans="2:67" ht="14.25" customHeight="1">
      <c r="B124" s="89">
        <v>118</v>
      </c>
      <c r="C124" s="94"/>
      <c r="D124" s="94"/>
      <c r="E124" s="94"/>
      <c r="F124" s="96" t="str">
        <f ca="1">IF(E124="","",DATEDIF(E124,Settings!$C$89,"y"))</f>
        <v/>
      </c>
      <c r="G124" s="161" t="str">
        <f ca="1">IF(E124="","",DATEDIF(E124,Settings!$D$89,"y"))</f>
        <v/>
      </c>
      <c r="H124" s="161" t="str">
        <f ca="1">IF(E124="","",DATEDIF(E124,Settings!$E$89,"y"))</f>
        <v/>
      </c>
      <c r="I124" s="97" t="str">
        <f t="shared" si="29"/>
        <v/>
      </c>
      <c r="J124" s="98" t="str">
        <f ca="1">IF(I124="","",IF(I124&lt;2,BN124*Settings!$C$45,IF(I124&gt;1,(BN124*Settings!$C$45)+(BO124*Settings!$C$46),"error")))</f>
        <v/>
      </c>
      <c r="N124" s="89"/>
      <c r="O124" s="94"/>
      <c r="P124" s="96" t="str">
        <f t="shared" si="30"/>
        <v/>
      </c>
      <c r="Q124" s="94"/>
      <c r="R124" s="94" t="str">
        <f t="shared" si="31"/>
        <v/>
      </c>
      <c r="S124" s="94"/>
      <c r="T124" s="94" t="str">
        <f t="shared" si="32"/>
        <v/>
      </c>
      <c r="U124" s="94"/>
      <c r="V124" s="94" t="str">
        <f t="shared" si="33"/>
        <v/>
      </c>
      <c r="W124" s="94"/>
      <c r="X124" s="94" t="str">
        <f t="shared" si="34"/>
        <v/>
      </c>
      <c r="Y124" s="94"/>
      <c r="Z124" s="94" t="str">
        <f t="shared" si="35"/>
        <v/>
      </c>
      <c r="AA124" s="94"/>
      <c r="AB124" s="94" t="str">
        <f t="shared" si="36"/>
        <v/>
      </c>
      <c r="AC124" s="94"/>
      <c r="AD124" s="94" t="str">
        <f t="shared" si="37"/>
        <v/>
      </c>
      <c r="AE124" s="94"/>
      <c r="AF124" s="94"/>
      <c r="AG124" s="94"/>
      <c r="AH124" s="94" t="str">
        <f t="shared" si="38"/>
        <v/>
      </c>
      <c r="AI124" s="94"/>
      <c r="AJ124" s="94" t="str">
        <f t="shared" si="39"/>
        <v/>
      </c>
      <c r="AK124" s="94"/>
      <c r="AL124" s="94" t="str">
        <f t="shared" si="40"/>
        <v/>
      </c>
      <c r="AM124" s="94"/>
      <c r="AN124" s="94" t="str">
        <f t="shared" si="41"/>
        <v/>
      </c>
      <c r="AO124" s="94"/>
      <c r="AP124" s="94" t="str">
        <f t="shared" si="42"/>
        <v/>
      </c>
      <c r="AQ124" s="94"/>
      <c r="AR124" s="94" t="str">
        <f t="shared" si="43"/>
        <v/>
      </c>
      <c r="AS124" s="94"/>
      <c r="AT124" s="94" t="str">
        <f t="shared" si="44"/>
        <v/>
      </c>
      <c r="AU124" s="94"/>
      <c r="AV124" s="94"/>
      <c r="AW124" s="94"/>
      <c r="AX124" s="94" t="str">
        <f t="shared" si="45"/>
        <v/>
      </c>
      <c r="AY124" s="94"/>
      <c r="AZ124" s="94" t="str">
        <f t="shared" si="46"/>
        <v/>
      </c>
      <c r="BA124" s="94"/>
      <c r="BB124" s="94" t="str">
        <f t="shared" si="47"/>
        <v/>
      </c>
      <c r="BC124" s="94"/>
      <c r="BD124" s="94" t="str">
        <f t="shared" si="48"/>
        <v/>
      </c>
      <c r="BE124" s="94"/>
      <c r="BF124" s="94" t="str">
        <f t="shared" si="49"/>
        <v/>
      </c>
      <c r="BG124" s="94"/>
      <c r="BH124" s="94" t="str">
        <f t="shared" si="50"/>
        <v/>
      </c>
      <c r="BI124" s="94"/>
      <c r="BJ124" s="94" t="str">
        <f t="shared" si="51"/>
        <v/>
      </c>
      <c r="BK124" s="94"/>
      <c r="BL124" s="92" t="str">
        <f t="shared" si="52"/>
        <v/>
      </c>
      <c r="BM124" s="99"/>
      <c r="BN124" s="92" t="str">
        <f t="shared" si="53"/>
        <v/>
      </c>
      <c r="BO124" s="92" t="str">
        <f t="shared" si="54"/>
        <v/>
      </c>
    </row>
    <row r="125" spans="2:67">
      <c r="B125" s="89">
        <v>119</v>
      </c>
      <c r="C125" s="94"/>
      <c r="D125" s="94"/>
      <c r="E125" s="94"/>
      <c r="F125" s="96" t="str">
        <f ca="1">IF(E125="","",DATEDIF(E125,Settings!$C$89,"y"))</f>
        <v/>
      </c>
      <c r="G125" s="161" t="str">
        <f ca="1">IF(E125="","",DATEDIF(E125,Settings!$D$89,"y"))</f>
        <v/>
      </c>
      <c r="H125" s="161" t="str">
        <f ca="1">IF(E125="","",DATEDIF(E125,Settings!$E$89,"y"))</f>
        <v/>
      </c>
      <c r="I125" s="97" t="str">
        <f t="shared" si="29"/>
        <v/>
      </c>
      <c r="J125" s="98" t="str">
        <f ca="1">IF(I125="","",IF(I125&lt;2,BN125*Settings!$C$45,IF(I125&gt;1,(BN125*Settings!$C$45)+(BO125*Settings!$C$46),"error")))</f>
        <v/>
      </c>
      <c r="N125" s="89"/>
      <c r="O125" s="94"/>
      <c r="P125" s="96" t="str">
        <f t="shared" si="30"/>
        <v/>
      </c>
      <c r="Q125" s="94"/>
      <c r="R125" s="94" t="str">
        <f t="shared" si="31"/>
        <v/>
      </c>
      <c r="S125" s="94"/>
      <c r="T125" s="94" t="str">
        <f t="shared" si="32"/>
        <v/>
      </c>
      <c r="U125" s="94"/>
      <c r="V125" s="94" t="str">
        <f t="shared" si="33"/>
        <v/>
      </c>
      <c r="W125" s="94"/>
      <c r="X125" s="94" t="str">
        <f t="shared" si="34"/>
        <v/>
      </c>
      <c r="Y125" s="94"/>
      <c r="Z125" s="94" t="str">
        <f t="shared" si="35"/>
        <v/>
      </c>
      <c r="AA125" s="94"/>
      <c r="AB125" s="94" t="str">
        <f t="shared" si="36"/>
        <v/>
      </c>
      <c r="AC125" s="94"/>
      <c r="AD125" s="94" t="str">
        <f t="shared" si="37"/>
        <v/>
      </c>
      <c r="AE125" s="94"/>
      <c r="AF125" s="94"/>
      <c r="AG125" s="94"/>
      <c r="AH125" s="94" t="str">
        <f t="shared" si="38"/>
        <v/>
      </c>
      <c r="AI125" s="94"/>
      <c r="AJ125" s="94" t="str">
        <f t="shared" si="39"/>
        <v/>
      </c>
      <c r="AK125" s="94"/>
      <c r="AL125" s="94" t="str">
        <f t="shared" si="40"/>
        <v/>
      </c>
      <c r="AM125" s="94"/>
      <c r="AN125" s="94" t="str">
        <f t="shared" si="41"/>
        <v/>
      </c>
      <c r="AO125" s="94"/>
      <c r="AP125" s="94" t="str">
        <f t="shared" si="42"/>
        <v/>
      </c>
      <c r="AQ125" s="94"/>
      <c r="AR125" s="94" t="str">
        <f t="shared" si="43"/>
        <v/>
      </c>
      <c r="AS125" s="94"/>
      <c r="AT125" s="94" t="str">
        <f t="shared" si="44"/>
        <v/>
      </c>
      <c r="AU125" s="94"/>
      <c r="AV125" s="94"/>
      <c r="AW125" s="94"/>
      <c r="AX125" s="94" t="str">
        <f t="shared" si="45"/>
        <v/>
      </c>
      <c r="AY125" s="94"/>
      <c r="AZ125" s="94" t="str">
        <f t="shared" si="46"/>
        <v/>
      </c>
      <c r="BA125" s="94"/>
      <c r="BB125" s="94" t="str">
        <f t="shared" si="47"/>
        <v/>
      </c>
      <c r="BC125" s="94"/>
      <c r="BD125" s="94" t="str">
        <f t="shared" si="48"/>
        <v/>
      </c>
      <c r="BE125" s="94"/>
      <c r="BF125" s="94" t="str">
        <f t="shared" si="49"/>
        <v/>
      </c>
      <c r="BG125" s="94"/>
      <c r="BH125" s="94" t="str">
        <f t="shared" si="50"/>
        <v/>
      </c>
      <c r="BI125" s="94"/>
      <c r="BJ125" s="94" t="str">
        <f t="shared" si="51"/>
        <v/>
      </c>
      <c r="BK125" s="94"/>
      <c r="BL125" s="92" t="str">
        <f t="shared" si="52"/>
        <v/>
      </c>
      <c r="BM125" s="99"/>
      <c r="BN125" s="92" t="str">
        <f t="shared" si="53"/>
        <v/>
      </c>
      <c r="BO125" s="92" t="str">
        <f t="shared" si="54"/>
        <v/>
      </c>
    </row>
    <row r="126" spans="2:67" ht="14.25" customHeight="1">
      <c r="B126" s="89">
        <v>120</v>
      </c>
      <c r="C126" s="94"/>
      <c r="D126" s="94"/>
      <c r="E126" s="94"/>
      <c r="F126" s="96" t="str">
        <f ca="1">IF(E126="","",DATEDIF(E126,Settings!$C$89,"y"))</f>
        <v/>
      </c>
      <c r="G126" s="161" t="str">
        <f ca="1">IF(E126="","",DATEDIF(E126,Settings!$D$89,"y"))</f>
        <v/>
      </c>
      <c r="H126" s="161" t="str">
        <f ca="1">IF(E126="","",DATEDIF(E126,Settings!$E$89,"y"))</f>
        <v/>
      </c>
      <c r="I126" s="97" t="str">
        <f t="shared" si="29"/>
        <v/>
      </c>
      <c r="J126" s="98" t="str">
        <f ca="1">IF(I126="","",IF(I126&lt;2,BN126*Settings!$C$45,IF(I126&gt;1,(BN126*Settings!$C$45)+(BO126*Settings!$C$46),"error")))</f>
        <v/>
      </c>
      <c r="N126" s="89"/>
      <c r="O126" s="94"/>
      <c r="P126" s="96" t="str">
        <f t="shared" si="30"/>
        <v/>
      </c>
      <c r="Q126" s="94"/>
      <c r="R126" s="94" t="str">
        <f t="shared" si="31"/>
        <v/>
      </c>
      <c r="S126" s="94"/>
      <c r="T126" s="94" t="str">
        <f t="shared" si="32"/>
        <v/>
      </c>
      <c r="U126" s="94"/>
      <c r="V126" s="94" t="str">
        <f t="shared" si="33"/>
        <v/>
      </c>
      <c r="W126" s="94"/>
      <c r="X126" s="94" t="str">
        <f t="shared" si="34"/>
        <v/>
      </c>
      <c r="Y126" s="94"/>
      <c r="Z126" s="94" t="str">
        <f t="shared" si="35"/>
        <v/>
      </c>
      <c r="AA126" s="94"/>
      <c r="AB126" s="94" t="str">
        <f t="shared" si="36"/>
        <v/>
      </c>
      <c r="AC126" s="94"/>
      <c r="AD126" s="94" t="str">
        <f t="shared" si="37"/>
        <v/>
      </c>
      <c r="AE126" s="94"/>
      <c r="AF126" s="94"/>
      <c r="AG126" s="94"/>
      <c r="AH126" s="94" t="str">
        <f t="shared" si="38"/>
        <v/>
      </c>
      <c r="AI126" s="94"/>
      <c r="AJ126" s="94" t="str">
        <f t="shared" si="39"/>
        <v/>
      </c>
      <c r="AK126" s="94"/>
      <c r="AL126" s="94" t="str">
        <f t="shared" si="40"/>
        <v/>
      </c>
      <c r="AM126" s="94"/>
      <c r="AN126" s="94" t="str">
        <f t="shared" si="41"/>
        <v/>
      </c>
      <c r="AO126" s="94"/>
      <c r="AP126" s="94" t="str">
        <f t="shared" si="42"/>
        <v/>
      </c>
      <c r="AQ126" s="94"/>
      <c r="AR126" s="94" t="str">
        <f t="shared" si="43"/>
        <v/>
      </c>
      <c r="AS126" s="94"/>
      <c r="AT126" s="94" t="str">
        <f t="shared" si="44"/>
        <v/>
      </c>
      <c r="AU126" s="94"/>
      <c r="AV126" s="94"/>
      <c r="AW126" s="94"/>
      <c r="AX126" s="94" t="str">
        <f t="shared" si="45"/>
        <v/>
      </c>
      <c r="AY126" s="94"/>
      <c r="AZ126" s="94" t="str">
        <f t="shared" si="46"/>
        <v/>
      </c>
      <c r="BA126" s="94"/>
      <c r="BB126" s="94" t="str">
        <f t="shared" si="47"/>
        <v/>
      </c>
      <c r="BC126" s="94"/>
      <c r="BD126" s="94" t="str">
        <f t="shared" si="48"/>
        <v/>
      </c>
      <c r="BE126" s="94"/>
      <c r="BF126" s="94" t="str">
        <f t="shared" si="49"/>
        <v/>
      </c>
      <c r="BG126" s="94"/>
      <c r="BH126" s="94" t="str">
        <f t="shared" si="50"/>
        <v/>
      </c>
      <c r="BI126" s="94"/>
      <c r="BJ126" s="94" t="str">
        <f t="shared" si="51"/>
        <v/>
      </c>
      <c r="BK126" s="94"/>
      <c r="BL126" s="92" t="str">
        <f t="shared" si="52"/>
        <v/>
      </c>
      <c r="BM126" s="99"/>
      <c r="BN126" s="92" t="str">
        <f t="shared" si="53"/>
        <v/>
      </c>
      <c r="BO126" s="92" t="str">
        <f t="shared" si="54"/>
        <v/>
      </c>
    </row>
    <row r="127" spans="2:67">
      <c r="B127" s="89">
        <v>121</v>
      </c>
      <c r="C127" s="94"/>
      <c r="D127" s="94"/>
      <c r="E127" s="94"/>
      <c r="F127" s="96" t="str">
        <f ca="1">IF(E127="","",DATEDIF(E127,Settings!$C$89,"y"))</f>
        <v/>
      </c>
      <c r="G127" s="161" t="str">
        <f ca="1">IF(E127="","",DATEDIF(E127,Settings!$D$89,"y"))</f>
        <v/>
      </c>
      <c r="H127" s="161" t="str">
        <f ca="1">IF(E127="","",DATEDIF(E127,Settings!$E$89,"y"))</f>
        <v/>
      </c>
      <c r="I127" s="97" t="str">
        <f t="shared" si="29"/>
        <v/>
      </c>
      <c r="J127" s="98" t="str">
        <f ca="1">IF(I127="","",IF(I127&lt;2,BN127*Settings!$C$45,IF(I127&gt;1,(BN127*Settings!$C$45)+(BO127*Settings!$C$46),"error")))</f>
        <v/>
      </c>
      <c r="N127" s="89"/>
      <c r="O127" s="94"/>
      <c r="P127" s="96" t="str">
        <f t="shared" si="30"/>
        <v/>
      </c>
      <c r="Q127" s="94"/>
      <c r="R127" s="94" t="str">
        <f t="shared" si="31"/>
        <v/>
      </c>
      <c r="S127" s="94"/>
      <c r="T127" s="94" t="str">
        <f t="shared" si="32"/>
        <v/>
      </c>
      <c r="U127" s="94"/>
      <c r="V127" s="94" t="str">
        <f t="shared" si="33"/>
        <v/>
      </c>
      <c r="W127" s="94"/>
      <c r="X127" s="94" t="str">
        <f t="shared" si="34"/>
        <v/>
      </c>
      <c r="Y127" s="94"/>
      <c r="Z127" s="94" t="str">
        <f t="shared" si="35"/>
        <v/>
      </c>
      <c r="AA127" s="94"/>
      <c r="AB127" s="94" t="str">
        <f t="shared" si="36"/>
        <v/>
      </c>
      <c r="AC127" s="94"/>
      <c r="AD127" s="94" t="str">
        <f t="shared" si="37"/>
        <v/>
      </c>
      <c r="AE127" s="94"/>
      <c r="AF127" s="94"/>
      <c r="AG127" s="94"/>
      <c r="AH127" s="94" t="str">
        <f t="shared" si="38"/>
        <v/>
      </c>
      <c r="AI127" s="94"/>
      <c r="AJ127" s="94" t="str">
        <f t="shared" si="39"/>
        <v/>
      </c>
      <c r="AK127" s="94"/>
      <c r="AL127" s="94" t="str">
        <f t="shared" si="40"/>
        <v/>
      </c>
      <c r="AM127" s="94"/>
      <c r="AN127" s="94" t="str">
        <f t="shared" si="41"/>
        <v/>
      </c>
      <c r="AO127" s="94"/>
      <c r="AP127" s="94" t="str">
        <f t="shared" si="42"/>
        <v/>
      </c>
      <c r="AQ127" s="94"/>
      <c r="AR127" s="94" t="str">
        <f t="shared" si="43"/>
        <v/>
      </c>
      <c r="AS127" s="94"/>
      <c r="AT127" s="94" t="str">
        <f t="shared" si="44"/>
        <v/>
      </c>
      <c r="AU127" s="94"/>
      <c r="AV127" s="94"/>
      <c r="AW127" s="94"/>
      <c r="AX127" s="94" t="str">
        <f t="shared" si="45"/>
        <v/>
      </c>
      <c r="AY127" s="94"/>
      <c r="AZ127" s="94" t="str">
        <f t="shared" si="46"/>
        <v/>
      </c>
      <c r="BA127" s="94"/>
      <c r="BB127" s="94" t="str">
        <f t="shared" si="47"/>
        <v/>
      </c>
      <c r="BC127" s="94"/>
      <c r="BD127" s="94" t="str">
        <f t="shared" si="48"/>
        <v/>
      </c>
      <c r="BE127" s="94"/>
      <c r="BF127" s="94" t="str">
        <f t="shared" si="49"/>
        <v/>
      </c>
      <c r="BG127" s="94"/>
      <c r="BH127" s="94" t="str">
        <f t="shared" si="50"/>
        <v/>
      </c>
      <c r="BI127" s="94"/>
      <c r="BJ127" s="94" t="str">
        <f t="shared" si="51"/>
        <v/>
      </c>
      <c r="BK127" s="94"/>
      <c r="BL127" s="92" t="str">
        <f t="shared" si="52"/>
        <v/>
      </c>
      <c r="BM127" s="99"/>
      <c r="BN127" s="92" t="str">
        <f t="shared" si="53"/>
        <v/>
      </c>
      <c r="BO127" s="92" t="str">
        <f t="shared" si="54"/>
        <v/>
      </c>
    </row>
    <row r="128" spans="2:67" ht="14.25" customHeight="1">
      <c r="B128" s="89">
        <v>122</v>
      </c>
      <c r="C128" s="94"/>
      <c r="D128" s="94"/>
      <c r="E128" s="94"/>
      <c r="F128" s="96" t="str">
        <f ca="1">IF(E128="","",DATEDIF(E128,Settings!$C$89,"y"))</f>
        <v/>
      </c>
      <c r="G128" s="161" t="str">
        <f ca="1">IF(E128="","",DATEDIF(E128,Settings!$D$89,"y"))</f>
        <v/>
      </c>
      <c r="H128" s="161" t="str">
        <f ca="1">IF(E128="","",DATEDIF(E128,Settings!$E$89,"y"))</f>
        <v/>
      </c>
      <c r="I128" s="97" t="str">
        <f t="shared" si="29"/>
        <v/>
      </c>
      <c r="J128" s="98" t="str">
        <f ca="1">IF(I128="","",IF(I128&lt;2,BN128*Settings!$C$45,IF(I128&gt;1,(BN128*Settings!$C$45)+(BO128*Settings!$C$46),"error")))</f>
        <v/>
      </c>
      <c r="N128" s="89"/>
      <c r="O128" s="94"/>
      <c r="P128" s="96" t="str">
        <f t="shared" si="30"/>
        <v/>
      </c>
      <c r="Q128" s="94"/>
      <c r="R128" s="94" t="str">
        <f t="shared" si="31"/>
        <v/>
      </c>
      <c r="S128" s="94"/>
      <c r="T128" s="94" t="str">
        <f t="shared" si="32"/>
        <v/>
      </c>
      <c r="U128" s="94"/>
      <c r="V128" s="94" t="str">
        <f t="shared" si="33"/>
        <v/>
      </c>
      <c r="W128" s="94"/>
      <c r="X128" s="94" t="str">
        <f t="shared" si="34"/>
        <v/>
      </c>
      <c r="Y128" s="94"/>
      <c r="Z128" s="94" t="str">
        <f t="shared" si="35"/>
        <v/>
      </c>
      <c r="AA128" s="94"/>
      <c r="AB128" s="94" t="str">
        <f t="shared" si="36"/>
        <v/>
      </c>
      <c r="AC128" s="94"/>
      <c r="AD128" s="94" t="str">
        <f t="shared" si="37"/>
        <v/>
      </c>
      <c r="AE128" s="94"/>
      <c r="AF128" s="94"/>
      <c r="AG128" s="94"/>
      <c r="AH128" s="94" t="str">
        <f t="shared" si="38"/>
        <v/>
      </c>
      <c r="AI128" s="94"/>
      <c r="AJ128" s="94" t="str">
        <f t="shared" si="39"/>
        <v/>
      </c>
      <c r="AK128" s="94"/>
      <c r="AL128" s="94" t="str">
        <f t="shared" si="40"/>
        <v/>
      </c>
      <c r="AM128" s="94"/>
      <c r="AN128" s="94" t="str">
        <f t="shared" si="41"/>
        <v/>
      </c>
      <c r="AO128" s="94"/>
      <c r="AP128" s="94" t="str">
        <f t="shared" si="42"/>
        <v/>
      </c>
      <c r="AQ128" s="94"/>
      <c r="AR128" s="94" t="str">
        <f t="shared" si="43"/>
        <v/>
      </c>
      <c r="AS128" s="94"/>
      <c r="AT128" s="94" t="str">
        <f t="shared" si="44"/>
        <v/>
      </c>
      <c r="AU128" s="94"/>
      <c r="AV128" s="94"/>
      <c r="AW128" s="94"/>
      <c r="AX128" s="94" t="str">
        <f t="shared" si="45"/>
        <v/>
      </c>
      <c r="AY128" s="94"/>
      <c r="AZ128" s="94" t="str">
        <f t="shared" si="46"/>
        <v/>
      </c>
      <c r="BA128" s="94"/>
      <c r="BB128" s="94" t="str">
        <f t="shared" si="47"/>
        <v/>
      </c>
      <c r="BC128" s="94"/>
      <c r="BD128" s="94" t="str">
        <f t="shared" si="48"/>
        <v/>
      </c>
      <c r="BE128" s="94"/>
      <c r="BF128" s="94" t="str">
        <f t="shared" si="49"/>
        <v/>
      </c>
      <c r="BG128" s="94"/>
      <c r="BH128" s="94" t="str">
        <f t="shared" si="50"/>
        <v/>
      </c>
      <c r="BI128" s="94"/>
      <c r="BJ128" s="94" t="str">
        <f t="shared" si="51"/>
        <v/>
      </c>
      <c r="BK128" s="94"/>
      <c r="BL128" s="92" t="str">
        <f t="shared" si="52"/>
        <v/>
      </c>
      <c r="BM128" s="99"/>
      <c r="BN128" s="92" t="str">
        <f t="shared" si="53"/>
        <v/>
      </c>
      <c r="BO128" s="92" t="str">
        <f t="shared" si="54"/>
        <v/>
      </c>
    </row>
    <row r="129" spans="2:67">
      <c r="B129" s="89">
        <v>123</v>
      </c>
      <c r="C129" s="94"/>
      <c r="D129" s="94"/>
      <c r="E129" s="94"/>
      <c r="F129" s="96" t="str">
        <f ca="1">IF(E129="","",DATEDIF(E129,Settings!$C$89,"y"))</f>
        <v/>
      </c>
      <c r="G129" s="161" t="str">
        <f ca="1">IF(E129="","",DATEDIF(E129,Settings!$D$89,"y"))</f>
        <v/>
      </c>
      <c r="H129" s="161" t="str">
        <f ca="1">IF(E129="","",DATEDIF(E129,Settings!$E$89,"y"))</f>
        <v/>
      </c>
      <c r="I129" s="97" t="str">
        <f t="shared" si="29"/>
        <v/>
      </c>
      <c r="J129" s="98" t="str">
        <f ca="1">IF(I129="","",IF(I129&lt;2,BN129*Settings!$C$45,IF(I129&gt;1,(BN129*Settings!$C$45)+(BO129*Settings!$C$46),"error")))</f>
        <v/>
      </c>
      <c r="N129" s="89"/>
      <c r="O129" s="94"/>
      <c r="P129" s="96" t="str">
        <f t="shared" si="30"/>
        <v/>
      </c>
      <c r="Q129" s="94"/>
      <c r="R129" s="94" t="str">
        <f t="shared" si="31"/>
        <v/>
      </c>
      <c r="S129" s="94"/>
      <c r="T129" s="94" t="str">
        <f t="shared" si="32"/>
        <v/>
      </c>
      <c r="U129" s="94"/>
      <c r="V129" s="94" t="str">
        <f t="shared" si="33"/>
        <v/>
      </c>
      <c r="W129" s="94"/>
      <c r="X129" s="94" t="str">
        <f t="shared" si="34"/>
        <v/>
      </c>
      <c r="Y129" s="94"/>
      <c r="Z129" s="94" t="str">
        <f t="shared" si="35"/>
        <v/>
      </c>
      <c r="AA129" s="94"/>
      <c r="AB129" s="94" t="str">
        <f t="shared" si="36"/>
        <v/>
      </c>
      <c r="AC129" s="94"/>
      <c r="AD129" s="94" t="str">
        <f t="shared" si="37"/>
        <v/>
      </c>
      <c r="AE129" s="94"/>
      <c r="AF129" s="94"/>
      <c r="AG129" s="94"/>
      <c r="AH129" s="94" t="str">
        <f t="shared" si="38"/>
        <v/>
      </c>
      <c r="AI129" s="94"/>
      <c r="AJ129" s="94" t="str">
        <f t="shared" si="39"/>
        <v/>
      </c>
      <c r="AK129" s="94"/>
      <c r="AL129" s="94" t="str">
        <f t="shared" si="40"/>
        <v/>
      </c>
      <c r="AM129" s="94"/>
      <c r="AN129" s="94" t="str">
        <f t="shared" si="41"/>
        <v/>
      </c>
      <c r="AO129" s="94"/>
      <c r="AP129" s="94" t="str">
        <f t="shared" si="42"/>
        <v/>
      </c>
      <c r="AQ129" s="94"/>
      <c r="AR129" s="94" t="str">
        <f t="shared" si="43"/>
        <v/>
      </c>
      <c r="AS129" s="94"/>
      <c r="AT129" s="94" t="str">
        <f t="shared" si="44"/>
        <v/>
      </c>
      <c r="AU129" s="94"/>
      <c r="AV129" s="94"/>
      <c r="AW129" s="94"/>
      <c r="AX129" s="94" t="str">
        <f t="shared" si="45"/>
        <v/>
      </c>
      <c r="AY129" s="94"/>
      <c r="AZ129" s="94" t="str">
        <f t="shared" si="46"/>
        <v/>
      </c>
      <c r="BA129" s="94"/>
      <c r="BB129" s="94" t="str">
        <f t="shared" si="47"/>
        <v/>
      </c>
      <c r="BC129" s="94"/>
      <c r="BD129" s="94" t="str">
        <f t="shared" si="48"/>
        <v/>
      </c>
      <c r="BE129" s="94"/>
      <c r="BF129" s="94" t="str">
        <f t="shared" si="49"/>
        <v/>
      </c>
      <c r="BG129" s="94"/>
      <c r="BH129" s="94" t="str">
        <f t="shared" si="50"/>
        <v/>
      </c>
      <c r="BI129" s="94"/>
      <c r="BJ129" s="94" t="str">
        <f t="shared" si="51"/>
        <v/>
      </c>
      <c r="BK129" s="94"/>
      <c r="BL129" s="92" t="str">
        <f t="shared" si="52"/>
        <v/>
      </c>
      <c r="BM129" s="99"/>
      <c r="BN129" s="92" t="str">
        <f t="shared" si="53"/>
        <v/>
      </c>
      <c r="BO129" s="92" t="str">
        <f t="shared" si="54"/>
        <v/>
      </c>
    </row>
    <row r="130" spans="2:67" ht="14.25" customHeight="1">
      <c r="B130" s="89">
        <v>124</v>
      </c>
      <c r="C130" s="94"/>
      <c r="D130" s="94"/>
      <c r="E130" s="94"/>
      <c r="F130" s="96" t="str">
        <f ca="1">IF(E130="","",DATEDIF(E130,Settings!$C$89,"y"))</f>
        <v/>
      </c>
      <c r="G130" s="161" t="str">
        <f ca="1">IF(E130="","",DATEDIF(E130,Settings!$D$89,"y"))</f>
        <v/>
      </c>
      <c r="H130" s="161" t="str">
        <f ca="1">IF(E130="","",DATEDIF(E130,Settings!$E$89,"y"))</f>
        <v/>
      </c>
      <c r="I130" s="97" t="str">
        <f t="shared" si="29"/>
        <v/>
      </c>
      <c r="J130" s="98" t="str">
        <f ca="1">IF(I130="","",IF(I130&lt;2,BN130*Settings!$C$45,IF(I130&gt;1,(BN130*Settings!$C$45)+(BO130*Settings!$C$46),"error")))</f>
        <v/>
      </c>
      <c r="N130" s="89"/>
      <c r="O130" s="94"/>
      <c r="P130" s="96" t="str">
        <f t="shared" si="30"/>
        <v/>
      </c>
      <c r="Q130" s="94"/>
      <c r="R130" s="94" t="str">
        <f t="shared" si="31"/>
        <v/>
      </c>
      <c r="S130" s="94"/>
      <c r="T130" s="94" t="str">
        <f t="shared" si="32"/>
        <v/>
      </c>
      <c r="U130" s="94"/>
      <c r="V130" s="94" t="str">
        <f t="shared" si="33"/>
        <v/>
      </c>
      <c r="W130" s="94"/>
      <c r="X130" s="94" t="str">
        <f t="shared" si="34"/>
        <v/>
      </c>
      <c r="Y130" s="94"/>
      <c r="Z130" s="94" t="str">
        <f t="shared" si="35"/>
        <v/>
      </c>
      <c r="AA130" s="94"/>
      <c r="AB130" s="94" t="str">
        <f t="shared" si="36"/>
        <v/>
      </c>
      <c r="AC130" s="94"/>
      <c r="AD130" s="94" t="str">
        <f t="shared" si="37"/>
        <v/>
      </c>
      <c r="AE130" s="94"/>
      <c r="AF130" s="94"/>
      <c r="AG130" s="94"/>
      <c r="AH130" s="94" t="str">
        <f t="shared" si="38"/>
        <v/>
      </c>
      <c r="AI130" s="94"/>
      <c r="AJ130" s="94" t="str">
        <f t="shared" si="39"/>
        <v/>
      </c>
      <c r="AK130" s="94"/>
      <c r="AL130" s="94" t="str">
        <f t="shared" si="40"/>
        <v/>
      </c>
      <c r="AM130" s="94"/>
      <c r="AN130" s="94" t="str">
        <f t="shared" si="41"/>
        <v/>
      </c>
      <c r="AO130" s="94"/>
      <c r="AP130" s="94" t="str">
        <f t="shared" si="42"/>
        <v/>
      </c>
      <c r="AQ130" s="94"/>
      <c r="AR130" s="94" t="str">
        <f t="shared" si="43"/>
        <v/>
      </c>
      <c r="AS130" s="94"/>
      <c r="AT130" s="94" t="str">
        <f t="shared" si="44"/>
        <v/>
      </c>
      <c r="AU130" s="94"/>
      <c r="AV130" s="94"/>
      <c r="AW130" s="94"/>
      <c r="AX130" s="94" t="str">
        <f t="shared" si="45"/>
        <v/>
      </c>
      <c r="AY130" s="94"/>
      <c r="AZ130" s="94" t="str">
        <f t="shared" si="46"/>
        <v/>
      </c>
      <c r="BA130" s="94"/>
      <c r="BB130" s="94" t="str">
        <f t="shared" si="47"/>
        <v/>
      </c>
      <c r="BC130" s="94"/>
      <c r="BD130" s="94" t="str">
        <f t="shared" si="48"/>
        <v/>
      </c>
      <c r="BE130" s="94"/>
      <c r="BF130" s="94" t="str">
        <f t="shared" si="49"/>
        <v/>
      </c>
      <c r="BG130" s="94"/>
      <c r="BH130" s="94" t="str">
        <f t="shared" si="50"/>
        <v/>
      </c>
      <c r="BI130" s="94"/>
      <c r="BJ130" s="94" t="str">
        <f t="shared" si="51"/>
        <v/>
      </c>
      <c r="BK130" s="94"/>
      <c r="BL130" s="92" t="str">
        <f t="shared" si="52"/>
        <v/>
      </c>
      <c r="BM130" s="99"/>
      <c r="BN130" s="92" t="str">
        <f t="shared" si="53"/>
        <v/>
      </c>
      <c r="BO130" s="92" t="str">
        <f t="shared" si="54"/>
        <v/>
      </c>
    </row>
    <row r="131" spans="2:67">
      <c r="B131" s="89">
        <v>125</v>
      </c>
      <c r="C131" s="94"/>
      <c r="D131" s="94"/>
      <c r="E131" s="94"/>
      <c r="F131" s="96" t="str">
        <f ca="1">IF(E131="","",DATEDIF(E131,Settings!$C$89,"y"))</f>
        <v/>
      </c>
      <c r="G131" s="161" t="str">
        <f ca="1">IF(E131="","",DATEDIF(E131,Settings!$D$89,"y"))</f>
        <v/>
      </c>
      <c r="H131" s="161" t="str">
        <f ca="1">IF(E131="","",DATEDIF(E131,Settings!$E$89,"y"))</f>
        <v/>
      </c>
      <c r="I131" s="97" t="str">
        <f t="shared" si="29"/>
        <v/>
      </c>
      <c r="J131" s="98" t="str">
        <f ca="1">IF(I131="","",IF(I131&lt;2,BN131*Settings!$C$45,IF(I131&gt;1,(BN131*Settings!$C$45)+(BO131*Settings!$C$46),"error")))</f>
        <v/>
      </c>
      <c r="N131" s="89"/>
      <c r="O131" s="94"/>
      <c r="P131" s="96" t="str">
        <f t="shared" si="30"/>
        <v/>
      </c>
      <c r="Q131" s="94"/>
      <c r="R131" s="94" t="str">
        <f t="shared" si="31"/>
        <v/>
      </c>
      <c r="S131" s="94"/>
      <c r="T131" s="94" t="str">
        <f t="shared" si="32"/>
        <v/>
      </c>
      <c r="U131" s="94"/>
      <c r="V131" s="94" t="str">
        <f t="shared" si="33"/>
        <v/>
      </c>
      <c r="W131" s="94"/>
      <c r="X131" s="94" t="str">
        <f t="shared" si="34"/>
        <v/>
      </c>
      <c r="Y131" s="94"/>
      <c r="Z131" s="94" t="str">
        <f t="shared" si="35"/>
        <v/>
      </c>
      <c r="AA131" s="94"/>
      <c r="AB131" s="94" t="str">
        <f t="shared" si="36"/>
        <v/>
      </c>
      <c r="AC131" s="94"/>
      <c r="AD131" s="94" t="str">
        <f t="shared" si="37"/>
        <v/>
      </c>
      <c r="AE131" s="94"/>
      <c r="AF131" s="94"/>
      <c r="AG131" s="94"/>
      <c r="AH131" s="94" t="str">
        <f t="shared" si="38"/>
        <v/>
      </c>
      <c r="AI131" s="94"/>
      <c r="AJ131" s="94" t="str">
        <f t="shared" si="39"/>
        <v/>
      </c>
      <c r="AK131" s="94"/>
      <c r="AL131" s="94" t="str">
        <f t="shared" si="40"/>
        <v/>
      </c>
      <c r="AM131" s="94"/>
      <c r="AN131" s="94" t="str">
        <f t="shared" si="41"/>
        <v/>
      </c>
      <c r="AO131" s="94"/>
      <c r="AP131" s="94" t="str">
        <f t="shared" si="42"/>
        <v/>
      </c>
      <c r="AQ131" s="94"/>
      <c r="AR131" s="94" t="str">
        <f t="shared" si="43"/>
        <v/>
      </c>
      <c r="AS131" s="94"/>
      <c r="AT131" s="94" t="str">
        <f t="shared" si="44"/>
        <v/>
      </c>
      <c r="AU131" s="94"/>
      <c r="AV131" s="94"/>
      <c r="AW131" s="94"/>
      <c r="AX131" s="94" t="str">
        <f t="shared" si="45"/>
        <v/>
      </c>
      <c r="AY131" s="94"/>
      <c r="AZ131" s="94" t="str">
        <f t="shared" si="46"/>
        <v/>
      </c>
      <c r="BA131" s="94"/>
      <c r="BB131" s="94" t="str">
        <f t="shared" si="47"/>
        <v/>
      </c>
      <c r="BC131" s="94"/>
      <c r="BD131" s="94" t="str">
        <f t="shared" si="48"/>
        <v/>
      </c>
      <c r="BE131" s="94"/>
      <c r="BF131" s="94" t="str">
        <f t="shared" si="49"/>
        <v/>
      </c>
      <c r="BG131" s="94"/>
      <c r="BH131" s="94" t="str">
        <f t="shared" si="50"/>
        <v/>
      </c>
      <c r="BI131" s="94"/>
      <c r="BJ131" s="94" t="str">
        <f t="shared" si="51"/>
        <v/>
      </c>
      <c r="BK131" s="94"/>
      <c r="BL131" s="92" t="str">
        <f t="shared" si="52"/>
        <v/>
      </c>
      <c r="BM131" s="99"/>
      <c r="BN131" s="92" t="str">
        <f t="shared" si="53"/>
        <v/>
      </c>
      <c r="BO131" s="92" t="str">
        <f t="shared" si="54"/>
        <v/>
      </c>
    </row>
    <row r="132" spans="2:67" ht="14.25" customHeight="1">
      <c r="B132" s="89">
        <v>126</v>
      </c>
      <c r="C132" s="94"/>
      <c r="D132" s="94"/>
      <c r="E132" s="94"/>
      <c r="F132" s="96" t="str">
        <f ca="1">IF(E132="","",DATEDIF(E132,Settings!$C$89,"y"))</f>
        <v/>
      </c>
      <c r="G132" s="161" t="str">
        <f ca="1">IF(E132="","",DATEDIF(E132,Settings!$D$89,"y"))</f>
        <v/>
      </c>
      <c r="H132" s="161" t="str">
        <f ca="1">IF(E132="","",DATEDIF(E132,Settings!$E$89,"y"))</f>
        <v/>
      </c>
      <c r="I132" s="97" t="str">
        <f t="shared" si="29"/>
        <v/>
      </c>
      <c r="J132" s="98" t="str">
        <f ca="1">IF(I132="","",IF(I132&lt;2,BN132*Settings!$C$45,IF(I132&gt;1,(BN132*Settings!$C$45)+(BO132*Settings!$C$46),"error")))</f>
        <v/>
      </c>
      <c r="N132" s="89"/>
      <c r="O132" s="94"/>
      <c r="P132" s="96" t="str">
        <f t="shared" si="30"/>
        <v/>
      </c>
      <c r="Q132" s="94"/>
      <c r="R132" s="94" t="str">
        <f t="shared" si="31"/>
        <v/>
      </c>
      <c r="S132" s="94"/>
      <c r="T132" s="94" t="str">
        <f t="shared" si="32"/>
        <v/>
      </c>
      <c r="U132" s="94"/>
      <c r="V132" s="94" t="str">
        <f t="shared" si="33"/>
        <v/>
      </c>
      <c r="W132" s="94"/>
      <c r="X132" s="94" t="str">
        <f t="shared" si="34"/>
        <v/>
      </c>
      <c r="Y132" s="94"/>
      <c r="Z132" s="94" t="str">
        <f t="shared" si="35"/>
        <v/>
      </c>
      <c r="AA132" s="94"/>
      <c r="AB132" s="94" t="str">
        <f t="shared" si="36"/>
        <v/>
      </c>
      <c r="AC132" s="94"/>
      <c r="AD132" s="94" t="str">
        <f t="shared" si="37"/>
        <v/>
      </c>
      <c r="AE132" s="94"/>
      <c r="AF132" s="94"/>
      <c r="AG132" s="94"/>
      <c r="AH132" s="94" t="str">
        <f t="shared" si="38"/>
        <v/>
      </c>
      <c r="AI132" s="94"/>
      <c r="AJ132" s="94" t="str">
        <f t="shared" si="39"/>
        <v/>
      </c>
      <c r="AK132" s="94"/>
      <c r="AL132" s="94" t="str">
        <f t="shared" si="40"/>
        <v/>
      </c>
      <c r="AM132" s="94"/>
      <c r="AN132" s="94" t="str">
        <f t="shared" si="41"/>
        <v/>
      </c>
      <c r="AO132" s="94"/>
      <c r="AP132" s="94" t="str">
        <f t="shared" si="42"/>
        <v/>
      </c>
      <c r="AQ132" s="94"/>
      <c r="AR132" s="94" t="str">
        <f t="shared" si="43"/>
        <v/>
      </c>
      <c r="AS132" s="94"/>
      <c r="AT132" s="94" t="str">
        <f t="shared" si="44"/>
        <v/>
      </c>
      <c r="AU132" s="94"/>
      <c r="AV132" s="94"/>
      <c r="AW132" s="94"/>
      <c r="AX132" s="94" t="str">
        <f t="shared" si="45"/>
        <v/>
      </c>
      <c r="AY132" s="94"/>
      <c r="AZ132" s="94" t="str">
        <f t="shared" si="46"/>
        <v/>
      </c>
      <c r="BA132" s="94"/>
      <c r="BB132" s="94" t="str">
        <f t="shared" si="47"/>
        <v/>
      </c>
      <c r="BC132" s="94"/>
      <c r="BD132" s="94" t="str">
        <f t="shared" si="48"/>
        <v/>
      </c>
      <c r="BE132" s="94"/>
      <c r="BF132" s="94" t="str">
        <f t="shared" si="49"/>
        <v/>
      </c>
      <c r="BG132" s="94"/>
      <c r="BH132" s="94" t="str">
        <f t="shared" si="50"/>
        <v/>
      </c>
      <c r="BI132" s="94"/>
      <c r="BJ132" s="94" t="str">
        <f t="shared" si="51"/>
        <v/>
      </c>
      <c r="BK132" s="94"/>
      <c r="BL132" s="92" t="str">
        <f t="shared" si="52"/>
        <v/>
      </c>
      <c r="BM132" s="99"/>
      <c r="BN132" s="92" t="str">
        <f t="shared" si="53"/>
        <v/>
      </c>
      <c r="BO132" s="92" t="str">
        <f t="shared" si="54"/>
        <v/>
      </c>
    </row>
    <row r="133" spans="2:67">
      <c r="B133" s="89">
        <v>127</v>
      </c>
      <c r="C133" s="94"/>
      <c r="D133" s="94"/>
      <c r="E133" s="94"/>
      <c r="F133" s="96" t="str">
        <f ca="1">IF(E133="","",DATEDIF(E133,Settings!$C$89,"y"))</f>
        <v/>
      </c>
      <c r="G133" s="161" t="str">
        <f ca="1">IF(E133="","",DATEDIF(E133,Settings!$D$89,"y"))</f>
        <v/>
      </c>
      <c r="H133" s="161" t="str">
        <f ca="1">IF(E133="","",DATEDIF(E133,Settings!$E$89,"y"))</f>
        <v/>
      </c>
      <c r="I133" s="97" t="str">
        <f t="shared" si="29"/>
        <v/>
      </c>
      <c r="J133" s="98" t="str">
        <f ca="1">IF(I133="","",IF(I133&lt;2,BN133*Settings!$C$45,IF(I133&gt;1,(BN133*Settings!$C$45)+(BO133*Settings!$C$46),"error")))</f>
        <v/>
      </c>
      <c r="N133" s="89"/>
      <c r="O133" s="94"/>
      <c r="P133" s="96" t="str">
        <f t="shared" si="30"/>
        <v/>
      </c>
      <c r="Q133" s="94"/>
      <c r="R133" s="94" t="str">
        <f t="shared" si="31"/>
        <v/>
      </c>
      <c r="S133" s="94"/>
      <c r="T133" s="94" t="str">
        <f t="shared" si="32"/>
        <v/>
      </c>
      <c r="U133" s="94"/>
      <c r="V133" s="94" t="str">
        <f t="shared" si="33"/>
        <v/>
      </c>
      <c r="W133" s="94"/>
      <c r="X133" s="94" t="str">
        <f t="shared" si="34"/>
        <v/>
      </c>
      <c r="Y133" s="94"/>
      <c r="Z133" s="94" t="str">
        <f t="shared" si="35"/>
        <v/>
      </c>
      <c r="AA133" s="94"/>
      <c r="AB133" s="94" t="str">
        <f t="shared" si="36"/>
        <v/>
      </c>
      <c r="AC133" s="94"/>
      <c r="AD133" s="94" t="str">
        <f t="shared" si="37"/>
        <v/>
      </c>
      <c r="AE133" s="94"/>
      <c r="AF133" s="94"/>
      <c r="AG133" s="94"/>
      <c r="AH133" s="94" t="str">
        <f t="shared" si="38"/>
        <v/>
      </c>
      <c r="AI133" s="94"/>
      <c r="AJ133" s="94" t="str">
        <f t="shared" si="39"/>
        <v/>
      </c>
      <c r="AK133" s="94"/>
      <c r="AL133" s="94" t="str">
        <f t="shared" si="40"/>
        <v/>
      </c>
      <c r="AM133" s="94"/>
      <c r="AN133" s="94" t="str">
        <f t="shared" si="41"/>
        <v/>
      </c>
      <c r="AO133" s="94"/>
      <c r="AP133" s="94" t="str">
        <f t="shared" si="42"/>
        <v/>
      </c>
      <c r="AQ133" s="94"/>
      <c r="AR133" s="94" t="str">
        <f t="shared" si="43"/>
        <v/>
      </c>
      <c r="AS133" s="94"/>
      <c r="AT133" s="94" t="str">
        <f t="shared" si="44"/>
        <v/>
      </c>
      <c r="AU133" s="94"/>
      <c r="AV133" s="94"/>
      <c r="AW133" s="94"/>
      <c r="AX133" s="94" t="str">
        <f t="shared" si="45"/>
        <v/>
      </c>
      <c r="AY133" s="94"/>
      <c r="AZ133" s="94" t="str">
        <f t="shared" si="46"/>
        <v/>
      </c>
      <c r="BA133" s="94"/>
      <c r="BB133" s="94" t="str">
        <f t="shared" si="47"/>
        <v/>
      </c>
      <c r="BC133" s="94"/>
      <c r="BD133" s="94" t="str">
        <f t="shared" si="48"/>
        <v/>
      </c>
      <c r="BE133" s="94"/>
      <c r="BF133" s="94" t="str">
        <f t="shared" si="49"/>
        <v/>
      </c>
      <c r="BG133" s="94"/>
      <c r="BH133" s="94" t="str">
        <f t="shared" si="50"/>
        <v/>
      </c>
      <c r="BI133" s="94"/>
      <c r="BJ133" s="94" t="str">
        <f t="shared" si="51"/>
        <v/>
      </c>
      <c r="BK133" s="94"/>
      <c r="BL133" s="92" t="str">
        <f t="shared" si="52"/>
        <v/>
      </c>
      <c r="BM133" s="99"/>
      <c r="BN133" s="92" t="str">
        <f t="shared" si="53"/>
        <v/>
      </c>
      <c r="BO133" s="92" t="str">
        <f t="shared" si="54"/>
        <v/>
      </c>
    </row>
    <row r="134" spans="2:67" ht="14.25" customHeight="1">
      <c r="B134" s="89">
        <v>128</v>
      </c>
      <c r="C134" s="94"/>
      <c r="D134" s="94"/>
      <c r="E134" s="94"/>
      <c r="F134" s="96" t="str">
        <f ca="1">IF(E134="","",DATEDIF(E134,Settings!$C$89,"y"))</f>
        <v/>
      </c>
      <c r="G134" s="161" t="str">
        <f ca="1">IF(E134="","",DATEDIF(E134,Settings!$D$89,"y"))</f>
        <v/>
      </c>
      <c r="H134" s="161" t="str">
        <f ca="1">IF(E134="","",DATEDIF(E134,Settings!$E$89,"y"))</f>
        <v/>
      </c>
      <c r="I134" s="97" t="str">
        <f t="shared" si="29"/>
        <v/>
      </c>
      <c r="J134" s="98" t="str">
        <f ca="1">IF(I134="","",IF(I134&lt;2,BN134*Settings!$C$45,IF(I134&gt;1,(BN134*Settings!$C$45)+(BO134*Settings!$C$46),"error")))</f>
        <v/>
      </c>
      <c r="N134" s="89"/>
      <c r="O134" s="94"/>
      <c r="P134" s="96" t="str">
        <f t="shared" si="30"/>
        <v/>
      </c>
      <c r="Q134" s="94"/>
      <c r="R134" s="94" t="str">
        <f t="shared" si="31"/>
        <v/>
      </c>
      <c r="S134" s="94"/>
      <c r="T134" s="94" t="str">
        <f t="shared" si="32"/>
        <v/>
      </c>
      <c r="U134" s="94"/>
      <c r="V134" s="94" t="str">
        <f t="shared" si="33"/>
        <v/>
      </c>
      <c r="W134" s="94"/>
      <c r="X134" s="94" t="str">
        <f t="shared" si="34"/>
        <v/>
      </c>
      <c r="Y134" s="94"/>
      <c r="Z134" s="94" t="str">
        <f t="shared" si="35"/>
        <v/>
      </c>
      <c r="AA134" s="94"/>
      <c r="AB134" s="94" t="str">
        <f t="shared" si="36"/>
        <v/>
      </c>
      <c r="AC134" s="94"/>
      <c r="AD134" s="94" t="str">
        <f t="shared" si="37"/>
        <v/>
      </c>
      <c r="AE134" s="94"/>
      <c r="AF134" s="94"/>
      <c r="AG134" s="94"/>
      <c r="AH134" s="94" t="str">
        <f t="shared" si="38"/>
        <v/>
      </c>
      <c r="AI134" s="94"/>
      <c r="AJ134" s="94" t="str">
        <f t="shared" si="39"/>
        <v/>
      </c>
      <c r="AK134" s="94"/>
      <c r="AL134" s="94" t="str">
        <f t="shared" si="40"/>
        <v/>
      </c>
      <c r="AM134" s="94"/>
      <c r="AN134" s="94" t="str">
        <f t="shared" si="41"/>
        <v/>
      </c>
      <c r="AO134" s="94"/>
      <c r="AP134" s="94" t="str">
        <f t="shared" si="42"/>
        <v/>
      </c>
      <c r="AQ134" s="94"/>
      <c r="AR134" s="94" t="str">
        <f t="shared" si="43"/>
        <v/>
      </c>
      <c r="AS134" s="94"/>
      <c r="AT134" s="94" t="str">
        <f t="shared" si="44"/>
        <v/>
      </c>
      <c r="AU134" s="94"/>
      <c r="AV134" s="94"/>
      <c r="AW134" s="94"/>
      <c r="AX134" s="94" t="str">
        <f t="shared" si="45"/>
        <v/>
      </c>
      <c r="AY134" s="94"/>
      <c r="AZ134" s="94" t="str">
        <f t="shared" si="46"/>
        <v/>
      </c>
      <c r="BA134" s="94"/>
      <c r="BB134" s="94" t="str">
        <f t="shared" si="47"/>
        <v/>
      </c>
      <c r="BC134" s="94"/>
      <c r="BD134" s="94" t="str">
        <f t="shared" si="48"/>
        <v/>
      </c>
      <c r="BE134" s="94"/>
      <c r="BF134" s="94" t="str">
        <f t="shared" si="49"/>
        <v/>
      </c>
      <c r="BG134" s="94"/>
      <c r="BH134" s="94" t="str">
        <f t="shared" si="50"/>
        <v/>
      </c>
      <c r="BI134" s="94"/>
      <c r="BJ134" s="94" t="str">
        <f t="shared" si="51"/>
        <v/>
      </c>
      <c r="BK134" s="94"/>
      <c r="BL134" s="92" t="str">
        <f t="shared" si="52"/>
        <v/>
      </c>
      <c r="BM134" s="99"/>
      <c r="BN134" s="92" t="str">
        <f t="shared" si="53"/>
        <v/>
      </c>
      <c r="BO134" s="92" t="str">
        <f t="shared" si="54"/>
        <v/>
      </c>
    </row>
    <row r="135" spans="2:67">
      <c r="B135" s="89">
        <v>129</v>
      </c>
      <c r="C135" s="94"/>
      <c r="D135" s="94"/>
      <c r="E135" s="94"/>
      <c r="F135" s="96" t="str">
        <f ca="1">IF(E135="","",DATEDIF(E135,Settings!$C$89,"y"))</f>
        <v/>
      </c>
      <c r="G135" s="161" t="str">
        <f ca="1">IF(E135="","",DATEDIF(E135,Settings!$D$89,"y"))</f>
        <v/>
      </c>
      <c r="H135" s="161" t="str">
        <f ca="1">IF(E135="","",DATEDIF(E135,Settings!$E$89,"y"))</f>
        <v/>
      </c>
      <c r="I135" s="97" t="str">
        <f t="shared" ref="I135:I198" si="55">IF(COUNTA(BK135,BI135,BG135,BE135,BC135,BA135,AY135,AW135,AU135,AS135,AQ135,AO135,AM135,AK135,AI135,AG135,AE135,AC135,AA135,Y135,W135,U135,S135,Q135,O135)=0,"",COUNTA(BK135,BI135,BG135,BE135,BC135,BA135,AY135,AW135,AU135,AS135,AQ135,AO135,AM135,AK135,AI135,AG135,AE135,AC135,AA135,Y135,W135,U135,S135,Q135,O135))</f>
        <v/>
      </c>
      <c r="J135" s="98" t="str">
        <f ca="1">IF(I135="","",IF(I135&lt;2,BN135*Settings!$C$45,IF(I135&gt;1,(BN135*Settings!$C$45)+(BO135*Settings!$C$46),"error")))</f>
        <v/>
      </c>
      <c r="N135" s="89"/>
      <c r="O135" s="94"/>
      <c r="P135" s="96" t="str">
        <f t="shared" ref="P135:P198" si="56">IF(ISBLANK(O135),"",IF($I135=1,$C135,$C135&amp;" ("&amp;$I135&amp;")"))</f>
        <v/>
      </c>
      <c r="Q135" s="94"/>
      <c r="R135" s="94" t="str">
        <f t="shared" ref="R135:R198" si="57">IF(ISBLANK(Q135),"",IF($I135=1,$C135,$C135&amp;" ("&amp;$I135&amp;")"))</f>
        <v/>
      </c>
      <c r="S135" s="94"/>
      <c r="T135" s="94" t="str">
        <f t="shared" ref="T135:T198" si="58">IF(ISBLANK(S135),"",IF($I135=1,$C135,$C135&amp;" ("&amp;$I135&amp;")"))</f>
        <v/>
      </c>
      <c r="U135" s="94"/>
      <c r="V135" s="94" t="str">
        <f t="shared" ref="V135:V198" si="59">IF(ISBLANK(U135),"",IF($I135=1,$C135,$C135&amp;" ("&amp;$I135&amp;")"))</f>
        <v/>
      </c>
      <c r="W135" s="94"/>
      <c r="X135" s="94" t="str">
        <f t="shared" ref="X135:X198" si="60">IF(ISBLANK(W135),"",IF($I135=1,$C135,$C135&amp;" ("&amp;$I135&amp;")"))</f>
        <v/>
      </c>
      <c r="Y135" s="94"/>
      <c r="Z135" s="94" t="str">
        <f t="shared" ref="Z135:Z198" si="61">IF(ISBLANK(Y135),"",IF($I135=1,$C135,$C135&amp;" ("&amp;$I135&amp;")"))</f>
        <v/>
      </c>
      <c r="AA135" s="94"/>
      <c r="AB135" s="94" t="str">
        <f t="shared" ref="AB135:AB198" si="62">IF(ISBLANK(AA135),"",IF($I135=1,$C135,$C135&amp;" ("&amp;$I135&amp;")"))</f>
        <v/>
      </c>
      <c r="AC135" s="94"/>
      <c r="AD135" s="94" t="str">
        <f t="shared" ref="AD135:AD198" si="63">IF(ISBLANK(AC135),"",IF($I135=1,$C135,$C135&amp;" ("&amp;$I135&amp;")"))</f>
        <v/>
      </c>
      <c r="AE135" s="94"/>
      <c r="AF135" s="94"/>
      <c r="AG135" s="94"/>
      <c r="AH135" s="94" t="str">
        <f t="shared" ref="AH135:AH198" si="64">IF(ISBLANK(AG135),"",IF($I135=1,$C135,$C135&amp;" ("&amp;$I135&amp;")"))</f>
        <v/>
      </c>
      <c r="AI135" s="94"/>
      <c r="AJ135" s="94" t="str">
        <f t="shared" ref="AJ135:AJ198" si="65">IF(ISBLANK(AI135),"",IF($I135=1,$C135,$C135&amp;" ("&amp;$I135&amp;")"))</f>
        <v/>
      </c>
      <c r="AK135" s="94"/>
      <c r="AL135" s="94" t="str">
        <f t="shared" ref="AL135:AL198" si="66">IF(ISBLANK(AK135),"",IF($I135=1,$C135,$C135&amp;" ("&amp;$I135&amp;")"))</f>
        <v/>
      </c>
      <c r="AM135" s="94"/>
      <c r="AN135" s="94" t="str">
        <f t="shared" ref="AN135:AN198" si="67">IF(ISBLANK(AM135),"",IF($I135=1,$C135,$C135&amp;" ("&amp;$I135&amp;")"))</f>
        <v/>
      </c>
      <c r="AO135" s="94"/>
      <c r="AP135" s="94" t="str">
        <f t="shared" ref="AP135:AP198" si="68">IF(ISBLANK(AO135),"",IF($I135=1,$C135,$C135&amp;" ("&amp;$I135&amp;")"))</f>
        <v/>
      </c>
      <c r="AQ135" s="94"/>
      <c r="AR135" s="94" t="str">
        <f t="shared" ref="AR135:AR198" si="69">IF(ISBLANK(AQ135),"",IF($I135=1,$C135,$C135&amp;" ("&amp;$I135&amp;")"))</f>
        <v/>
      </c>
      <c r="AS135" s="94"/>
      <c r="AT135" s="94" t="str">
        <f t="shared" ref="AT135:AT198" si="70">IF(ISBLANK(AS135),"",IF($I135=1,$C135,$C135&amp;" ("&amp;$I135&amp;")"))</f>
        <v/>
      </c>
      <c r="AU135" s="94"/>
      <c r="AV135" s="94"/>
      <c r="AW135" s="94"/>
      <c r="AX135" s="94" t="str">
        <f t="shared" ref="AX135:AX198" si="71">IF(ISBLANK(AW135),"",IF($I135=1,$C135,$C135&amp;" ("&amp;$I135&amp;")"))</f>
        <v/>
      </c>
      <c r="AY135" s="94"/>
      <c r="AZ135" s="94" t="str">
        <f t="shared" ref="AZ135:AZ198" si="72">IF(ISBLANK(AY135),"",IF($I135=1,$C135,$C135&amp;" ("&amp;$I135&amp;")"))</f>
        <v/>
      </c>
      <c r="BA135" s="94"/>
      <c r="BB135" s="94" t="str">
        <f t="shared" ref="BB135:BB198" si="73">IF(ISBLANK(BA135),"",IF($I135=1,$C135,$C135&amp;" ("&amp;$I135&amp;")"))</f>
        <v/>
      </c>
      <c r="BC135" s="94"/>
      <c r="BD135" s="94" t="str">
        <f t="shared" ref="BD135:BD198" si="74">IF(ISBLANK(BC135),"",IF($I135=1,$C135,$C135&amp;" ("&amp;$I135&amp;")"))</f>
        <v/>
      </c>
      <c r="BE135" s="94"/>
      <c r="BF135" s="94" t="str">
        <f t="shared" ref="BF135:BF198" si="75">IF(ISBLANK(BE135),"",IF($I135=1,$C135,$C135&amp;" ("&amp;$I135&amp;")"))</f>
        <v/>
      </c>
      <c r="BG135" s="94"/>
      <c r="BH135" s="94" t="str">
        <f t="shared" ref="BH135:BH198" si="76">IF(ISBLANK(BG135),"",IF($I135=1,$C135,$C135&amp;" ("&amp;$I135&amp;")"))</f>
        <v/>
      </c>
      <c r="BI135" s="94"/>
      <c r="BJ135" s="94" t="str">
        <f t="shared" ref="BJ135:BJ198" si="77">IF(ISBLANK(BI135),"",IF($I135=1,$C135,$C135&amp;" ("&amp;$I135&amp;")"))</f>
        <v/>
      </c>
      <c r="BK135" s="94"/>
      <c r="BL135" s="92" t="str">
        <f t="shared" ref="BL135:BL198" si="78">IF(ISBLANK(BK135),"",IF($I135=1,$C135,$C135&amp;" ("&amp;$I135&amp;")"))</f>
        <v/>
      </c>
      <c r="BM135" s="99"/>
      <c r="BN135" s="92" t="str">
        <f t="shared" ref="BN135:BN198" si="79">IF(I135="","",IF(I135&lt;&gt;0,IF(I135=1,1,IF(I135=1,1,1)),0))</f>
        <v/>
      </c>
      <c r="BO135" s="92" t="str">
        <f t="shared" ref="BO135:BO198" si="80">IF(I135="","",IF(I135&gt;1,I135-1,0))</f>
        <v/>
      </c>
    </row>
    <row r="136" spans="2:67" ht="14.25" customHeight="1">
      <c r="B136" s="89">
        <v>130</v>
      </c>
      <c r="C136" s="94"/>
      <c r="D136" s="94"/>
      <c r="E136" s="94"/>
      <c r="F136" s="96" t="str">
        <f ca="1">IF(E136="","",DATEDIF(E136,Settings!$C$89,"y"))</f>
        <v/>
      </c>
      <c r="G136" s="161" t="str">
        <f ca="1">IF(E136="","",DATEDIF(E136,Settings!$D$89,"y"))</f>
        <v/>
      </c>
      <c r="H136" s="161" t="str">
        <f ca="1">IF(E136="","",DATEDIF(E136,Settings!$E$89,"y"))</f>
        <v/>
      </c>
      <c r="I136" s="97" t="str">
        <f t="shared" si="55"/>
        <v/>
      </c>
      <c r="J136" s="98" t="str">
        <f ca="1">IF(I136="","",IF(I136&lt;2,BN136*Settings!$C$45,IF(I136&gt;1,(BN136*Settings!$C$45)+(BO136*Settings!$C$46),"error")))</f>
        <v/>
      </c>
      <c r="N136" s="89"/>
      <c r="O136" s="94"/>
      <c r="P136" s="96" t="str">
        <f t="shared" si="56"/>
        <v/>
      </c>
      <c r="Q136" s="94"/>
      <c r="R136" s="94" t="str">
        <f t="shared" si="57"/>
        <v/>
      </c>
      <c r="S136" s="94"/>
      <c r="T136" s="94" t="str">
        <f t="shared" si="58"/>
        <v/>
      </c>
      <c r="U136" s="94"/>
      <c r="V136" s="94" t="str">
        <f t="shared" si="59"/>
        <v/>
      </c>
      <c r="W136" s="94"/>
      <c r="X136" s="94" t="str">
        <f t="shared" si="60"/>
        <v/>
      </c>
      <c r="Y136" s="94"/>
      <c r="Z136" s="94" t="str">
        <f t="shared" si="61"/>
        <v/>
      </c>
      <c r="AA136" s="94"/>
      <c r="AB136" s="94" t="str">
        <f t="shared" si="62"/>
        <v/>
      </c>
      <c r="AC136" s="94"/>
      <c r="AD136" s="94" t="str">
        <f t="shared" si="63"/>
        <v/>
      </c>
      <c r="AE136" s="94"/>
      <c r="AF136" s="94"/>
      <c r="AG136" s="94"/>
      <c r="AH136" s="94" t="str">
        <f t="shared" si="64"/>
        <v/>
      </c>
      <c r="AI136" s="94"/>
      <c r="AJ136" s="94" t="str">
        <f t="shared" si="65"/>
        <v/>
      </c>
      <c r="AK136" s="94"/>
      <c r="AL136" s="94" t="str">
        <f t="shared" si="66"/>
        <v/>
      </c>
      <c r="AM136" s="94"/>
      <c r="AN136" s="94" t="str">
        <f t="shared" si="67"/>
        <v/>
      </c>
      <c r="AO136" s="94"/>
      <c r="AP136" s="94" t="str">
        <f t="shared" si="68"/>
        <v/>
      </c>
      <c r="AQ136" s="94"/>
      <c r="AR136" s="94" t="str">
        <f t="shared" si="69"/>
        <v/>
      </c>
      <c r="AS136" s="94"/>
      <c r="AT136" s="94" t="str">
        <f t="shared" si="70"/>
        <v/>
      </c>
      <c r="AU136" s="94"/>
      <c r="AV136" s="94"/>
      <c r="AW136" s="94"/>
      <c r="AX136" s="94" t="str">
        <f t="shared" si="71"/>
        <v/>
      </c>
      <c r="AY136" s="94"/>
      <c r="AZ136" s="94" t="str">
        <f t="shared" si="72"/>
        <v/>
      </c>
      <c r="BA136" s="94"/>
      <c r="BB136" s="94" t="str">
        <f t="shared" si="73"/>
        <v/>
      </c>
      <c r="BC136" s="94"/>
      <c r="BD136" s="94" t="str">
        <f t="shared" si="74"/>
        <v/>
      </c>
      <c r="BE136" s="94"/>
      <c r="BF136" s="94" t="str">
        <f t="shared" si="75"/>
        <v/>
      </c>
      <c r="BG136" s="94"/>
      <c r="BH136" s="94" t="str">
        <f t="shared" si="76"/>
        <v/>
      </c>
      <c r="BI136" s="94"/>
      <c r="BJ136" s="94" t="str">
        <f t="shared" si="77"/>
        <v/>
      </c>
      <c r="BK136" s="94"/>
      <c r="BL136" s="92" t="str">
        <f t="shared" si="78"/>
        <v/>
      </c>
      <c r="BM136" s="99"/>
      <c r="BN136" s="92" t="str">
        <f t="shared" si="79"/>
        <v/>
      </c>
      <c r="BO136" s="92" t="str">
        <f t="shared" si="80"/>
        <v/>
      </c>
    </row>
    <row r="137" spans="2:67">
      <c r="B137" s="89">
        <v>131</v>
      </c>
      <c r="C137" s="94"/>
      <c r="D137" s="94"/>
      <c r="E137" s="94"/>
      <c r="F137" s="96" t="str">
        <f ca="1">IF(E137="","",DATEDIF(E137,Settings!$C$89,"y"))</f>
        <v/>
      </c>
      <c r="G137" s="161" t="str">
        <f ca="1">IF(E137="","",DATEDIF(E137,Settings!$D$89,"y"))</f>
        <v/>
      </c>
      <c r="H137" s="161" t="str">
        <f ca="1">IF(E137="","",DATEDIF(E137,Settings!$E$89,"y"))</f>
        <v/>
      </c>
      <c r="I137" s="97" t="str">
        <f t="shared" si="55"/>
        <v/>
      </c>
      <c r="J137" s="98" t="str">
        <f ca="1">IF(I137="","",IF(I137&lt;2,BN137*Settings!$C$45,IF(I137&gt;1,(BN137*Settings!$C$45)+(BO137*Settings!$C$46),"error")))</f>
        <v/>
      </c>
      <c r="N137" s="89"/>
      <c r="O137" s="94"/>
      <c r="P137" s="96" t="str">
        <f t="shared" si="56"/>
        <v/>
      </c>
      <c r="Q137" s="94"/>
      <c r="R137" s="94" t="str">
        <f t="shared" si="57"/>
        <v/>
      </c>
      <c r="S137" s="94"/>
      <c r="T137" s="94" t="str">
        <f t="shared" si="58"/>
        <v/>
      </c>
      <c r="U137" s="94"/>
      <c r="V137" s="94" t="str">
        <f t="shared" si="59"/>
        <v/>
      </c>
      <c r="W137" s="94"/>
      <c r="X137" s="94" t="str">
        <f t="shared" si="60"/>
        <v/>
      </c>
      <c r="Y137" s="94"/>
      <c r="Z137" s="94" t="str">
        <f t="shared" si="61"/>
        <v/>
      </c>
      <c r="AA137" s="94"/>
      <c r="AB137" s="94" t="str">
        <f t="shared" si="62"/>
        <v/>
      </c>
      <c r="AC137" s="94"/>
      <c r="AD137" s="94" t="str">
        <f t="shared" si="63"/>
        <v/>
      </c>
      <c r="AE137" s="94"/>
      <c r="AF137" s="94"/>
      <c r="AG137" s="94"/>
      <c r="AH137" s="94" t="str">
        <f t="shared" si="64"/>
        <v/>
      </c>
      <c r="AI137" s="94"/>
      <c r="AJ137" s="94" t="str">
        <f t="shared" si="65"/>
        <v/>
      </c>
      <c r="AK137" s="94"/>
      <c r="AL137" s="94" t="str">
        <f t="shared" si="66"/>
        <v/>
      </c>
      <c r="AM137" s="94"/>
      <c r="AN137" s="94" t="str">
        <f t="shared" si="67"/>
        <v/>
      </c>
      <c r="AO137" s="94"/>
      <c r="AP137" s="94" t="str">
        <f t="shared" si="68"/>
        <v/>
      </c>
      <c r="AQ137" s="94"/>
      <c r="AR137" s="94" t="str">
        <f t="shared" si="69"/>
        <v/>
      </c>
      <c r="AS137" s="94"/>
      <c r="AT137" s="94" t="str">
        <f t="shared" si="70"/>
        <v/>
      </c>
      <c r="AU137" s="94"/>
      <c r="AV137" s="94"/>
      <c r="AW137" s="94"/>
      <c r="AX137" s="94" t="str">
        <f t="shared" si="71"/>
        <v/>
      </c>
      <c r="AY137" s="94"/>
      <c r="AZ137" s="94" t="str">
        <f t="shared" si="72"/>
        <v/>
      </c>
      <c r="BA137" s="94"/>
      <c r="BB137" s="94" t="str">
        <f t="shared" si="73"/>
        <v/>
      </c>
      <c r="BC137" s="94"/>
      <c r="BD137" s="94" t="str">
        <f t="shared" si="74"/>
        <v/>
      </c>
      <c r="BE137" s="94"/>
      <c r="BF137" s="94" t="str">
        <f t="shared" si="75"/>
        <v/>
      </c>
      <c r="BG137" s="94"/>
      <c r="BH137" s="94" t="str">
        <f t="shared" si="76"/>
        <v/>
      </c>
      <c r="BI137" s="94"/>
      <c r="BJ137" s="94" t="str">
        <f t="shared" si="77"/>
        <v/>
      </c>
      <c r="BK137" s="94"/>
      <c r="BL137" s="92" t="str">
        <f t="shared" si="78"/>
        <v/>
      </c>
      <c r="BM137" s="99"/>
      <c r="BN137" s="92" t="str">
        <f t="shared" si="79"/>
        <v/>
      </c>
      <c r="BO137" s="92" t="str">
        <f t="shared" si="80"/>
        <v/>
      </c>
    </row>
    <row r="138" spans="2:67" ht="14.25" customHeight="1">
      <c r="B138" s="89">
        <v>132</v>
      </c>
      <c r="C138" s="94"/>
      <c r="D138" s="94"/>
      <c r="E138" s="94"/>
      <c r="F138" s="96" t="str">
        <f ca="1">IF(E138="","",DATEDIF(E138,Settings!$C$89,"y"))</f>
        <v/>
      </c>
      <c r="G138" s="161" t="str">
        <f ca="1">IF(E138="","",DATEDIF(E138,Settings!$D$89,"y"))</f>
        <v/>
      </c>
      <c r="H138" s="161" t="str">
        <f ca="1">IF(E138="","",DATEDIF(E138,Settings!$E$89,"y"))</f>
        <v/>
      </c>
      <c r="I138" s="97" t="str">
        <f t="shared" si="55"/>
        <v/>
      </c>
      <c r="J138" s="98" t="str">
        <f ca="1">IF(I138="","",IF(I138&lt;2,BN138*Settings!$C$45,IF(I138&gt;1,(BN138*Settings!$C$45)+(BO138*Settings!$C$46),"error")))</f>
        <v/>
      </c>
      <c r="N138" s="89"/>
      <c r="O138" s="94"/>
      <c r="P138" s="96" t="str">
        <f t="shared" si="56"/>
        <v/>
      </c>
      <c r="Q138" s="94"/>
      <c r="R138" s="94" t="str">
        <f t="shared" si="57"/>
        <v/>
      </c>
      <c r="S138" s="94"/>
      <c r="T138" s="94" t="str">
        <f t="shared" si="58"/>
        <v/>
      </c>
      <c r="U138" s="94"/>
      <c r="V138" s="94" t="str">
        <f t="shared" si="59"/>
        <v/>
      </c>
      <c r="W138" s="94"/>
      <c r="X138" s="94" t="str">
        <f t="shared" si="60"/>
        <v/>
      </c>
      <c r="Y138" s="94"/>
      <c r="Z138" s="94" t="str">
        <f t="shared" si="61"/>
        <v/>
      </c>
      <c r="AA138" s="94"/>
      <c r="AB138" s="94" t="str">
        <f t="shared" si="62"/>
        <v/>
      </c>
      <c r="AC138" s="94"/>
      <c r="AD138" s="94" t="str">
        <f t="shared" si="63"/>
        <v/>
      </c>
      <c r="AE138" s="94"/>
      <c r="AF138" s="94"/>
      <c r="AG138" s="94"/>
      <c r="AH138" s="94" t="str">
        <f t="shared" si="64"/>
        <v/>
      </c>
      <c r="AI138" s="94"/>
      <c r="AJ138" s="94" t="str">
        <f t="shared" si="65"/>
        <v/>
      </c>
      <c r="AK138" s="94"/>
      <c r="AL138" s="94" t="str">
        <f t="shared" si="66"/>
        <v/>
      </c>
      <c r="AM138" s="94"/>
      <c r="AN138" s="94" t="str">
        <f t="shared" si="67"/>
        <v/>
      </c>
      <c r="AO138" s="94"/>
      <c r="AP138" s="94" t="str">
        <f t="shared" si="68"/>
        <v/>
      </c>
      <c r="AQ138" s="94"/>
      <c r="AR138" s="94" t="str">
        <f t="shared" si="69"/>
        <v/>
      </c>
      <c r="AS138" s="94"/>
      <c r="AT138" s="94" t="str">
        <f t="shared" si="70"/>
        <v/>
      </c>
      <c r="AU138" s="94"/>
      <c r="AV138" s="94"/>
      <c r="AW138" s="94"/>
      <c r="AX138" s="94" t="str">
        <f t="shared" si="71"/>
        <v/>
      </c>
      <c r="AY138" s="94"/>
      <c r="AZ138" s="94" t="str">
        <f t="shared" si="72"/>
        <v/>
      </c>
      <c r="BA138" s="94"/>
      <c r="BB138" s="94" t="str">
        <f t="shared" si="73"/>
        <v/>
      </c>
      <c r="BC138" s="94"/>
      <c r="BD138" s="94" t="str">
        <f t="shared" si="74"/>
        <v/>
      </c>
      <c r="BE138" s="94"/>
      <c r="BF138" s="94" t="str">
        <f t="shared" si="75"/>
        <v/>
      </c>
      <c r="BG138" s="94"/>
      <c r="BH138" s="94" t="str">
        <f t="shared" si="76"/>
        <v/>
      </c>
      <c r="BI138" s="94"/>
      <c r="BJ138" s="94" t="str">
        <f t="shared" si="77"/>
        <v/>
      </c>
      <c r="BK138" s="94"/>
      <c r="BL138" s="92" t="str">
        <f t="shared" si="78"/>
        <v/>
      </c>
      <c r="BM138" s="99"/>
      <c r="BN138" s="92" t="str">
        <f t="shared" si="79"/>
        <v/>
      </c>
      <c r="BO138" s="92" t="str">
        <f t="shared" si="80"/>
        <v/>
      </c>
    </row>
    <row r="139" spans="2:67">
      <c r="B139" s="89">
        <v>133</v>
      </c>
      <c r="C139" s="94"/>
      <c r="D139" s="94"/>
      <c r="E139" s="94"/>
      <c r="F139" s="96" t="str">
        <f ca="1">IF(E139="","",DATEDIF(E139,Settings!$C$89,"y"))</f>
        <v/>
      </c>
      <c r="G139" s="161" t="str">
        <f ca="1">IF(E139="","",DATEDIF(E139,Settings!$D$89,"y"))</f>
        <v/>
      </c>
      <c r="H139" s="161" t="str">
        <f ca="1">IF(E139="","",DATEDIF(E139,Settings!$E$89,"y"))</f>
        <v/>
      </c>
      <c r="I139" s="97" t="str">
        <f t="shared" si="55"/>
        <v/>
      </c>
      <c r="J139" s="98" t="str">
        <f ca="1">IF(I139="","",IF(I139&lt;2,BN139*Settings!$C$45,IF(I139&gt;1,(BN139*Settings!$C$45)+(BO139*Settings!$C$46),"error")))</f>
        <v/>
      </c>
      <c r="N139" s="89"/>
      <c r="O139" s="94"/>
      <c r="P139" s="96" t="str">
        <f t="shared" si="56"/>
        <v/>
      </c>
      <c r="Q139" s="94"/>
      <c r="R139" s="94" t="str">
        <f t="shared" si="57"/>
        <v/>
      </c>
      <c r="S139" s="94"/>
      <c r="T139" s="94" t="str">
        <f t="shared" si="58"/>
        <v/>
      </c>
      <c r="U139" s="94"/>
      <c r="V139" s="94" t="str">
        <f t="shared" si="59"/>
        <v/>
      </c>
      <c r="W139" s="94"/>
      <c r="X139" s="94" t="str">
        <f t="shared" si="60"/>
        <v/>
      </c>
      <c r="Y139" s="94"/>
      <c r="Z139" s="94" t="str">
        <f t="shared" si="61"/>
        <v/>
      </c>
      <c r="AA139" s="94"/>
      <c r="AB139" s="94" t="str">
        <f t="shared" si="62"/>
        <v/>
      </c>
      <c r="AC139" s="94"/>
      <c r="AD139" s="94" t="str">
        <f t="shared" si="63"/>
        <v/>
      </c>
      <c r="AE139" s="94"/>
      <c r="AF139" s="94"/>
      <c r="AG139" s="94"/>
      <c r="AH139" s="94" t="str">
        <f t="shared" si="64"/>
        <v/>
      </c>
      <c r="AI139" s="94"/>
      <c r="AJ139" s="94" t="str">
        <f t="shared" si="65"/>
        <v/>
      </c>
      <c r="AK139" s="94"/>
      <c r="AL139" s="94" t="str">
        <f t="shared" si="66"/>
        <v/>
      </c>
      <c r="AM139" s="94"/>
      <c r="AN139" s="94" t="str">
        <f t="shared" si="67"/>
        <v/>
      </c>
      <c r="AO139" s="94"/>
      <c r="AP139" s="94" t="str">
        <f t="shared" si="68"/>
        <v/>
      </c>
      <c r="AQ139" s="94"/>
      <c r="AR139" s="94" t="str">
        <f t="shared" si="69"/>
        <v/>
      </c>
      <c r="AS139" s="94"/>
      <c r="AT139" s="94" t="str">
        <f t="shared" si="70"/>
        <v/>
      </c>
      <c r="AU139" s="94"/>
      <c r="AV139" s="94"/>
      <c r="AW139" s="94"/>
      <c r="AX139" s="94" t="str">
        <f t="shared" si="71"/>
        <v/>
      </c>
      <c r="AY139" s="94"/>
      <c r="AZ139" s="94" t="str">
        <f t="shared" si="72"/>
        <v/>
      </c>
      <c r="BA139" s="94"/>
      <c r="BB139" s="94" t="str">
        <f t="shared" si="73"/>
        <v/>
      </c>
      <c r="BC139" s="94"/>
      <c r="BD139" s="94" t="str">
        <f t="shared" si="74"/>
        <v/>
      </c>
      <c r="BE139" s="94"/>
      <c r="BF139" s="94" t="str">
        <f t="shared" si="75"/>
        <v/>
      </c>
      <c r="BG139" s="94"/>
      <c r="BH139" s="94" t="str">
        <f t="shared" si="76"/>
        <v/>
      </c>
      <c r="BI139" s="94"/>
      <c r="BJ139" s="94" t="str">
        <f t="shared" si="77"/>
        <v/>
      </c>
      <c r="BK139" s="94"/>
      <c r="BL139" s="92" t="str">
        <f t="shared" si="78"/>
        <v/>
      </c>
      <c r="BM139" s="99"/>
      <c r="BN139" s="92" t="str">
        <f t="shared" si="79"/>
        <v/>
      </c>
      <c r="BO139" s="92" t="str">
        <f t="shared" si="80"/>
        <v/>
      </c>
    </row>
    <row r="140" spans="2:67" ht="14.25" customHeight="1">
      <c r="B140" s="89">
        <v>134</v>
      </c>
      <c r="C140" s="94"/>
      <c r="D140" s="94"/>
      <c r="E140" s="94"/>
      <c r="F140" s="96" t="str">
        <f ca="1">IF(E140="","",DATEDIF(E140,Settings!$C$89,"y"))</f>
        <v/>
      </c>
      <c r="G140" s="161" t="str">
        <f ca="1">IF(E140="","",DATEDIF(E140,Settings!$D$89,"y"))</f>
        <v/>
      </c>
      <c r="H140" s="161" t="str">
        <f ca="1">IF(E140="","",DATEDIF(E140,Settings!$E$89,"y"))</f>
        <v/>
      </c>
      <c r="I140" s="97" t="str">
        <f t="shared" si="55"/>
        <v/>
      </c>
      <c r="J140" s="98" t="str">
        <f ca="1">IF(I140="","",IF(I140&lt;2,BN140*Settings!$C$45,IF(I140&gt;1,(BN140*Settings!$C$45)+(BO140*Settings!$C$46),"error")))</f>
        <v/>
      </c>
      <c r="N140" s="89"/>
      <c r="O140" s="94"/>
      <c r="P140" s="96" t="str">
        <f t="shared" si="56"/>
        <v/>
      </c>
      <c r="Q140" s="94"/>
      <c r="R140" s="94" t="str">
        <f t="shared" si="57"/>
        <v/>
      </c>
      <c r="S140" s="94"/>
      <c r="T140" s="94" t="str">
        <f t="shared" si="58"/>
        <v/>
      </c>
      <c r="U140" s="94"/>
      <c r="V140" s="94" t="str">
        <f t="shared" si="59"/>
        <v/>
      </c>
      <c r="W140" s="94"/>
      <c r="X140" s="94" t="str">
        <f t="shared" si="60"/>
        <v/>
      </c>
      <c r="Y140" s="94"/>
      <c r="Z140" s="94" t="str">
        <f t="shared" si="61"/>
        <v/>
      </c>
      <c r="AA140" s="94"/>
      <c r="AB140" s="94" t="str">
        <f t="shared" si="62"/>
        <v/>
      </c>
      <c r="AC140" s="94"/>
      <c r="AD140" s="94" t="str">
        <f t="shared" si="63"/>
        <v/>
      </c>
      <c r="AE140" s="94"/>
      <c r="AF140" s="94"/>
      <c r="AG140" s="94"/>
      <c r="AH140" s="94" t="str">
        <f t="shared" si="64"/>
        <v/>
      </c>
      <c r="AI140" s="94"/>
      <c r="AJ140" s="94" t="str">
        <f t="shared" si="65"/>
        <v/>
      </c>
      <c r="AK140" s="94"/>
      <c r="AL140" s="94" t="str">
        <f t="shared" si="66"/>
        <v/>
      </c>
      <c r="AM140" s="94"/>
      <c r="AN140" s="94" t="str">
        <f t="shared" si="67"/>
        <v/>
      </c>
      <c r="AO140" s="94"/>
      <c r="AP140" s="94" t="str">
        <f t="shared" si="68"/>
        <v/>
      </c>
      <c r="AQ140" s="94"/>
      <c r="AR140" s="94" t="str">
        <f t="shared" si="69"/>
        <v/>
      </c>
      <c r="AS140" s="94"/>
      <c r="AT140" s="94" t="str">
        <f t="shared" si="70"/>
        <v/>
      </c>
      <c r="AU140" s="94"/>
      <c r="AV140" s="94"/>
      <c r="AW140" s="94"/>
      <c r="AX140" s="94" t="str">
        <f t="shared" si="71"/>
        <v/>
      </c>
      <c r="AY140" s="94"/>
      <c r="AZ140" s="94" t="str">
        <f t="shared" si="72"/>
        <v/>
      </c>
      <c r="BA140" s="94"/>
      <c r="BB140" s="94" t="str">
        <f t="shared" si="73"/>
        <v/>
      </c>
      <c r="BC140" s="94"/>
      <c r="BD140" s="94" t="str">
        <f t="shared" si="74"/>
        <v/>
      </c>
      <c r="BE140" s="94"/>
      <c r="BF140" s="94" t="str">
        <f t="shared" si="75"/>
        <v/>
      </c>
      <c r="BG140" s="94"/>
      <c r="BH140" s="94" t="str">
        <f t="shared" si="76"/>
        <v/>
      </c>
      <c r="BI140" s="94"/>
      <c r="BJ140" s="94" t="str">
        <f t="shared" si="77"/>
        <v/>
      </c>
      <c r="BK140" s="94"/>
      <c r="BL140" s="92" t="str">
        <f t="shared" si="78"/>
        <v/>
      </c>
      <c r="BM140" s="99"/>
      <c r="BN140" s="92" t="str">
        <f t="shared" si="79"/>
        <v/>
      </c>
      <c r="BO140" s="92" t="str">
        <f t="shared" si="80"/>
        <v/>
      </c>
    </row>
    <row r="141" spans="2:67">
      <c r="B141" s="89">
        <v>135</v>
      </c>
      <c r="C141" s="94"/>
      <c r="D141" s="94"/>
      <c r="E141" s="94"/>
      <c r="F141" s="96" t="str">
        <f ca="1">IF(E141="","",DATEDIF(E141,Settings!$C$89,"y"))</f>
        <v/>
      </c>
      <c r="G141" s="161" t="str">
        <f ca="1">IF(E141="","",DATEDIF(E141,Settings!$D$89,"y"))</f>
        <v/>
      </c>
      <c r="H141" s="161" t="str">
        <f ca="1">IF(E141="","",DATEDIF(E141,Settings!$E$89,"y"))</f>
        <v/>
      </c>
      <c r="I141" s="97" t="str">
        <f t="shared" si="55"/>
        <v/>
      </c>
      <c r="J141" s="98" t="str">
        <f ca="1">IF(I141="","",IF(I141&lt;2,BN141*Settings!$C$45,IF(I141&gt;1,(BN141*Settings!$C$45)+(BO141*Settings!$C$46),"error")))</f>
        <v/>
      </c>
      <c r="N141" s="89"/>
      <c r="O141" s="94"/>
      <c r="P141" s="96" t="str">
        <f t="shared" si="56"/>
        <v/>
      </c>
      <c r="Q141" s="94"/>
      <c r="R141" s="94" t="str">
        <f t="shared" si="57"/>
        <v/>
      </c>
      <c r="S141" s="94"/>
      <c r="T141" s="94" t="str">
        <f t="shared" si="58"/>
        <v/>
      </c>
      <c r="U141" s="94"/>
      <c r="V141" s="94" t="str">
        <f t="shared" si="59"/>
        <v/>
      </c>
      <c r="W141" s="94"/>
      <c r="X141" s="94" t="str">
        <f t="shared" si="60"/>
        <v/>
      </c>
      <c r="Y141" s="94"/>
      <c r="Z141" s="94" t="str">
        <f t="shared" si="61"/>
        <v/>
      </c>
      <c r="AA141" s="94"/>
      <c r="AB141" s="94" t="str">
        <f t="shared" si="62"/>
        <v/>
      </c>
      <c r="AC141" s="94"/>
      <c r="AD141" s="94" t="str">
        <f t="shared" si="63"/>
        <v/>
      </c>
      <c r="AE141" s="94"/>
      <c r="AF141" s="94"/>
      <c r="AG141" s="94"/>
      <c r="AH141" s="94" t="str">
        <f t="shared" si="64"/>
        <v/>
      </c>
      <c r="AI141" s="94"/>
      <c r="AJ141" s="94" t="str">
        <f t="shared" si="65"/>
        <v/>
      </c>
      <c r="AK141" s="94"/>
      <c r="AL141" s="94" t="str">
        <f t="shared" si="66"/>
        <v/>
      </c>
      <c r="AM141" s="94"/>
      <c r="AN141" s="94" t="str">
        <f t="shared" si="67"/>
        <v/>
      </c>
      <c r="AO141" s="94"/>
      <c r="AP141" s="94" t="str">
        <f t="shared" si="68"/>
        <v/>
      </c>
      <c r="AQ141" s="94"/>
      <c r="AR141" s="94" t="str">
        <f t="shared" si="69"/>
        <v/>
      </c>
      <c r="AS141" s="94"/>
      <c r="AT141" s="94" t="str">
        <f t="shared" si="70"/>
        <v/>
      </c>
      <c r="AU141" s="94"/>
      <c r="AV141" s="94"/>
      <c r="AW141" s="94"/>
      <c r="AX141" s="94" t="str">
        <f t="shared" si="71"/>
        <v/>
      </c>
      <c r="AY141" s="94"/>
      <c r="AZ141" s="94" t="str">
        <f t="shared" si="72"/>
        <v/>
      </c>
      <c r="BA141" s="94"/>
      <c r="BB141" s="94" t="str">
        <f t="shared" si="73"/>
        <v/>
      </c>
      <c r="BC141" s="94"/>
      <c r="BD141" s="94" t="str">
        <f t="shared" si="74"/>
        <v/>
      </c>
      <c r="BE141" s="94"/>
      <c r="BF141" s="94" t="str">
        <f t="shared" si="75"/>
        <v/>
      </c>
      <c r="BG141" s="94"/>
      <c r="BH141" s="94" t="str">
        <f t="shared" si="76"/>
        <v/>
      </c>
      <c r="BI141" s="94"/>
      <c r="BJ141" s="94" t="str">
        <f t="shared" si="77"/>
        <v/>
      </c>
      <c r="BK141" s="94"/>
      <c r="BL141" s="92" t="str">
        <f t="shared" si="78"/>
        <v/>
      </c>
      <c r="BM141" s="99"/>
      <c r="BN141" s="92" t="str">
        <f t="shared" si="79"/>
        <v/>
      </c>
      <c r="BO141" s="92" t="str">
        <f t="shared" si="80"/>
        <v/>
      </c>
    </row>
    <row r="142" spans="2:67" ht="14.25" customHeight="1">
      <c r="B142" s="89">
        <v>136</v>
      </c>
      <c r="C142" s="94"/>
      <c r="D142" s="94"/>
      <c r="E142" s="94"/>
      <c r="F142" s="96" t="str">
        <f ca="1">IF(E142="","",DATEDIF(E142,Settings!$C$89,"y"))</f>
        <v/>
      </c>
      <c r="G142" s="161" t="str">
        <f ca="1">IF(E142="","",DATEDIF(E142,Settings!$D$89,"y"))</f>
        <v/>
      </c>
      <c r="H142" s="161" t="str">
        <f ca="1">IF(E142="","",DATEDIF(E142,Settings!$E$89,"y"))</f>
        <v/>
      </c>
      <c r="I142" s="97" t="str">
        <f t="shared" si="55"/>
        <v/>
      </c>
      <c r="J142" s="98" t="str">
        <f ca="1">IF(I142="","",IF(I142&lt;2,BN142*Settings!$C$45,IF(I142&gt;1,(BN142*Settings!$C$45)+(BO142*Settings!$C$46),"error")))</f>
        <v/>
      </c>
      <c r="N142" s="89"/>
      <c r="O142" s="94"/>
      <c r="P142" s="96" t="str">
        <f t="shared" si="56"/>
        <v/>
      </c>
      <c r="Q142" s="94"/>
      <c r="R142" s="94" t="str">
        <f t="shared" si="57"/>
        <v/>
      </c>
      <c r="S142" s="94"/>
      <c r="T142" s="94" t="str">
        <f t="shared" si="58"/>
        <v/>
      </c>
      <c r="U142" s="94"/>
      <c r="V142" s="94" t="str">
        <f t="shared" si="59"/>
        <v/>
      </c>
      <c r="W142" s="94"/>
      <c r="X142" s="94" t="str">
        <f t="shared" si="60"/>
        <v/>
      </c>
      <c r="Y142" s="94"/>
      <c r="Z142" s="94" t="str">
        <f t="shared" si="61"/>
        <v/>
      </c>
      <c r="AA142" s="94"/>
      <c r="AB142" s="94" t="str">
        <f t="shared" si="62"/>
        <v/>
      </c>
      <c r="AC142" s="94"/>
      <c r="AD142" s="94" t="str">
        <f t="shared" si="63"/>
        <v/>
      </c>
      <c r="AE142" s="94"/>
      <c r="AF142" s="94"/>
      <c r="AG142" s="94"/>
      <c r="AH142" s="94" t="str">
        <f t="shared" si="64"/>
        <v/>
      </c>
      <c r="AI142" s="94"/>
      <c r="AJ142" s="94" t="str">
        <f t="shared" si="65"/>
        <v/>
      </c>
      <c r="AK142" s="94"/>
      <c r="AL142" s="94" t="str">
        <f t="shared" si="66"/>
        <v/>
      </c>
      <c r="AM142" s="94"/>
      <c r="AN142" s="94" t="str">
        <f t="shared" si="67"/>
        <v/>
      </c>
      <c r="AO142" s="94"/>
      <c r="AP142" s="94" t="str">
        <f t="shared" si="68"/>
        <v/>
      </c>
      <c r="AQ142" s="94"/>
      <c r="AR142" s="94" t="str">
        <f t="shared" si="69"/>
        <v/>
      </c>
      <c r="AS142" s="94"/>
      <c r="AT142" s="94" t="str">
        <f t="shared" si="70"/>
        <v/>
      </c>
      <c r="AU142" s="94"/>
      <c r="AV142" s="94"/>
      <c r="AW142" s="94"/>
      <c r="AX142" s="94" t="str">
        <f t="shared" si="71"/>
        <v/>
      </c>
      <c r="AY142" s="94"/>
      <c r="AZ142" s="94" t="str">
        <f t="shared" si="72"/>
        <v/>
      </c>
      <c r="BA142" s="94"/>
      <c r="BB142" s="94" t="str">
        <f t="shared" si="73"/>
        <v/>
      </c>
      <c r="BC142" s="94"/>
      <c r="BD142" s="94" t="str">
        <f t="shared" si="74"/>
        <v/>
      </c>
      <c r="BE142" s="94"/>
      <c r="BF142" s="94" t="str">
        <f t="shared" si="75"/>
        <v/>
      </c>
      <c r="BG142" s="94"/>
      <c r="BH142" s="94" t="str">
        <f t="shared" si="76"/>
        <v/>
      </c>
      <c r="BI142" s="94"/>
      <c r="BJ142" s="94" t="str">
        <f t="shared" si="77"/>
        <v/>
      </c>
      <c r="BK142" s="94"/>
      <c r="BL142" s="92" t="str">
        <f t="shared" si="78"/>
        <v/>
      </c>
      <c r="BM142" s="99"/>
      <c r="BN142" s="92" t="str">
        <f t="shared" si="79"/>
        <v/>
      </c>
      <c r="BO142" s="92" t="str">
        <f t="shared" si="80"/>
        <v/>
      </c>
    </row>
    <row r="143" spans="2:67">
      <c r="B143" s="89">
        <v>137</v>
      </c>
      <c r="C143" s="94"/>
      <c r="D143" s="94"/>
      <c r="E143" s="94"/>
      <c r="F143" s="96" t="str">
        <f ca="1">IF(E143="","",DATEDIF(E143,Settings!$C$89,"y"))</f>
        <v/>
      </c>
      <c r="G143" s="161" t="str">
        <f ca="1">IF(E143="","",DATEDIF(E143,Settings!$D$89,"y"))</f>
        <v/>
      </c>
      <c r="H143" s="161" t="str">
        <f ca="1">IF(E143="","",DATEDIF(E143,Settings!$E$89,"y"))</f>
        <v/>
      </c>
      <c r="I143" s="97" t="str">
        <f t="shared" si="55"/>
        <v/>
      </c>
      <c r="J143" s="98" t="str">
        <f ca="1">IF(I143="","",IF(I143&lt;2,BN143*Settings!$C$45,IF(I143&gt;1,(BN143*Settings!$C$45)+(BO143*Settings!$C$46),"error")))</f>
        <v/>
      </c>
      <c r="N143" s="89"/>
      <c r="O143" s="94"/>
      <c r="P143" s="96" t="str">
        <f t="shared" si="56"/>
        <v/>
      </c>
      <c r="Q143" s="94"/>
      <c r="R143" s="94" t="str">
        <f t="shared" si="57"/>
        <v/>
      </c>
      <c r="S143" s="94"/>
      <c r="T143" s="94" t="str">
        <f t="shared" si="58"/>
        <v/>
      </c>
      <c r="U143" s="94"/>
      <c r="V143" s="94" t="str">
        <f t="shared" si="59"/>
        <v/>
      </c>
      <c r="W143" s="94"/>
      <c r="X143" s="94" t="str">
        <f t="shared" si="60"/>
        <v/>
      </c>
      <c r="Y143" s="94"/>
      <c r="Z143" s="94" t="str">
        <f t="shared" si="61"/>
        <v/>
      </c>
      <c r="AA143" s="94"/>
      <c r="AB143" s="94" t="str">
        <f t="shared" si="62"/>
        <v/>
      </c>
      <c r="AC143" s="94"/>
      <c r="AD143" s="94" t="str">
        <f t="shared" si="63"/>
        <v/>
      </c>
      <c r="AE143" s="94"/>
      <c r="AF143" s="94"/>
      <c r="AG143" s="94"/>
      <c r="AH143" s="94" t="str">
        <f t="shared" si="64"/>
        <v/>
      </c>
      <c r="AI143" s="94"/>
      <c r="AJ143" s="94" t="str">
        <f t="shared" si="65"/>
        <v/>
      </c>
      <c r="AK143" s="94"/>
      <c r="AL143" s="94" t="str">
        <f t="shared" si="66"/>
        <v/>
      </c>
      <c r="AM143" s="94"/>
      <c r="AN143" s="94" t="str">
        <f t="shared" si="67"/>
        <v/>
      </c>
      <c r="AO143" s="94"/>
      <c r="AP143" s="94" t="str">
        <f t="shared" si="68"/>
        <v/>
      </c>
      <c r="AQ143" s="94"/>
      <c r="AR143" s="94" t="str">
        <f t="shared" si="69"/>
        <v/>
      </c>
      <c r="AS143" s="94"/>
      <c r="AT143" s="94" t="str">
        <f t="shared" si="70"/>
        <v/>
      </c>
      <c r="AU143" s="94"/>
      <c r="AV143" s="94"/>
      <c r="AW143" s="94"/>
      <c r="AX143" s="94" t="str">
        <f t="shared" si="71"/>
        <v/>
      </c>
      <c r="AY143" s="94"/>
      <c r="AZ143" s="94" t="str">
        <f t="shared" si="72"/>
        <v/>
      </c>
      <c r="BA143" s="94"/>
      <c r="BB143" s="94" t="str">
        <f t="shared" si="73"/>
        <v/>
      </c>
      <c r="BC143" s="94"/>
      <c r="BD143" s="94" t="str">
        <f t="shared" si="74"/>
        <v/>
      </c>
      <c r="BE143" s="94"/>
      <c r="BF143" s="94" t="str">
        <f t="shared" si="75"/>
        <v/>
      </c>
      <c r="BG143" s="94"/>
      <c r="BH143" s="94" t="str">
        <f t="shared" si="76"/>
        <v/>
      </c>
      <c r="BI143" s="94"/>
      <c r="BJ143" s="94" t="str">
        <f t="shared" si="77"/>
        <v/>
      </c>
      <c r="BK143" s="94"/>
      <c r="BL143" s="92" t="str">
        <f t="shared" si="78"/>
        <v/>
      </c>
      <c r="BM143" s="99"/>
      <c r="BN143" s="92" t="str">
        <f t="shared" si="79"/>
        <v/>
      </c>
      <c r="BO143" s="92" t="str">
        <f t="shared" si="80"/>
        <v/>
      </c>
    </row>
    <row r="144" spans="2:67" ht="14.25" customHeight="1">
      <c r="B144" s="89">
        <v>138</v>
      </c>
      <c r="C144" s="94"/>
      <c r="D144" s="94"/>
      <c r="E144" s="94"/>
      <c r="F144" s="96" t="str">
        <f ca="1">IF(E144="","",DATEDIF(E144,Settings!$C$89,"y"))</f>
        <v/>
      </c>
      <c r="G144" s="161" t="str">
        <f ca="1">IF(E144="","",DATEDIF(E144,Settings!$D$89,"y"))</f>
        <v/>
      </c>
      <c r="H144" s="161" t="str">
        <f ca="1">IF(E144="","",DATEDIF(E144,Settings!$E$89,"y"))</f>
        <v/>
      </c>
      <c r="I144" s="97" t="str">
        <f t="shared" si="55"/>
        <v/>
      </c>
      <c r="J144" s="98" t="str">
        <f ca="1">IF(I144="","",IF(I144&lt;2,BN144*Settings!$C$45,IF(I144&gt;1,(BN144*Settings!$C$45)+(BO144*Settings!$C$46),"error")))</f>
        <v/>
      </c>
      <c r="N144" s="89"/>
      <c r="O144" s="94"/>
      <c r="P144" s="96" t="str">
        <f t="shared" si="56"/>
        <v/>
      </c>
      <c r="Q144" s="94"/>
      <c r="R144" s="94" t="str">
        <f t="shared" si="57"/>
        <v/>
      </c>
      <c r="S144" s="94"/>
      <c r="T144" s="94" t="str">
        <f t="shared" si="58"/>
        <v/>
      </c>
      <c r="U144" s="94"/>
      <c r="V144" s="94" t="str">
        <f t="shared" si="59"/>
        <v/>
      </c>
      <c r="W144" s="94"/>
      <c r="X144" s="94" t="str">
        <f t="shared" si="60"/>
        <v/>
      </c>
      <c r="Y144" s="94"/>
      <c r="Z144" s="94" t="str">
        <f t="shared" si="61"/>
        <v/>
      </c>
      <c r="AA144" s="94"/>
      <c r="AB144" s="94" t="str">
        <f t="shared" si="62"/>
        <v/>
      </c>
      <c r="AC144" s="94"/>
      <c r="AD144" s="94" t="str">
        <f t="shared" si="63"/>
        <v/>
      </c>
      <c r="AE144" s="94"/>
      <c r="AF144" s="94"/>
      <c r="AG144" s="94"/>
      <c r="AH144" s="94" t="str">
        <f t="shared" si="64"/>
        <v/>
      </c>
      <c r="AI144" s="94"/>
      <c r="AJ144" s="94" t="str">
        <f t="shared" si="65"/>
        <v/>
      </c>
      <c r="AK144" s="94"/>
      <c r="AL144" s="94" t="str">
        <f t="shared" si="66"/>
        <v/>
      </c>
      <c r="AM144" s="94"/>
      <c r="AN144" s="94" t="str">
        <f t="shared" si="67"/>
        <v/>
      </c>
      <c r="AO144" s="94"/>
      <c r="AP144" s="94" t="str">
        <f t="shared" si="68"/>
        <v/>
      </c>
      <c r="AQ144" s="94"/>
      <c r="AR144" s="94" t="str">
        <f t="shared" si="69"/>
        <v/>
      </c>
      <c r="AS144" s="94"/>
      <c r="AT144" s="94" t="str">
        <f t="shared" si="70"/>
        <v/>
      </c>
      <c r="AU144" s="94"/>
      <c r="AV144" s="94"/>
      <c r="AW144" s="94"/>
      <c r="AX144" s="94" t="str">
        <f t="shared" si="71"/>
        <v/>
      </c>
      <c r="AY144" s="94"/>
      <c r="AZ144" s="94" t="str">
        <f t="shared" si="72"/>
        <v/>
      </c>
      <c r="BA144" s="94"/>
      <c r="BB144" s="94" t="str">
        <f t="shared" si="73"/>
        <v/>
      </c>
      <c r="BC144" s="94"/>
      <c r="BD144" s="94" t="str">
        <f t="shared" si="74"/>
        <v/>
      </c>
      <c r="BE144" s="94"/>
      <c r="BF144" s="94" t="str">
        <f t="shared" si="75"/>
        <v/>
      </c>
      <c r="BG144" s="94"/>
      <c r="BH144" s="94" t="str">
        <f t="shared" si="76"/>
        <v/>
      </c>
      <c r="BI144" s="94"/>
      <c r="BJ144" s="94" t="str">
        <f t="shared" si="77"/>
        <v/>
      </c>
      <c r="BK144" s="94"/>
      <c r="BL144" s="92" t="str">
        <f t="shared" si="78"/>
        <v/>
      </c>
      <c r="BM144" s="99"/>
      <c r="BN144" s="92" t="str">
        <f t="shared" si="79"/>
        <v/>
      </c>
      <c r="BO144" s="92" t="str">
        <f t="shared" si="80"/>
        <v/>
      </c>
    </row>
    <row r="145" spans="2:67">
      <c r="B145" s="89">
        <v>139</v>
      </c>
      <c r="C145" s="94"/>
      <c r="D145" s="94"/>
      <c r="E145" s="94"/>
      <c r="F145" s="96" t="str">
        <f ca="1">IF(E145="","",DATEDIF(E145,Settings!$C$89,"y"))</f>
        <v/>
      </c>
      <c r="G145" s="161" t="str">
        <f ca="1">IF(E145="","",DATEDIF(E145,Settings!$D$89,"y"))</f>
        <v/>
      </c>
      <c r="H145" s="161" t="str">
        <f ca="1">IF(E145="","",DATEDIF(E145,Settings!$E$89,"y"))</f>
        <v/>
      </c>
      <c r="I145" s="97" t="str">
        <f t="shared" si="55"/>
        <v/>
      </c>
      <c r="J145" s="98" t="str">
        <f ca="1">IF(I145="","",IF(I145&lt;2,BN145*Settings!$C$45,IF(I145&gt;1,(BN145*Settings!$C$45)+(BO145*Settings!$C$46),"error")))</f>
        <v/>
      </c>
      <c r="N145" s="89"/>
      <c r="O145" s="94"/>
      <c r="P145" s="96" t="str">
        <f t="shared" si="56"/>
        <v/>
      </c>
      <c r="Q145" s="94"/>
      <c r="R145" s="94" t="str">
        <f t="shared" si="57"/>
        <v/>
      </c>
      <c r="S145" s="94"/>
      <c r="T145" s="94" t="str">
        <f t="shared" si="58"/>
        <v/>
      </c>
      <c r="U145" s="94"/>
      <c r="V145" s="94" t="str">
        <f t="shared" si="59"/>
        <v/>
      </c>
      <c r="W145" s="94"/>
      <c r="X145" s="94" t="str">
        <f t="shared" si="60"/>
        <v/>
      </c>
      <c r="Y145" s="94"/>
      <c r="Z145" s="94" t="str">
        <f t="shared" si="61"/>
        <v/>
      </c>
      <c r="AA145" s="94"/>
      <c r="AB145" s="94" t="str">
        <f t="shared" si="62"/>
        <v/>
      </c>
      <c r="AC145" s="94"/>
      <c r="AD145" s="94" t="str">
        <f t="shared" si="63"/>
        <v/>
      </c>
      <c r="AE145" s="94"/>
      <c r="AF145" s="94"/>
      <c r="AG145" s="94"/>
      <c r="AH145" s="94" t="str">
        <f t="shared" si="64"/>
        <v/>
      </c>
      <c r="AI145" s="94"/>
      <c r="AJ145" s="94" t="str">
        <f t="shared" si="65"/>
        <v/>
      </c>
      <c r="AK145" s="94"/>
      <c r="AL145" s="94" t="str">
        <f t="shared" si="66"/>
        <v/>
      </c>
      <c r="AM145" s="94"/>
      <c r="AN145" s="94" t="str">
        <f t="shared" si="67"/>
        <v/>
      </c>
      <c r="AO145" s="94"/>
      <c r="AP145" s="94" t="str">
        <f t="shared" si="68"/>
        <v/>
      </c>
      <c r="AQ145" s="94"/>
      <c r="AR145" s="94" t="str">
        <f t="shared" si="69"/>
        <v/>
      </c>
      <c r="AS145" s="94"/>
      <c r="AT145" s="94" t="str">
        <f t="shared" si="70"/>
        <v/>
      </c>
      <c r="AU145" s="94"/>
      <c r="AV145" s="94"/>
      <c r="AW145" s="94"/>
      <c r="AX145" s="94" t="str">
        <f t="shared" si="71"/>
        <v/>
      </c>
      <c r="AY145" s="94"/>
      <c r="AZ145" s="94" t="str">
        <f t="shared" si="72"/>
        <v/>
      </c>
      <c r="BA145" s="94"/>
      <c r="BB145" s="94" t="str">
        <f t="shared" si="73"/>
        <v/>
      </c>
      <c r="BC145" s="94"/>
      <c r="BD145" s="94" t="str">
        <f t="shared" si="74"/>
        <v/>
      </c>
      <c r="BE145" s="94"/>
      <c r="BF145" s="94" t="str">
        <f t="shared" si="75"/>
        <v/>
      </c>
      <c r="BG145" s="94"/>
      <c r="BH145" s="94" t="str">
        <f t="shared" si="76"/>
        <v/>
      </c>
      <c r="BI145" s="94"/>
      <c r="BJ145" s="94" t="str">
        <f t="shared" si="77"/>
        <v/>
      </c>
      <c r="BK145" s="94"/>
      <c r="BL145" s="92" t="str">
        <f t="shared" si="78"/>
        <v/>
      </c>
      <c r="BM145" s="99"/>
      <c r="BN145" s="92" t="str">
        <f t="shared" si="79"/>
        <v/>
      </c>
      <c r="BO145" s="92" t="str">
        <f t="shared" si="80"/>
        <v/>
      </c>
    </row>
    <row r="146" spans="2:67" ht="14.25" customHeight="1">
      <c r="B146" s="89">
        <v>140</v>
      </c>
      <c r="C146" s="94"/>
      <c r="D146" s="94"/>
      <c r="E146" s="94"/>
      <c r="F146" s="96" t="str">
        <f ca="1">IF(E146="","",DATEDIF(E146,Settings!$C$89,"y"))</f>
        <v/>
      </c>
      <c r="G146" s="161" t="str">
        <f ca="1">IF(E146="","",DATEDIF(E146,Settings!$D$89,"y"))</f>
        <v/>
      </c>
      <c r="H146" s="161" t="str">
        <f ca="1">IF(E146="","",DATEDIF(E146,Settings!$E$89,"y"))</f>
        <v/>
      </c>
      <c r="I146" s="97" t="str">
        <f t="shared" si="55"/>
        <v/>
      </c>
      <c r="J146" s="98" t="str">
        <f ca="1">IF(I146="","",IF(I146&lt;2,BN146*Settings!$C$45,IF(I146&gt;1,(BN146*Settings!$C$45)+(BO146*Settings!$C$46),"error")))</f>
        <v/>
      </c>
      <c r="N146" s="89"/>
      <c r="O146" s="94"/>
      <c r="P146" s="96" t="str">
        <f t="shared" si="56"/>
        <v/>
      </c>
      <c r="Q146" s="94"/>
      <c r="R146" s="94" t="str">
        <f t="shared" si="57"/>
        <v/>
      </c>
      <c r="S146" s="94"/>
      <c r="T146" s="94" t="str">
        <f t="shared" si="58"/>
        <v/>
      </c>
      <c r="U146" s="94"/>
      <c r="V146" s="94" t="str">
        <f t="shared" si="59"/>
        <v/>
      </c>
      <c r="W146" s="94"/>
      <c r="X146" s="94" t="str">
        <f t="shared" si="60"/>
        <v/>
      </c>
      <c r="Y146" s="94"/>
      <c r="Z146" s="94" t="str">
        <f t="shared" si="61"/>
        <v/>
      </c>
      <c r="AA146" s="94"/>
      <c r="AB146" s="94" t="str">
        <f t="shared" si="62"/>
        <v/>
      </c>
      <c r="AC146" s="94"/>
      <c r="AD146" s="94" t="str">
        <f t="shared" si="63"/>
        <v/>
      </c>
      <c r="AE146" s="94"/>
      <c r="AF146" s="94"/>
      <c r="AG146" s="94"/>
      <c r="AH146" s="94" t="str">
        <f t="shared" si="64"/>
        <v/>
      </c>
      <c r="AI146" s="94"/>
      <c r="AJ146" s="94" t="str">
        <f t="shared" si="65"/>
        <v/>
      </c>
      <c r="AK146" s="94"/>
      <c r="AL146" s="94" t="str">
        <f t="shared" si="66"/>
        <v/>
      </c>
      <c r="AM146" s="94"/>
      <c r="AN146" s="94" t="str">
        <f t="shared" si="67"/>
        <v/>
      </c>
      <c r="AO146" s="94"/>
      <c r="AP146" s="94" t="str">
        <f t="shared" si="68"/>
        <v/>
      </c>
      <c r="AQ146" s="94"/>
      <c r="AR146" s="94" t="str">
        <f t="shared" si="69"/>
        <v/>
      </c>
      <c r="AS146" s="94"/>
      <c r="AT146" s="94" t="str">
        <f t="shared" si="70"/>
        <v/>
      </c>
      <c r="AU146" s="94"/>
      <c r="AV146" s="94"/>
      <c r="AW146" s="94"/>
      <c r="AX146" s="94" t="str">
        <f t="shared" si="71"/>
        <v/>
      </c>
      <c r="AY146" s="94"/>
      <c r="AZ146" s="94" t="str">
        <f t="shared" si="72"/>
        <v/>
      </c>
      <c r="BA146" s="94"/>
      <c r="BB146" s="94" t="str">
        <f t="shared" si="73"/>
        <v/>
      </c>
      <c r="BC146" s="94"/>
      <c r="BD146" s="94" t="str">
        <f t="shared" si="74"/>
        <v/>
      </c>
      <c r="BE146" s="94"/>
      <c r="BF146" s="94" t="str">
        <f t="shared" si="75"/>
        <v/>
      </c>
      <c r="BG146" s="94"/>
      <c r="BH146" s="94" t="str">
        <f t="shared" si="76"/>
        <v/>
      </c>
      <c r="BI146" s="94"/>
      <c r="BJ146" s="94" t="str">
        <f t="shared" si="77"/>
        <v/>
      </c>
      <c r="BK146" s="94"/>
      <c r="BL146" s="92" t="str">
        <f t="shared" si="78"/>
        <v/>
      </c>
      <c r="BM146" s="99"/>
      <c r="BN146" s="92" t="str">
        <f t="shared" si="79"/>
        <v/>
      </c>
      <c r="BO146" s="92" t="str">
        <f t="shared" si="80"/>
        <v/>
      </c>
    </row>
    <row r="147" spans="2:67">
      <c r="B147" s="89">
        <v>141</v>
      </c>
      <c r="C147" s="94"/>
      <c r="D147" s="94"/>
      <c r="E147" s="94"/>
      <c r="F147" s="96" t="str">
        <f ca="1">IF(E147="","",DATEDIF(E147,Settings!$C$89,"y"))</f>
        <v/>
      </c>
      <c r="G147" s="161" t="str">
        <f ca="1">IF(E147="","",DATEDIF(E147,Settings!$D$89,"y"))</f>
        <v/>
      </c>
      <c r="H147" s="161" t="str">
        <f ca="1">IF(E147="","",DATEDIF(E147,Settings!$E$89,"y"))</f>
        <v/>
      </c>
      <c r="I147" s="97" t="str">
        <f t="shared" si="55"/>
        <v/>
      </c>
      <c r="J147" s="98" t="str">
        <f ca="1">IF(I147="","",IF(I147&lt;2,BN147*Settings!$C$45,IF(I147&gt;1,(BN147*Settings!$C$45)+(BO147*Settings!$C$46),"error")))</f>
        <v/>
      </c>
      <c r="N147" s="89"/>
      <c r="O147" s="94"/>
      <c r="P147" s="96" t="str">
        <f t="shared" si="56"/>
        <v/>
      </c>
      <c r="Q147" s="94"/>
      <c r="R147" s="94" t="str">
        <f t="shared" si="57"/>
        <v/>
      </c>
      <c r="S147" s="94"/>
      <c r="T147" s="94" t="str">
        <f t="shared" si="58"/>
        <v/>
      </c>
      <c r="U147" s="94"/>
      <c r="V147" s="94" t="str">
        <f t="shared" si="59"/>
        <v/>
      </c>
      <c r="W147" s="94"/>
      <c r="X147" s="94" t="str">
        <f t="shared" si="60"/>
        <v/>
      </c>
      <c r="Y147" s="94"/>
      <c r="Z147" s="94" t="str">
        <f t="shared" si="61"/>
        <v/>
      </c>
      <c r="AA147" s="94"/>
      <c r="AB147" s="94" t="str">
        <f t="shared" si="62"/>
        <v/>
      </c>
      <c r="AC147" s="94"/>
      <c r="AD147" s="94" t="str">
        <f t="shared" si="63"/>
        <v/>
      </c>
      <c r="AE147" s="94"/>
      <c r="AF147" s="94"/>
      <c r="AG147" s="94"/>
      <c r="AH147" s="94" t="str">
        <f t="shared" si="64"/>
        <v/>
      </c>
      <c r="AI147" s="94"/>
      <c r="AJ147" s="94" t="str">
        <f t="shared" si="65"/>
        <v/>
      </c>
      <c r="AK147" s="94"/>
      <c r="AL147" s="94" t="str">
        <f t="shared" si="66"/>
        <v/>
      </c>
      <c r="AM147" s="94"/>
      <c r="AN147" s="94" t="str">
        <f t="shared" si="67"/>
        <v/>
      </c>
      <c r="AO147" s="94"/>
      <c r="AP147" s="94" t="str">
        <f t="shared" si="68"/>
        <v/>
      </c>
      <c r="AQ147" s="94"/>
      <c r="AR147" s="94" t="str">
        <f t="shared" si="69"/>
        <v/>
      </c>
      <c r="AS147" s="94"/>
      <c r="AT147" s="94" t="str">
        <f t="shared" si="70"/>
        <v/>
      </c>
      <c r="AU147" s="94"/>
      <c r="AV147" s="94"/>
      <c r="AW147" s="94"/>
      <c r="AX147" s="94" t="str">
        <f t="shared" si="71"/>
        <v/>
      </c>
      <c r="AY147" s="94"/>
      <c r="AZ147" s="94" t="str">
        <f t="shared" si="72"/>
        <v/>
      </c>
      <c r="BA147" s="94"/>
      <c r="BB147" s="94" t="str">
        <f t="shared" si="73"/>
        <v/>
      </c>
      <c r="BC147" s="94"/>
      <c r="BD147" s="94" t="str">
        <f t="shared" si="74"/>
        <v/>
      </c>
      <c r="BE147" s="94"/>
      <c r="BF147" s="94" t="str">
        <f t="shared" si="75"/>
        <v/>
      </c>
      <c r="BG147" s="94"/>
      <c r="BH147" s="94" t="str">
        <f t="shared" si="76"/>
        <v/>
      </c>
      <c r="BI147" s="94"/>
      <c r="BJ147" s="94" t="str">
        <f t="shared" si="77"/>
        <v/>
      </c>
      <c r="BK147" s="94"/>
      <c r="BL147" s="92" t="str">
        <f t="shared" si="78"/>
        <v/>
      </c>
      <c r="BM147" s="99"/>
      <c r="BN147" s="92" t="str">
        <f t="shared" si="79"/>
        <v/>
      </c>
      <c r="BO147" s="92" t="str">
        <f t="shared" si="80"/>
        <v/>
      </c>
    </row>
    <row r="148" spans="2:67" ht="14.25" customHeight="1">
      <c r="B148" s="89">
        <v>142</v>
      </c>
      <c r="C148" s="94"/>
      <c r="D148" s="94"/>
      <c r="E148" s="94"/>
      <c r="F148" s="96" t="str">
        <f ca="1">IF(E148="","",DATEDIF(E148,Settings!$C$89,"y"))</f>
        <v/>
      </c>
      <c r="G148" s="161" t="str">
        <f ca="1">IF(E148="","",DATEDIF(E148,Settings!$D$89,"y"))</f>
        <v/>
      </c>
      <c r="H148" s="161" t="str">
        <f ca="1">IF(E148="","",DATEDIF(E148,Settings!$E$89,"y"))</f>
        <v/>
      </c>
      <c r="I148" s="97" t="str">
        <f t="shared" si="55"/>
        <v/>
      </c>
      <c r="J148" s="98" t="str">
        <f ca="1">IF(I148="","",IF(I148&lt;2,BN148*Settings!$C$45,IF(I148&gt;1,(BN148*Settings!$C$45)+(BO148*Settings!$C$46),"error")))</f>
        <v/>
      </c>
      <c r="N148" s="89"/>
      <c r="O148" s="94"/>
      <c r="P148" s="96" t="str">
        <f t="shared" si="56"/>
        <v/>
      </c>
      <c r="Q148" s="94"/>
      <c r="R148" s="94" t="str">
        <f t="shared" si="57"/>
        <v/>
      </c>
      <c r="S148" s="94"/>
      <c r="T148" s="94" t="str">
        <f t="shared" si="58"/>
        <v/>
      </c>
      <c r="U148" s="94"/>
      <c r="V148" s="94" t="str">
        <f t="shared" si="59"/>
        <v/>
      </c>
      <c r="W148" s="94"/>
      <c r="X148" s="94" t="str">
        <f t="shared" si="60"/>
        <v/>
      </c>
      <c r="Y148" s="94"/>
      <c r="Z148" s="94" t="str">
        <f t="shared" si="61"/>
        <v/>
      </c>
      <c r="AA148" s="94"/>
      <c r="AB148" s="94" t="str">
        <f t="shared" si="62"/>
        <v/>
      </c>
      <c r="AC148" s="94"/>
      <c r="AD148" s="94" t="str">
        <f t="shared" si="63"/>
        <v/>
      </c>
      <c r="AE148" s="94"/>
      <c r="AF148" s="94"/>
      <c r="AG148" s="94"/>
      <c r="AH148" s="94" t="str">
        <f t="shared" si="64"/>
        <v/>
      </c>
      <c r="AI148" s="94"/>
      <c r="AJ148" s="94" t="str">
        <f t="shared" si="65"/>
        <v/>
      </c>
      <c r="AK148" s="94"/>
      <c r="AL148" s="94" t="str">
        <f t="shared" si="66"/>
        <v/>
      </c>
      <c r="AM148" s="94"/>
      <c r="AN148" s="94" t="str">
        <f t="shared" si="67"/>
        <v/>
      </c>
      <c r="AO148" s="94"/>
      <c r="AP148" s="94" t="str">
        <f t="shared" si="68"/>
        <v/>
      </c>
      <c r="AQ148" s="94"/>
      <c r="AR148" s="94" t="str">
        <f t="shared" si="69"/>
        <v/>
      </c>
      <c r="AS148" s="94"/>
      <c r="AT148" s="94" t="str">
        <f t="shared" si="70"/>
        <v/>
      </c>
      <c r="AU148" s="94"/>
      <c r="AV148" s="94"/>
      <c r="AW148" s="94"/>
      <c r="AX148" s="94" t="str">
        <f t="shared" si="71"/>
        <v/>
      </c>
      <c r="AY148" s="94"/>
      <c r="AZ148" s="94" t="str">
        <f t="shared" si="72"/>
        <v/>
      </c>
      <c r="BA148" s="94"/>
      <c r="BB148" s="94" t="str">
        <f t="shared" si="73"/>
        <v/>
      </c>
      <c r="BC148" s="94"/>
      <c r="BD148" s="94" t="str">
        <f t="shared" si="74"/>
        <v/>
      </c>
      <c r="BE148" s="94"/>
      <c r="BF148" s="94" t="str">
        <f t="shared" si="75"/>
        <v/>
      </c>
      <c r="BG148" s="94"/>
      <c r="BH148" s="94" t="str">
        <f t="shared" si="76"/>
        <v/>
      </c>
      <c r="BI148" s="94"/>
      <c r="BJ148" s="94" t="str">
        <f t="shared" si="77"/>
        <v/>
      </c>
      <c r="BK148" s="94"/>
      <c r="BL148" s="92" t="str">
        <f t="shared" si="78"/>
        <v/>
      </c>
      <c r="BM148" s="99"/>
      <c r="BN148" s="92" t="str">
        <f t="shared" si="79"/>
        <v/>
      </c>
      <c r="BO148" s="92" t="str">
        <f t="shared" si="80"/>
        <v/>
      </c>
    </row>
    <row r="149" spans="2:67">
      <c r="B149" s="89">
        <v>143</v>
      </c>
      <c r="C149" s="94"/>
      <c r="D149" s="94"/>
      <c r="E149" s="94"/>
      <c r="F149" s="96" t="str">
        <f ca="1">IF(E149="","",DATEDIF(E149,Settings!$C$89,"y"))</f>
        <v/>
      </c>
      <c r="G149" s="161" t="str">
        <f ca="1">IF(E149="","",DATEDIF(E149,Settings!$D$89,"y"))</f>
        <v/>
      </c>
      <c r="H149" s="161" t="str">
        <f ca="1">IF(E149="","",DATEDIF(E149,Settings!$E$89,"y"))</f>
        <v/>
      </c>
      <c r="I149" s="97" t="str">
        <f t="shared" si="55"/>
        <v/>
      </c>
      <c r="J149" s="98" t="str">
        <f ca="1">IF(I149="","",IF(I149&lt;2,BN149*Settings!$C$45,IF(I149&gt;1,(BN149*Settings!$C$45)+(BO149*Settings!$C$46),"error")))</f>
        <v/>
      </c>
      <c r="N149" s="89"/>
      <c r="O149" s="94"/>
      <c r="P149" s="96" t="str">
        <f t="shared" si="56"/>
        <v/>
      </c>
      <c r="Q149" s="94"/>
      <c r="R149" s="94" t="str">
        <f t="shared" si="57"/>
        <v/>
      </c>
      <c r="S149" s="94"/>
      <c r="T149" s="94" t="str">
        <f t="shared" si="58"/>
        <v/>
      </c>
      <c r="U149" s="94"/>
      <c r="V149" s="94" t="str">
        <f t="shared" si="59"/>
        <v/>
      </c>
      <c r="W149" s="94"/>
      <c r="X149" s="94" t="str">
        <f t="shared" si="60"/>
        <v/>
      </c>
      <c r="Y149" s="94"/>
      <c r="Z149" s="94" t="str">
        <f t="shared" si="61"/>
        <v/>
      </c>
      <c r="AA149" s="94"/>
      <c r="AB149" s="94" t="str">
        <f t="shared" si="62"/>
        <v/>
      </c>
      <c r="AC149" s="94"/>
      <c r="AD149" s="94" t="str">
        <f t="shared" si="63"/>
        <v/>
      </c>
      <c r="AE149" s="94"/>
      <c r="AF149" s="94"/>
      <c r="AG149" s="94"/>
      <c r="AH149" s="94" t="str">
        <f t="shared" si="64"/>
        <v/>
      </c>
      <c r="AI149" s="94"/>
      <c r="AJ149" s="94" t="str">
        <f t="shared" si="65"/>
        <v/>
      </c>
      <c r="AK149" s="94"/>
      <c r="AL149" s="94" t="str">
        <f t="shared" si="66"/>
        <v/>
      </c>
      <c r="AM149" s="94"/>
      <c r="AN149" s="94" t="str">
        <f t="shared" si="67"/>
        <v/>
      </c>
      <c r="AO149" s="94"/>
      <c r="AP149" s="94" t="str">
        <f t="shared" si="68"/>
        <v/>
      </c>
      <c r="AQ149" s="94"/>
      <c r="AR149" s="94" t="str">
        <f t="shared" si="69"/>
        <v/>
      </c>
      <c r="AS149" s="94"/>
      <c r="AT149" s="94" t="str">
        <f t="shared" si="70"/>
        <v/>
      </c>
      <c r="AU149" s="94"/>
      <c r="AV149" s="94"/>
      <c r="AW149" s="94"/>
      <c r="AX149" s="94" t="str">
        <f t="shared" si="71"/>
        <v/>
      </c>
      <c r="AY149" s="94"/>
      <c r="AZ149" s="94" t="str">
        <f t="shared" si="72"/>
        <v/>
      </c>
      <c r="BA149" s="94"/>
      <c r="BB149" s="94" t="str">
        <f t="shared" si="73"/>
        <v/>
      </c>
      <c r="BC149" s="94"/>
      <c r="BD149" s="94" t="str">
        <f t="shared" si="74"/>
        <v/>
      </c>
      <c r="BE149" s="94"/>
      <c r="BF149" s="94" t="str">
        <f t="shared" si="75"/>
        <v/>
      </c>
      <c r="BG149" s="94"/>
      <c r="BH149" s="94" t="str">
        <f t="shared" si="76"/>
        <v/>
      </c>
      <c r="BI149" s="94"/>
      <c r="BJ149" s="94" t="str">
        <f t="shared" si="77"/>
        <v/>
      </c>
      <c r="BK149" s="94"/>
      <c r="BL149" s="92" t="str">
        <f t="shared" si="78"/>
        <v/>
      </c>
      <c r="BM149" s="99"/>
      <c r="BN149" s="92" t="str">
        <f t="shared" si="79"/>
        <v/>
      </c>
      <c r="BO149" s="92" t="str">
        <f t="shared" si="80"/>
        <v/>
      </c>
    </row>
    <row r="150" spans="2:67" ht="14.25" customHeight="1">
      <c r="B150" s="89">
        <v>144</v>
      </c>
      <c r="C150" s="94"/>
      <c r="D150" s="94"/>
      <c r="E150" s="94"/>
      <c r="F150" s="96" t="str">
        <f ca="1">IF(E150="","",DATEDIF(E150,Settings!$C$89,"y"))</f>
        <v/>
      </c>
      <c r="G150" s="161" t="str">
        <f ca="1">IF(E150="","",DATEDIF(E150,Settings!$D$89,"y"))</f>
        <v/>
      </c>
      <c r="H150" s="161" t="str">
        <f ca="1">IF(E150="","",DATEDIF(E150,Settings!$E$89,"y"))</f>
        <v/>
      </c>
      <c r="I150" s="97" t="str">
        <f t="shared" si="55"/>
        <v/>
      </c>
      <c r="J150" s="98" t="str">
        <f ca="1">IF(I150="","",IF(I150&lt;2,BN150*Settings!$C$45,IF(I150&gt;1,(BN150*Settings!$C$45)+(BO150*Settings!$C$46),"error")))</f>
        <v/>
      </c>
      <c r="N150" s="89"/>
      <c r="O150" s="94"/>
      <c r="P150" s="96" t="str">
        <f t="shared" si="56"/>
        <v/>
      </c>
      <c r="Q150" s="94"/>
      <c r="R150" s="94" t="str">
        <f t="shared" si="57"/>
        <v/>
      </c>
      <c r="S150" s="94"/>
      <c r="T150" s="94" t="str">
        <f t="shared" si="58"/>
        <v/>
      </c>
      <c r="U150" s="94"/>
      <c r="V150" s="94" t="str">
        <f t="shared" si="59"/>
        <v/>
      </c>
      <c r="W150" s="94"/>
      <c r="X150" s="94" t="str">
        <f t="shared" si="60"/>
        <v/>
      </c>
      <c r="Y150" s="94"/>
      <c r="Z150" s="94" t="str">
        <f t="shared" si="61"/>
        <v/>
      </c>
      <c r="AA150" s="94"/>
      <c r="AB150" s="94" t="str">
        <f t="shared" si="62"/>
        <v/>
      </c>
      <c r="AC150" s="94"/>
      <c r="AD150" s="94" t="str">
        <f t="shared" si="63"/>
        <v/>
      </c>
      <c r="AE150" s="94"/>
      <c r="AF150" s="94"/>
      <c r="AG150" s="94"/>
      <c r="AH150" s="94" t="str">
        <f t="shared" si="64"/>
        <v/>
      </c>
      <c r="AI150" s="94"/>
      <c r="AJ150" s="94" t="str">
        <f t="shared" si="65"/>
        <v/>
      </c>
      <c r="AK150" s="94"/>
      <c r="AL150" s="94" t="str">
        <f t="shared" si="66"/>
        <v/>
      </c>
      <c r="AM150" s="94"/>
      <c r="AN150" s="94" t="str">
        <f t="shared" si="67"/>
        <v/>
      </c>
      <c r="AO150" s="94"/>
      <c r="AP150" s="94" t="str">
        <f t="shared" si="68"/>
        <v/>
      </c>
      <c r="AQ150" s="94"/>
      <c r="AR150" s="94" t="str">
        <f t="shared" si="69"/>
        <v/>
      </c>
      <c r="AS150" s="94"/>
      <c r="AT150" s="94" t="str">
        <f t="shared" si="70"/>
        <v/>
      </c>
      <c r="AU150" s="94"/>
      <c r="AV150" s="94"/>
      <c r="AW150" s="94"/>
      <c r="AX150" s="94" t="str">
        <f t="shared" si="71"/>
        <v/>
      </c>
      <c r="AY150" s="94"/>
      <c r="AZ150" s="94" t="str">
        <f t="shared" si="72"/>
        <v/>
      </c>
      <c r="BA150" s="94"/>
      <c r="BB150" s="94" t="str">
        <f t="shared" si="73"/>
        <v/>
      </c>
      <c r="BC150" s="94"/>
      <c r="BD150" s="94" t="str">
        <f t="shared" si="74"/>
        <v/>
      </c>
      <c r="BE150" s="94"/>
      <c r="BF150" s="94" t="str">
        <f t="shared" si="75"/>
        <v/>
      </c>
      <c r="BG150" s="94"/>
      <c r="BH150" s="94" t="str">
        <f t="shared" si="76"/>
        <v/>
      </c>
      <c r="BI150" s="94"/>
      <c r="BJ150" s="94" t="str">
        <f t="shared" si="77"/>
        <v/>
      </c>
      <c r="BK150" s="94"/>
      <c r="BL150" s="92" t="str">
        <f t="shared" si="78"/>
        <v/>
      </c>
      <c r="BM150" s="99"/>
      <c r="BN150" s="92" t="str">
        <f t="shared" si="79"/>
        <v/>
      </c>
      <c r="BO150" s="92" t="str">
        <f t="shared" si="80"/>
        <v/>
      </c>
    </row>
    <row r="151" spans="2:67">
      <c r="B151" s="89">
        <v>145</v>
      </c>
      <c r="C151" s="94"/>
      <c r="D151" s="94"/>
      <c r="E151" s="94"/>
      <c r="F151" s="96" t="str">
        <f ca="1">IF(E151="","",DATEDIF(E151,Settings!$C$89,"y"))</f>
        <v/>
      </c>
      <c r="G151" s="161" t="str">
        <f ca="1">IF(E151="","",DATEDIF(E151,Settings!$D$89,"y"))</f>
        <v/>
      </c>
      <c r="H151" s="161" t="str">
        <f ca="1">IF(E151="","",DATEDIF(E151,Settings!$E$89,"y"))</f>
        <v/>
      </c>
      <c r="I151" s="97" t="str">
        <f t="shared" si="55"/>
        <v/>
      </c>
      <c r="J151" s="98" t="str">
        <f ca="1">IF(I151="","",IF(I151&lt;2,BN151*Settings!$C$45,IF(I151&gt;1,(BN151*Settings!$C$45)+(BO151*Settings!$C$46),"error")))</f>
        <v/>
      </c>
      <c r="N151" s="89"/>
      <c r="O151" s="94"/>
      <c r="P151" s="96" t="str">
        <f t="shared" si="56"/>
        <v/>
      </c>
      <c r="Q151" s="94"/>
      <c r="R151" s="94" t="str">
        <f t="shared" si="57"/>
        <v/>
      </c>
      <c r="S151" s="94"/>
      <c r="T151" s="94" t="str">
        <f t="shared" si="58"/>
        <v/>
      </c>
      <c r="U151" s="94"/>
      <c r="V151" s="94" t="str">
        <f t="shared" si="59"/>
        <v/>
      </c>
      <c r="W151" s="94"/>
      <c r="X151" s="94" t="str">
        <f t="shared" si="60"/>
        <v/>
      </c>
      <c r="Y151" s="94"/>
      <c r="Z151" s="94" t="str">
        <f t="shared" si="61"/>
        <v/>
      </c>
      <c r="AA151" s="94"/>
      <c r="AB151" s="94" t="str">
        <f t="shared" si="62"/>
        <v/>
      </c>
      <c r="AC151" s="94"/>
      <c r="AD151" s="94" t="str">
        <f t="shared" si="63"/>
        <v/>
      </c>
      <c r="AE151" s="94"/>
      <c r="AF151" s="94"/>
      <c r="AG151" s="94"/>
      <c r="AH151" s="94" t="str">
        <f t="shared" si="64"/>
        <v/>
      </c>
      <c r="AI151" s="94"/>
      <c r="AJ151" s="94" t="str">
        <f t="shared" si="65"/>
        <v/>
      </c>
      <c r="AK151" s="94"/>
      <c r="AL151" s="94" t="str">
        <f t="shared" si="66"/>
        <v/>
      </c>
      <c r="AM151" s="94"/>
      <c r="AN151" s="94" t="str">
        <f t="shared" si="67"/>
        <v/>
      </c>
      <c r="AO151" s="94"/>
      <c r="AP151" s="94" t="str">
        <f t="shared" si="68"/>
        <v/>
      </c>
      <c r="AQ151" s="94"/>
      <c r="AR151" s="94" t="str">
        <f t="shared" si="69"/>
        <v/>
      </c>
      <c r="AS151" s="94"/>
      <c r="AT151" s="94" t="str">
        <f t="shared" si="70"/>
        <v/>
      </c>
      <c r="AU151" s="94"/>
      <c r="AV151" s="94"/>
      <c r="AW151" s="94"/>
      <c r="AX151" s="94" t="str">
        <f t="shared" si="71"/>
        <v/>
      </c>
      <c r="AY151" s="94"/>
      <c r="AZ151" s="94" t="str">
        <f t="shared" si="72"/>
        <v/>
      </c>
      <c r="BA151" s="94"/>
      <c r="BB151" s="94" t="str">
        <f t="shared" si="73"/>
        <v/>
      </c>
      <c r="BC151" s="94"/>
      <c r="BD151" s="94" t="str">
        <f t="shared" si="74"/>
        <v/>
      </c>
      <c r="BE151" s="94"/>
      <c r="BF151" s="94" t="str">
        <f t="shared" si="75"/>
        <v/>
      </c>
      <c r="BG151" s="94"/>
      <c r="BH151" s="94" t="str">
        <f t="shared" si="76"/>
        <v/>
      </c>
      <c r="BI151" s="94"/>
      <c r="BJ151" s="94" t="str">
        <f t="shared" si="77"/>
        <v/>
      </c>
      <c r="BK151" s="94"/>
      <c r="BL151" s="92" t="str">
        <f t="shared" si="78"/>
        <v/>
      </c>
      <c r="BM151" s="99"/>
      <c r="BN151" s="92" t="str">
        <f t="shared" si="79"/>
        <v/>
      </c>
      <c r="BO151" s="92" t="str">
        <f t="shared" si="80"/>
        <v/>
      </c>
    </row>
    <row r="152" spans="2:67" ht="14.25" customHeight="1">
      <c r="B152" s="89">
        <v>146</v>
      </c>
      <c r="C152" s="94"/>
      <c r="D152" s="94"/>
      <c r="E152" s="94"/>
      <c r="F152" s="96" t="str">
        <f ca="1">IF(E152="","",DATEDIF(E152,Settings!$C$89,"y"))</f>
        <v/>
      </c>
      <c r="G152" s="161" t="str">
        <f ca="1">IF(E152="","",DATEDIF(E152,Settings!$D$89,"y"))</f>
        <v/>
      </c>
      <c r="H152" s="161" t="str">
        <f ca="1">IF(E152="","",DATEDIF(E152,Settings!$E$89,"y"))</f>
        <v/>
      </c>
      <c r="I152" s="97" t="str">
        <f t="shared" si="55"/>
        <v/>
      </c>
      <c r="J152" s="98" t="str">
        <f ca="1">IF(I152="","",IF(I152&lt;2,BN152*Settings!$C$45,IF(I152&gt;1,(BN152*Settings!$C$45)+(BO152*Settings!$C$46),"error")))</f>
        <v/>
      </c>
      <c r="N152" s="89"/>
      <c r="O152" s="94"/>
      <c r="P152" s="96" t="str">
        <f t="shared" si="56"/>
        <v/>
      </c>
      <c r="Q152" s="94"/>
      <c r="R152" s="94" t="str">
        <f t="shared" si="57"/>
        <v/>
      </c>
      <c r="S152" s="94"/>
      <c r="T152" s="94" t="str">
        <f t="shared" si="58"/>
        <v/>
      </c>
      <c r="U152" s="94"/>
      <c r="V152" s="94" t="str">
        <f t="shared" si="59"/>
        <v/>
      </c>
      <c r="W152" s="94"/>
      <c r="X152" s="94" t="str">
        <f t="shared" si="60"/>
        <v/>
      </c>
      <c r="Y152" s="94"/>
      <c r="Z152" s="94" t="str">
        <f t="shared" si="61"/>
        <v/>
      </c>
      <c r="AA152" s="94"/>
      <c r="AB152" s="94" t="str">
        <f t="shared" si="62"/>
        <v/>
      </c>
      <c r="AC152" s="94"/>
      <c r="AD152" s="94" t="str">
        <f t="shared" si="63"/>
        <v/>
      </c>
      <c r="AE152" s="94"/>
      <c r="AF152" s="94"/>
      <c r="AG152" s="94"/>
      <c r="AH152" s="94" t="str">
        <f t="shared" si="64"/>
        <v/>
      </c>
      <c r="AI152" s="94"/>
      <c r="AJ152" s="94" t="str">
        <f t="shared" si="65"/>
        <v/>
      </c>
      <c r="AK152" s="94"/>
      <c r="AL152" s="94" t="str">
        <f t="shared" si="66"/>
        <v/>
      </c>
      <c r="AM152" s="94"/>
      <c r="AN152" s="94" t="str">
        <f t="shared" si="67"/>
        <v/>
      </c>
      <c r="AO152" s="94"/>
      <c r="AP152" s="94" t="str">
        <f t="shared" si="68"/>
        <v/>
      </c>
      <c r="AQ152" s="94"/>
      <c r="AR152" s="94" t="str">
        <f t="shared" si="69"/>
        <v/>
      </c>
      <c r="AS152" s="94"/>
      <c r="AT152" s="94" t="str">
        <f t="shared" si="70"/>
        <v/>
      </c>
      <c r="AU152" s="94"/>
      <c r="AV152" s="94"/>
      <c r="AW152" s="94"/>
      <c r="AX152" s="94" t="str">
        <f t="shared" si="71"/>
        <v/>
      </c>
      <c r="AY152" s="94"/>
      <c r="AZ152" s="94" t="str">
        <f t="shared" si="72"/>
        <v/>
      </c>
      <c r="BA152" s="94"/>
      <c r="BB152" s="94" t="str">
        <f t="shared" si="73"/>
        <v/>
      </c>
      <c r="BC152" s="94"/>
      <c r="BD152" s="94" t="str">
        <f t="shared" si="74"/>
        <v/>
      </c>
      <c r="BE152" s="94"/>
      <c r="BF152" s="94" t="str">
        <f t="shared" si="75"/>
        <v/>
      </c>
      <c r="BG152" s="94"/>
      <c r="BH152" s="94" t="str">
        <f t="shared" si="76"/>
        <v/>
      </c>
      <c r="BI152" s="94"/>
      <c r="BJ152" s="94" t="str">
        <f t="shared" si="77"/>
        <v/>
      </c>
      <c r="BK152" s="94"/>
      <c r="BL152" s="92" t="str">
        <f t="shared" si="78"/>
        <v/>
      </c>
      <c r="BM152" s="99"/>
      <c r="BN152" s="92" t="str">
        <f t="shared" si="79"/>
        <v/>
      </c>
      <c r="BO152" s="92" t="str">
        <f t="shared" si="80"/>
        <v/>
      </c>
    </row>
    <row r="153" spans="2:67">
      <c r="B153" s="89">
        <v>147</v>
      </c>
      <c r="C153" s="94"/>
      <c r="D153" s="94"/>
      <c r="E153" s="94"/>
      <c r="F153" s="96" t="str">
        <f ca="1">IF(E153="","",DATEDIF(E153,Settings!$C$89,"y"))</f>
        <v/>
      </c>
      <c r="G153" s="161" t="str">
        <f ca="1">IF(E153="","",DATEDIF(E153,Settings!$D$89,"y"))</f>
        <v/>
      </c>
      <c r="H153" s="161" t="str">
        <f ca="1">IF(E153="","",DATEDIF(E153,Settings!$E$89,"y"))</f>
        <v/>
      </c>
      <c r="I153" s="97" t="str">
        <f t="shared" si="55"/>
        <v/>
      </c>
      <c r="J153" s="98" t="str">
        <f ca="1">IF(I153="","",IF(I153&lt;2,BN153*Settings!$C$45,IF(I153&gt;1,(BN153*Settings!$C$45)+(BO153*Settings!$C$46),"error")))</f>
        <v/>
      </c>
      <c r="N153" s="89"/>
      <c r="O153" s="94"/>
      <c r="P153" s="96" t="str">
        <f t="shared" si="56"/>
        <v/>
      </c>
      <c r="Q153" s="94"/>
      <c r="R153" s="94" t="str">
        <f t="shared" si="57"/>
        <v/>
      </c>
      <c r="S153" s="94"/>
      <c r="T153" s="94" t="str">
        <f t="shared" si="58"/>
        <v/>
      </c>
      <c r="U153" s="94"/>
      <c r="V153" s="94" t="str">
        <f t="shared" si="59"/>
        <v/>
      </c>
      <c r="W153" s="94"/>
      <c r="X153" s="94" t="str">
        <f t="shared" si="60"/>
        <v/>
      </c>
      <c r="Y153" s="94"/>
      <c r="Z153" s="94" t="str">
        <f t="shared" si="61"/>
        <v/>
      </c>
      <c r="AA153" s="94"/>
      <c r="AB153" s="94" t="str">
        <f t="shared" si="62"/>
        <v/>
      </c>
      <c r="AC153" s="94"/>
      <c r="AD153" s="94" t="str">
        <f t="shared" si="63"/>
        <v/>
      </c>
      <c r="AE153" s="94"/>
      <c r="AF153" s="94"/>
      <c r="AG153" s="94"/>
      <c r="AH153" s="94" t="str">
        <f t="shared" si="64"/>
        <v/>
      </c>
      <c r="AI153" s="94"/>
      <c r="AJ153" s="94" t="str">
        <f t="shared" si="65"/>
        <v/>
      </c>
      <c r="AK153" s="94"/>
      <c r="AL153" s="94" t="str">
        <f t="shared" si="66"/>
        <v/>
      </c>
      <c r="AM153" s="94"/>
      <c r="AN153" s="94" t="str">
        <f t="shared" si="67"/>
        <v/>
      </c>
      <c r="AO153" s="94"/>
      <c r="AP153" s="94" t="str">
        <f t="shared" si="68"/>
        <v/>
      </c>
      <c r="AQ153" s="94"/>
      <c r="AR153" s="94" t="str">
        <f t="shared" si="69"/>
        <v/>
      </c>
      <c r="AS153" s="94"/>
      <c r="AT153" s="94" t="str">
        <f t="shared" si="70"/>
        <v/>
      </c>
      <c r="AU153" s="94"/>
      <c r="AV153" s="94"/>
      <c r="AW153" s="94"/>
      <c r="AX153" s="94" t="str">
        <f t="shared" si="71"/>
        <v/>
      </c>
      <c r="AY153" s="94"/>
      <c r="AZ153" s="94" t="str">
        <f t="shared" si="72"/>
        <v/>
      </c>
      <c r="BA153" s="94"/>
      <c r="BB153" s="94" t="str">
        <f t="shared" si="73"/>
        <v/>
      </c>
      <c r="BC153" s="94"/>
      <c r="BD153" s="94" t="str">
        <f t="shared" si="74"/>
        <v/>
      </c>
      <c r="BE153" s="94"/>
      <c r="BF153" s="94" t="str">
        <f t="shared" si="75"/>
        <v/>
      </c>
      <c r="BG153" s="94"/>
      <c r="BH153" s="94" t="str">
        <f t="shared" si="76"/>
        <v/>
      </c>
      <c r="BI153" s="94"/>
      <c r="BJ153" s="94" t="str">
        <f t="shared" si="77"/>
        <v/>
      </c>
      <c r="BK153" s="94"/>
      <c r="BL153" s="92" t="str">
        <f t="shared" si="78"/>
        <v/>
      </c>
      <c r="BM153" s="99"/>
      <c r="BN153" s="92" t="str">
        <f t="shared" si="79"/>
        <v/>
      </c>
      <c r="BO153" s="92" t="str">
        <f t="shared" si="80"/>
        <v/>
      </c>
    </row>
    <row r="154" spans="2:67" ht="14.25" customHeight="1">
      <c r="B154" s="89">
        <v>148</v>
      </c>
      <c r="C154" s="94"/>
      <c r="D154" s="94"/>
      <c r="E154" s="94"/>
      <c r="F154" s="96" t="str">
        <f ca="1">IF(E154="","",DATEDIF(E154,Settings!$C$89,"y"))</f>
        <v/>
      </c>
      <c r="G154" s="161" t="str">
        <f ca="1">IF(E154="","",DATEDIF(E154,Settings!$D$89,"y"))</f>
        <v/>
      </c>
      <c r="H154" s="161" t="str">
        <f ca="1">IF(E154="","",DATEDIF(E154,Settings!$E$89,"y"))</f>
        <v/>
      </c>
      <c r="I154" s="97" t="str">
        <f t="shared" si="55"/>
        <v/>
      </c>
      <c r="J154" s="98" t="str">
        <f ca="1">IF(I154="","",IF(I154&lt;2,BN154*Settings!$C$45,IF(I154&gt;1,(BN154*Settings!$C$45)+(BO154*Settings!$C$46),"error")))</f>
        <v/>
      </c>
      <c r="N154" s="89"/>
      <c r="O154" s="94"/>
      <c r="P154" s="96" t="str">
        <f t="shared" si="56"/>
        <v/>
      </c>
      <c r="Q154" s="94"/>
      <c r="R154" s="94" t="str">
        <f t="shared" si="57"/>
        <v/>
      </c>
      <c r="S154" s="94"/>
      <c r="T154" s="94" t="str">
        <f t="shared" si="58"/>
        <v/>
      </c>
      <c r="U154" s="94"/>
      <c r="V154" s="94" t="str">
        <f t="shared" si="59"/>
        <v/>
      </c>
      <c r="W154" s="94"/>
      <c r="X154" s="94" t="str">
        <f t="shared" si="60"/>
        <v/>
      </c>
      <c r="Y154" s="94"/>
      <c r="Z154" s="94" t="str">
        <f t="shared" si="61"/>
        <v/>
      </c>
      <c r="AA154" s="94"/>
      <c r="AB154" s="94" t="str">
        <f t="shared" si="62"/>
        <v/>
      </c>
      <c r="AC154" s="94"/>
      <c r="AD154" s="94" t="str">
        <f t="shared" si="63"/>
        <v/>
      </c>
      <c r="AE154" s="94"/>
      <c r="AF154" s="94"/>
      <c r="AG154" s="94"/>
      <c r="AH154" s="94" t="str">
        <f t="shared" si="64"/>
        <v/>
      </c>
      <c r="AI154" s="94"/>
      <c r="AJ154" s="94" t="str">
        <f t="shared" si="65"/>
        <v/>
      </c>
      <c r="AK154" s="94"/>
      <c r="AL154" s="94" t="str">
        <f t="shared" si="66"/>
        <v/>
      </c>
      <c r="AM154" s="94"/>
      <c r="AN154" s="94" t="str">
        <f t="shared" si="67"/>
        <v/>
      </c>
      <c r="AO154" s="94"/>
      <c r="AP154" s="94" t="str">
        <f t="shared" si="68"/>
        <v/>
      </c>
      <c r="AQ154" s="94"/>
      <c r="AR154" s="94" t="str">
        <f t="shared" si="69"/>
        <v/>
      </c>
      <c r="AS154" s="94"/>
      <c r="AT154" s="94" t="str">
        <f t="shared" si="70"/>
        <v/>
      </c>
      <c r="AU154" s="94"/>
      <c r="AV154" s="94"/>
      <c r="AW154" s="94"/>
      <c r="AX154" s="94" t="str">
        <f t="shared" si="71"/>
        <v/>
      </c>
      <c r="AY154" s="94"/>
      <c r="AZ154" s="94" t="str">
        <f t="shared" si="72"/>
        <v/>
      </c>
      <c r="BA154" s="94"/>
      <c r="BB154" s="94" t="str">
        <f t="shared" si="73"/>
        <v/>
      </c>
      <c r="BC154" s="94"/>
      <c r="BD154" s="94" t="str">
        <f t="shared" si="74"/>
        <v/>
      </c>
      <c r="BE154" s="94"/>
      <c r="BF154" s="94" t="str">
        <f t="shared" si="75"/>
        <v/>
      </c>
      <c r="BG154" s="94"/>
      <c r="BH154" s="94" t="str">
        <f t="shared" si="76"/>
        <v/>
      </c>
      <c r="BI154" s="94"/>
      <c r="BJ154" s="94" t="str">
        <f t="shared" si="77"/>
        <v/>
      </c>
      <c r="BK154" s="94"/>
      <c r="BL154" s="92" t="str">
        <f t="shared" si="78"/>
        <v/>
      </c>
      <c r="BM154" s="99"/>
      <c r="BN154" s="92" t="str">
        <f t="shared" si="79"/>
        <v/>
      </c>
      <c r="BO154" s="92" t="str">
        <f t="shared" si="80"/>
        <v/>
      </c>
    </row>
    <row r="155" spans="2:67">
      <c r="B155" s="89">
        <v>149</v>
      </c>
      <c r="C155" s="94"/>
      <c r="D155" s="94"/>
      <c r="E155" s="94"/>
      <c r="F155" s="96" t="str">
        <f ca="1">IF(E155="","",DATEDIF(E155,Settings!$C$89,"y"))</f>
        <v/>
      </c>
      <c r="G155" s="161" t="str">
        <f ca="1">IF(E155="","",DATEDIF(E155,Settings!$D$89,"y"))</f>
        <v/>
      </c>
      <c r="H155" s="161" t="str">
        <f ca="1">IF(E155="","",DATEDIF(E155,Settings!$E$89,"y"))</f>
        <v/>
      </c>
      <c r="I155" s="97" t="str">
        <f t="shared" si="55"/>
        <v/>
      </c>
      <c r="J155" s="98" t="str">
        <f ca="1">IF(I155="","",IF(I155&lt;2,BN155*Settings!$C$45,IF(I155&gt;1,(BN155*Settings!$C$45)+(BO155*Settings!$C$46),"error")))</f>
        <v/>
      </c>
      <c r="N155" s="89"/>
      <c r="O155" s="94"/>
      <c r="P155" s="96" t="str">
        <f t="shared" si="56"/>
        <v/>
      </c>
      <c r="Q155" s="94"/>
      <c r="R155" s="94" t="str">
        <f t="shared" si="57"/>
        <v/>
      </c>
      <c r="S155" s="94"/>
      <c r="T155" s="94" t="str">
        <f t="shared" si="58"/>
        <v/>
      </c>
      <c r="U155" s="94"/>
      <c r="V155" s="94" t="str">
        <f t="shared" si="59"/>
        <v/>
      </c>
      <c r="W155" s="94"/>
      <c r="X155" s="94" t="str">
        <f t="shared" si="60"/>
        <v/>
      </c>
      <c r="Y155" s="94"/>
      <c r="Z155" s="94" t="str">
        <f t="shared" si="61"/>
        <v/>
      </c>
      <c r="AA155" s="94"/>
      <c r="AB155" s="94" t="str">
        <f t="shared" si="62"/>
        <v/>
      </c>
      <c r="AC155" s="94"/>
      <c r="AD155" s="94" t="str">
        <f t="shared" si="63"/>
        <v/>
      </c>
      <c r="AE155" s="94"/>
      <c r="AF155" s="94"/>
      <c r="AG155" s="94"/>
      <c r="AH155" s="94" t="str">
        <f t="shared" si="64"/>
        <v/>
      </c>
      <c r="AI155" s="94"/>
      <c r="AJ155" s="94" t="str">
        <f t="shared" si="65"/>
        <v/>
      </c>
      <c r="AK155" s="94"/>
      <c r="AL155" s="94" t="str">
        <f t="shared" si="66"/>
        <v/>
      </c>
      <c r="AM155" s="94"/>
      <c r="AN155" s="94" t="str">
        <f t="shared" si="67"/>
        <v/>
      </c>
      <c r="AO155" s="94"/>
      <c r="AP155" s="94" t="str">
        <f t="shared" si="68"/>
        <v/>
      </c>
      <c r="AQ155" s="94"/>
      <c r="AR155" s="94" t="str">
        <f t="shared" si="69"/>
        <v/>
      </c>
      <c r="AS155" s="94"/>
      <c r="AT155" s="94" t="str">
        <f t="shared" si="70"/>
        <v/>
      </c>
      <c r="AU155" s="94"/>
      <c r="AV155" s="94"/>
      <c r="AW155" s="94"/>
      <c r="AX155" s="94" t="str">
        <f t="shared" si="71"/>
        <v/>
      </c>
      <c r="AY155" s="94"/>
      <c r="AZ155" s="94" t="str">
        <f t="shared" si="72"/>
        <v/>
      </c>
      <c r="BA155" s="94"/>
      <c r="BB155" s="94" t="str">
        <f t="shared" si="73"/>
        <v/>
      </c>
      <c r="BC155" s="94"/>
      <c r="BD155" s="94" t="str">
        <f t="shared" si="74"/>
        <v/>
      </c>
      <c r="BE155" s="94"/>
      <c r="BF155" s="94" t="str">
        <f t="shared" si="75"/>
        <v/>
      </c>
      <c r="BG155" s="94"/>
      <c r="BH155" s="94" t="str">
        <f t="shared" si="76"/>
        <v/>
      </c>
      <c r="BI155" s="94"/>
      <c r="BJ155" s="94" t="str">
        <f t="shared" si="77"/>
        <v/>
      </c>
      <c r="BK155" s="94"/>
      <c r="BL155" s="92" t="str">
        <f t="shared" si="78"/>
        <v/>
      </c>
      <c r="BM155" s="99"/>
      <c r="BN155" s="92" t="str">
        <f t="shared" si="79"/>
        <v/>
      </c>
      <c r="BO155" s="92" t="str">
        <f t="shared" si="80"/>
        <v/>
      </c>
    </row>
    <row r="156" spans="2:67" ht="14.25" customHeight="1">
      <c r="B156" s="89">
        <v>150</v>
      </c>
      <c r="C156" s="94"/>
      <c r="D156" s="94"/>
      <c r="E156" s="94"/>
      <c r="F156" s="96" t="str">
        <f ca="1">IF(E156="","",DATEDIF(E156,Settings!$C$89,"y"))</f>
        <v/>
      </c>
      <c r="G156" s="161" t="str">
        <f ca="1">IF(E156="","",DATEDIF(E156,Settings!$D$89,"y"))</f>
        <v/>
      </c>
      <c r="H156" s="161" t="str">
        <f ca="1">IF(E156="","",DATEDIF(E156,Settings!$E$89,"y"))</f>
        <v/>
      </c>
      <c r="I156" s="97" t="str">
        <f t="shared" si="55"/>
        <v/>
      </c>
      <c r="J156" s="98" t="str">
        <f ca="1">IF(I156="","",IF(I156&lt;2,BN156*Settings!$C$45,IF(I156&gt;1,(BN156*Settings!$C$45)+(BO156*Settings!$C$46),"error")))</f>
        <v/>
      </c>
      <c r="N156" s="89"/>
      <c r="O156" s="94"/>
      <c r="P156" s="96" t="str">
        <f t="shared" si="56"/>
        <v/>
      </c>
      <c r="Q156" s="94"/>
      <c r="R156" s="94" t="str">
        <f t="shared" si="57"/>
        <v/>
      </c>
      <c r="S156" s="94"/>
      <c r="T156" s="94" t="str">
        <f t="shared" si="58"/>
        <v/>
      </c>
      <c r="U156" s="94"/>
      <c r="V156" s="94" t="str">
        <f t="shared" si="59"/>
        <v/>
      </c>
      <c r="W156" s="94"/>
      <c r="X156" s="94" t="str">
        <f t="shared" si="60"/>
        <v/>
      </c>
      <c r="Y156" s="94"/>
      <c r="Z156" s="94" t="str">
        <f t="shared" si="61"/>
        <v/>
      </c>
      <c r="AA156" s="94"/>
      <c r="AB156" s="94" t="str">
        <f t="shared" si="62"/>
        <v/>
      </c>
      <c r="AC156" s="94"/>
      <c r="AD156" s="94" t="str">
        <f t="shared" si="63"/>
        <v/>
      </c>
      <c r="AE156" s="94"/>
      <c r="AF156" s="94"/>
      <c r="AG156" s="94"/>
      <c r="AH156" s="94" t="str">
        <f t="shared" si="64"/>
        <v/>
      </c>
      <c r="AI156" s="94"/>
      <c r="AJ156" s="94" t="str">
        <f t="shared" si="65"/>
        <v/>
      </c>
      <c r="AK156" s="94"/>
      <c r="AL156" s="94" t="str">
        <f t="shared" si="66"/>
        <v/>
      </c>
      <c r="AM156" s="94"/>
      <c r="AN156" s="94" t="str">
        <f t="shared" si="67"/>
        <v/>
      </c>
      <c r="AO156" s="94"/>
      <c r="AP156" s="94" t="str">
        <f t="shared" si="68"/>
        <v/>
      </c>
      <c r="AQ156" s="94"/>
      <c r="AR156" s="94" t="str">
        <f t="shared" si="69"/>
        <v/>
      </c>
      <c r="AS156" s="94"/>
      <c r="AT156" s="94" t="str">
        <f t="shared" si="70"/>
        <v/>
      </c>
      <c r="AU156" s="94"/>
      <c r="AV156" s="94"/>
      <c r="AW156" s="94"/>
      <c r="AX156" s="94" t="str">
        <f t="shared" si="71"/>
        <v/>
      </c>
      <c r="AY156" s="94"/>
      <c r="AZ156" s="94" t="str">
        <f t="shared" si="72"/>
        <v/>
      </c>
      <c r="BA156" s="94"/>
      <c r="BB156" s="94" t="str">
        <f t="shared" si="73"/>
        <v/>
      </c>
      <c r="BC156" s="94"/>
      <c r="BD156" s="94" t="str">
        <f t="shared" si="74"/>
        <v/>
      </c>
      <c r="BE156" s="94"/>
      <c r="BF156" s="94" t="str">
        <f t="shared" si="75"/>
        <v/>
      </c>
      <c r="BG156" s="94"/>
      <c r="BH156" s="94" t="str">
        <f t="shared" si="76"/>
        <v/>
      </c>
      <c r="BI156" s="94"/>
      <c r="BJ156" s="94" t="str">
        <f t="shared" si="77"/>
        <v/>
      </c>
      <c r="BK156" s="94"/>
      <c r="BL156" s="92" t="str">
        <f t="shared" si="78"/>
        <v/>
      </c>
      <c r="BM156" s="99"/>
      <c r="BN156" s="92" t="str">
        <f t="shared" si="79"/>
        <v/>
      </c>
      <c r="BO156" s="92" t="str">
        <f t="shared" si="80"/>
        <v/>
      </c>
    </row>
    <row r="157" spans="2:67">
      <c r="B157" s="89">
        <v>151</v>
      </c>
      <c r="C157" s="94"/>
      <c r="D157" s="94"/>
      <c r="E157" s="94"/>
      <c r="F157" s="96" t="str">
        <f ca="1">IF(E157="","",DATEDIF(E157,Settings!$C$89,"y"))</f>
        <v/>
      </c>
      <c r="G157" s="161" t="str">
        <f ca="1">IF(E157="","",DATEDIF(E157,Settings!$D$89,"y"))</f>
        <v/>
      </c>
      <c r="H157" s="161" t="str">
        <f ca="1">IF(E157="","",DATEDIF(E157,Settings!$E$89,"y"))</f>
        <v/>
      </c>
      <c r="I157" s="97" t="str">
        <f t="shared" si="55"/>
        <v/>
      </c>
      <c r="J157" s="98" t="str">
        <f ca="1">IF(I157="","",IF(I157&lt;2,BN157*Settings!$C$45,IF(I157&gt;1,(BN157*Settings!$C$45)+(BO157*Settings!$C$46),"error")))</f>
        <v/>
      </c>
      <c r="N157" s="89"/>
      <c r="O157" s="94"/>
      <c r="P157" s="96" t="str">
        <f t="shared" si="56"/>
        <v/>
      </c>
      <c r="Q157" s="94"/>
      <c r="R157" s="94" t="str">
        <f t="shared" si="57"/>
        <v/>
      </c>
      <c r="S157" s="94"/>
      <c r="T157" s="94" t="str">
        <f t="shared" si="58"/>
        <v/>
      </c>
      <c r="U157" s="94"/>
      <c r="V157" s="94" t="str">
        <f t="shared" si="59"/>
        <v/>
      </c>
      <c r="W157" s="94"/>
      <c r="X157" s="94" t="str">
        <f t="shared" si="60"/>
        <v/>
      </c>
      <c r="Y157" s="94"/>
      <c r="Z157" s="94" t="str">
        <f t="shared" si="61"/>
        <v/>
      </c>
      <c r="AA157" s="94"/>
      <c r="AB157" s="94" t="str">
        <f t="shared" si="62"/>
        <v/>
      </c>
      <c r="AC157" s="94"/>
      <c r="AD157" s="94" t="str">
        <f t="shared" si="63"/>
        <v/>
      </c>
      <c r="AE157" s="94"/>
      <c r="AF157" s="94"/>
      <c r="AG157" s="94"/>
      <c r="AH157" s="94" t="str">
        <f t="shared" si="64"/>
        <v/>
      </c>
      <c r="AI157" s="94"/>
      <c r="AJ157" s="94" t="str">
        <f t="shared" si="65"/>
        <v/>
      </c>
      <c r="AK157" s="94"/>
      <c r="AL157" s="94" t="str">
        <f t="shared" si="66"/>
        <v/>
      </c>
      <c r="AM157" s="94"/>
      <c r="AN157" s="94" t="str">
        <f t="shared" si="67"/>
        <v/>
      </c>
      <c r="AO157" s="94"/>
      <c r="AP157" s="94" t="str">
        <f t="shared" si="68"/>
        <v/>
      </c>
      <c r="AQ157" s="94"/>
      <c r="AR157" s="94" t="str">
        <f t="shared" si="69"/>
        <v/>
      </c>
      <c r="AS157" s="94"/>
      <c r="AT157" s="94" t="str">
        <f t="shared" si="70"/>
        <v/>
      </c>
      <c r="AU157" s="94"/>
      <c r="AV157" s="94"/>
      <c r="AW157" s="94"/>
      <c r="AX157" s="94" t="str">
        <f t="shared" si="71"/>
        <v/>
      </c>
      <c r="AY157" s="94"/>
      <c r="AZ157" s="94" t="str">
        <f t="shared" si="72"/>
        <v/>
      </c>
      <c r="BA157" s="94"/>
      <c r="BB157" s="94" t="str">
        <f t="shared" si="73"/>
        <v/>
      </c>
      <c r="BC157" s="94"/>
      <c r="BD157" s="94" t="str">
        <f t="shared" si="74"/>
        <v/>
      </c>
      <c r="BE157" s="94"/>
      <c r="BF157" s="94" t="str">
        <f t="shared" si="75"/>
        <v/>
      </c>
      <c r="BG157" s="94"/>
      <c r="BH157" s="94" t="str">
        <f t="shared" si="76"/>
        <v/>
      </c>
      <c r="BI157" s="94"/>
      <c r="BJ157" s="94" t="str">
        <f t="shared" si="77"/>
        <v/>
      </c>
      <c r="BK157" s="94"/>
      <c r="BL157" s="92" t="str">
        <f t="shared" si="78"/>
        <v/>
      </c>
      <c r="BM157" s="99"/>
      <c r="BN157" s="92" t="str">
        <f t="shared" si="79"/>
        <v/>
      </c>
      <c r="BO157" s="92" t="str">
        <f t="shared" si="80"/>
        <v/>
      </c>
    </row>
    <row r="158" spans="2:67" ht="14.25" customHeight="1">
      <c r="B158" s="89">
        <v>152</v>
      </c>
      <c r="C158" s="94"/>
      <c r="D158" s="94"/>
      <c r="E158" s="94"/>
      <c r="F158" s="96" t="str">
        <f ca="1">IF(E158="","",DATEDIF(E158,Settings!$C$89,"y"))</f>
        <v/>
      </c>
      <c r="G158" s="161" t="str">
        <f ca="1">IF(E158="","",DATEDIF(E158,Settings!$D$89,"y"))</f>
        <v/>
      </c>
      <c r="H158" s="161" t="str">
        <f ca="1">IF(E158="","",DATEDIF(E158,Settings!$E$89,"y"))</f>
        <v/>
      </c>
      <c r="I158" s="97" t="str">
        <f t="shared" si="55"/>
        <v/>
      </c>
      <c r="J158" s="98" t="str">
        <f ca="1">IF(I158="","",IF(I158&lt;2,BN158*Settings!$C$45,IF(I158&gt;1,(BN158*Settings!$C$45)+(BO158*Settings!$C$46),"error")))</f>
        <v/>
      </c>
      <c r="N158" s="89"/>
      <c r="O158" s="94"/>
      <c r="P158" s="96" t="str">
        <f t="shared" si="56"/>
        <v/>
      </c>
      <c r="Q158" s="94"/>
      <c r="R158" s="94" t="str">
        <f t="shared" si="57"/>
        <v/>
      </c>
      <c r="S158" s="94"/>
      <c r="T158" s="94" t="str">
        <f t="shared" si="58"/>
        <v/>
      </c>
      <c r="U158" s="94"/>
      <c r="V158" s="94" t="str">
        <f t="shared" si="59"/>
        <v/>
      </c>
      <c r="W158" s="94"/>
      <c r="X158" s="94" t="str">
        <f t="shared" si="60"/>
        <v/>
      </c>
      <c r="Y158" s="94"/>
      <c r="Z158" s="94" t="str">
        <f t="shared" si="61"/>
        <v/>
      </c>
      <c r="AA158" s="94"/>
      <c r="AB158" s="94" t="str">
        <f t="shared" si="62"/>
        <v/>
      </c>
      <c r="AC158" s="94"/>
      <c r="AD158" s="94" t="str">
        <f t="shared" si="63"/>
        <v/>
      </c>
      <c r="AE158" s="94"/>
      <c r="AF158" s="94"/>
      <c r="AG158" s="94"/>
      <c r="AH158" s="94" t="str">
        <f t="shared" si="64"/>
        <v/>
      </c>
      <c r="AI158" s="94"/>
      <c r="AJ158" s="94" t="str">
        <f t="shared" si="65"/>
        <v/>
      </c>
      <c r="AK158" s="94"/>
      <c r="AL158" s="94" t="str">
        <f t="shared" si="66"/>
        <v/>
      </c>
      <c r="AM158" s="94"/>
      <c r="AN158" s="94" t="str">
        <f t="shared" si="67"/>
        <v/>
      </c>
      <c r="AO158" s="94"/>
      <c r="AP158" s="94" t="str">
        <f t="shared" si="68"/>
        <v/>
      </c>
      <c r="AQ158" s="94"/>
      <c r="AR158" s="94" t="str">
        <f t="shared" si="69"/>
        <v/>
      </c>
      <c r="AS158" s="94"/>
      <c r="AT158" s="94" t="str">
        <f t="shared" si="70"/>
        <v/>
      </c>
      <c r="AU158" s="94"/>
      <c r="AV158" s="94"/>
      <c r="AW158" s="94"/>
      <c r="AX158" s="94" t="str">
        <f t="shared" si="71"/>
        <v/>
      </c>
      <c r="AY158" s="94"/>
      <c r="AZ158" s="94" t="str">
        <f t="shared" si="72"/>
        <v/>
      </c>
      <c r="BA158" s="94"/>
      <c r="BB158" s="94" t="str">
        <f t="shared" si="73"/>
        <v/>
      </c>
      <c r="BC158" s="94"/>
      <c r="BD158" s="94" t="str">
        <f t="shared" si="74"/>
        <v/>
      </c>
      <c r="BE158" s="94"/>
      <c r="BF158" s="94" t="str">
        <f t="shared" si="75"/>
        <v/>
      </c>
      <c r="BG158" s="94"/>
      <c r="BH158" s="94" t="str">
        <f t="shared" si="76"/>
        <v/>
      </c>
      <c r="BI158" s="94"/>
      <c r="BJ158" s="94" t="str">
        <f t="shared" si="77"/>
        <v/>
      </c>
      <c r="BK158" s="94"/>
      <c r="BL158" s="92" t="str">
        <f t="shared" si="78"/>
        <v/>
      </c>
      <c r="BM158" s="99"/>
      <c r="BN158" s="92" t="str">
        <f t="shared" si="79"/>
        <v/>
      </c>
      <c r="BO158" s="92" t="str">
        <f t="shared" si="80"/>
        <v/>
      </c>
    </row>
    <row r="159" spans="2:67">
      <c r="B159" s="89">
        <v>153</v>
      </c>
      <c r="C159" s="94"/>
      <c r="D159" s="94"/>
      <c r="E159" s="94"/>
      <c r="F159" s="96" t="str">
        <f ca="1">IF(E159="","",DATEDIF(E159,Settings!$C$89,"y"))</f>
        <v/>
      </c>
      <c r="G159" s="161" t="str">
        <f ca="1">IF(E159="","",DATEDIF(E159,Settings!$D$89,"y"))</f>
        <v/>
      </c>
      <c r="H159" s="161" t="str">
        <f ca="1">IF(E159="","",DATEDIF(E159,Settings!$E$89,"y"))</f>
        <v/>
      </c>
      <c r="I159" s="97" t="str">
        <f t="shared" si="55"/>
        <v/>
      </c>
      <c r="J159" s="98" t="str">
        <f ca="1">IF(I159="","",IF(I159&lt;2,BN159*Settings!$C$45,IF(I159&gt;1,(BN159*Settings!$C$45)+(BO159*Settings!$C$46),"error")))</f>
        <v/>
      </c>
      <c r="N159" s="89"/>
      <c r="O159" s="94"/>
      <c r="P159" s="96" t="str">
        <f t="shared" si="56"/>
        <v/>
      </c>
      <c r="Q159" s="94"/>
      <c r="R159" s="94" t="str">
        <f t="shared" si="57"/>
        <v/>
      </c>
      <c r="S159" s="94"/>
      <c r="T159" s="94" t="str">
        <f t="shared" si="58"/>
        <v/>
      </c>
      <c r="U159" s="94"/>
      <c r="V159" s="94" t="str">
        <f t="shared" si="59"/>
        <v/>
      </c>
      <c r="W159" s="94"/>
      <c r="X159" s="94" t="str">
        <f t="shared" si="60"/>
        <v/>
      </c>
      <c r="Y159" s="94"/>
      <c r="Z159" s="94" t="str">
        <f t="shared" si="61"/>
        <v/>
      </c>
      <c r="AA159" s="94"/>
      <c r="AB159" s="94" t="str">
        <f t="shared" si="62"/>
        <v/>
      </c>
      <c r="AC159" s="94"/>
      <c r="AD159" s="94" t="str">
        <f t="shared" si="63"/>
        <v/>
      </c>
      <c r="AE159" s="94"/>
      <c r="AF159" s="94"/>
      <c r="AG159" s="94"/>
      <c r="AH159" s="94" t="str">
        <f t="shared" si="64"/>
        <v/>
      </c>
      <c r="AI159" s="94"/>
      <c r="AJ159" s="94" t="str">
        <f t="shared" si="65"/>
        <v/>
      </c>
      <c r="AK159" s="94"/>
      <c r="AL159" s="94" t="str">
        <f t="shared" si="66"/>
        <v/>
      </c>
      <c r="AM159" s="94"/>
      <c r="AN159" s="94" t="str">
        <f t="shared" si="67"/>
        <v/>
      </c>
      <c r="AO159" s="94"/>
      <c r="AP159" s="94" t="str">
        <f t="shared" si="68"/>
        <v/>
      </c>
      <c r="AQ159" s="94"/>
      <c r="AR159" s="94" t="str">
        <f t="shared" si="69"/>
        <v/>
      </c>
      <c r="AS159" s="94"/>
      <c r="AT159" s="94" t="str">
        <f t="shared" si="70"/>
        <v/>
      </c>
      <c r="AU159" s="94"/>
      <c r="AV159" s="94"/>
      <c r="AW159" s="94"/>
      <c r="AX159" s="94" t="str">
        <f t="shared" si="71"/>
        <v/>
      </c>
      <c r="AY159" s="94"/>
      <c r="AZ159" s="94" t="str">
        <f t="shared" si="72"/>
        <v/>
      </c>
      <c r="BA159" s="94"/>
      <c r="BB159" s="94" t="str">
        <f t="shared" si="73"/>
        <v/>
      </c>
      <c r="BC159" s="94"/>
      <c r="BD159" s="94" t="str">
        <f t="shared" si="74"/>
        <v/>
      </c>
      <c r="BE159" s="94"/>
      <c r="BF159" s="94" t="str">
        <f t="shared" si="75"/>
        <v/>
      </c>
      <c r="BG159" s="94"/>
      <c r="BH159" s="94" t="str">
        <f t="shared" si="76"/>
        <v/>
      </c>
      <c r="BI159" s="94"/>
      <c r="BJ159" s="94" t="str">
        <f t="shared" si="77"/>
        <v/>
      </c>
      <c r="BK159" s="94"/>
      <c r="BL159" s="92" t="str">
        <f t="shared" si="78"/>
        <v/>
      </c>
      <c r="BM159" s="99"/>
      <c r="BN159" s="92" t="str">
        <f t="shared" si="79"/>
        <v/>
      </c>
      <c r="BO159" s="92" t="str">
        <f t="shared" si="80"/>
        <v/>
      </c>
    </row>
    <row r="160" spans="2:67" ht="14.25" customHeight="1">
      <c r="B160" s="89">
        <v>154</v>
      </c>
      <c r="C160" s="94"/>
      <c r="D160" s="94"/>
      <c r="E160" s="94"/>
      <c r="F160" s="96" t="str">
        <f ca="1">IF(E160="","",DATEDIF(E160,Settings!$C$89,"y"))</f>
        <v/>
      </c>
      <c r="G160" s="161" t="str">
        <f ca="1">IF(E160="","",DATEDIF(E160,Settings!$D$89,"y"))</f>
        <v/>
      </c>
      <c r="H160" s="161" t="str">
        <f ca="1">IF(E160="","",DATEDIF(E160,Settings!$E$89,"y"))</f>
        <v/>
      </c>
      <c r="I160" s="97" t="str">
        <f t="shared" si="55"/>
        <v/>
      </c>
      <c r="J160" s="98" t="str">
        <f ca="1">IF(I160="","",IF(I160&lt;2,BN160*Settings!$C$45,IF(I160&gt;1,(BN160*Settings!$C$45)+(BO160*Settings!$C$46),"error")))</f>
        <v/>
      </c>
      <c r="N160" s="89"/>
      <c r="O160" s="94"/>
      <c r="P160" s="96" t="str">
        <f t="shared" si="56"/>
        <v/>
      </c>
      <c r="Q160" s="94"/>
      <c r="R160" s="94" t="str">
        <f t="shared" si="57"/>
        <v/>
      </c>
      <c r="S160" s="94"/>
      <c r="T160" s="94" t="str">
        <f t="shared" si="58"/>
        <v/>
      </c>
      <c r="U160" s="94"/>
      <c r="V160" s="94" t="str">
        <f t="shared" si="59"/>
        <v/>
      </c>
      <c r="W160" s="94"/>
      <c r="X160" s="94" t="str">
        <f t="shared" si="60"/>
        <v/>
      </c>
      <c r="Y160" s="94"/>
      <c r="Z160" s="94" t="str">
        <f t="shared" si="61"/>
        <v/>
      </c>
      <c r="AA160" s="94"/>
      <c r="AB160" s="94" t="str">
        <f t="shared" si="62"/>
        <v/>
      </c>
      <c r="AC160" s="94"/>
      <c r="AD160" s="94" t="str">
        <f t="shared" si="63"/>
        <v/>
      </c>
      <c r="AE160" s="94"/>
      <c r="AF160" s="94"/>
      <c r="AG160" s="94"/>
      <c r="AH160" s="94" t="str">
        <f t="shared" si="64"/>
        <v/>
      </c>
      <c r="AI160" s="94"/>
      <c r="AJ160" s="94" t="str">
        <f t="shared" si="65"/>
        <v/>
      </c>
      <c r="AK160" s="94"/>
      <c r="AL160" s="94" t="str">
        <f t="shared" si="66"/>
        <v/>
      </c>
      <c r="AM160" s="94"/>
      <c r="AN160" s="94" t="str">
        <f t="shared" si="67"/>
        <v/>
      </c>
      <c r="AO160" s="94"/>
      <c r="AP160" s="94" t="str">
        <f t="shared" si="68"/>
        <v/>
      </c>
      <c r="AQ160" s="94"/>
      <c r="AR160" s="94" t="str">
        <f t="shared" si="69"/>
        <v/>
      </c>
      <c r="AS160" s="94"/>
      <c r="AT160" s="94" t="str">
        <f t="shared" si="70"/>
        <v/>
      </c>
      <c r="AU160" s="94"/>
      <c r="AV160" s="94"/>
      <c r="AW160" s="94"/>
      <c r="AX160" s="94" t="str">
        <f t="shared" si="71"/>
        <v/>
      </c>
      <c r="AY160" s="94"/>
      <c r="AZ160" s="94" t="str">
        <f t="shared" si="72"/>
        <v/>
      </c>
      <c r="BA160" s="94"/>
      <c r="BB160" s="94" t="str">
        <f t="shared" si="73"/>
        <v/>
      </c>
      <c r="BC160" s="94"/>
      <c r="BD160" s="94" t="str">
        <f t="shared" si="74"/>
        <v/>
      </c>
      <c r="BE160" s="94"/>
      <c r="BF160" s="94" t="str">
        <f t="shared" si="75"/>
        <v/>
      </c>
      <c r="BG160" s="94"/>
      <c r="BH160" s="94" t="str">
        <f t="shared" si="76"/>
        <v/>
      </c>
      <c r="BI160" s="94"/>
      <c r="BJ160" s="94" t="str">
        <f t="shared" si="77"/>
        <v/>
      </c>
      <c r="BK160" s="94"/>
      <c r="BL160" s="92" t="str">
        <f t="shared" si="78"/>
        <v/>
      </c>
      <c r="BM160" s="99"/>
      <c r="BN160" s="92" t="str">
        <f t="shared" si="79"/>
        <v/>
      </c>
      <c r="BO160" s="92" t="str">
        <f t="shared" si="80"/>
        <v/>
      </c>
    </row>
    <row r="161" spans="2:67">
      <c r="B161" s="89">
        <v>155</v>
      </c>
      <c r="C161" s="94"/>
      <c r="D161" s="94"/>
      <c r="E161" s="94"/>
      <c r="F161" s="96" t="str">
        <f ca="1">IF(E161="","",DATEDIF(E161,Settings!$C$89,"y"))</f>
        <v/>
      </c>
      <c r="G161" s="161" t="str">
        <f ca="1">IF(E161="","",DATEDIF(E161,Settings!$D$89,"y"))</f>
        <v/>
      </c>
      <c r="H161" s="161" t="str">
        <f ca="1">IF(E161="","",DATEDIF(E161,Settings!$E$89,"y"))</f>
        <v/>
      </c>
      <c r="I161" s="97" t="str">
        <f t="shared" si="55"/>
        <v/>
      </c>
      <c r="J161" s="98" t="str">
        <f ca="1">IF(I161="","",IF(I161&lt;2,BN161*Settings!$C$45,IF(I161&gt;1,(BN161*Settings!$C$45)+(BO161*Settings!$C$46),"error")))</f>
        <v/>
      </c>
      <c r="N161" s="89"/>
      <c r="O161" s="94"/>
      <c r="P161" s="96" t="str">
        <f t="shared" si="56"/>
        <v/>
      </c>
      <c r="Q161" s="94"/>
      <c r="R161" s="94" t="str">
        <f t="shared" si="57"/>
        <v/>
      </c>
      <c r="S161" s="94"/>
      <c r="T161" s="94" t="str">
        <f t="shared" si="58"/>
        <v/>
      </c>
      <c r="U161" s="94"/>
      <c r="V161" s="94" t="str">
        <f t="shared" si="59"/>
        <v/>
      </c>
      <c r="W161" s="94"/>
      <c r="X161" s="94" t="str">
        <f t="shared" si="60"/>
        <v/>
      </c>
      <c r="Y161" s="94"/>
      <c r="Z161" s="94" t="str">
        <f t="shared" si="61"/>
        <v/>
      </c>
      <c r="AA161" s="94"/>
      <c r="AB161" s="94" t="str">
        <f t="shared" si="62"/>
        <v/>
      </c>
      <c r="AC161" s="94"/>
      <c r="AD161" s="94" t="str">
        <f t="shared" si="63"/>
        <v/>
      </c>
      <c r="AE161" s="94"/>
      <c r="AF161" s="94"/>
      <c r="AG161" s="94"/>
      <c r="AH161" s="94" t="str">
        <f t="shared" si="64"/>
        <v/>
      </c>
      <c r="AI161" s="94"/>
      <c r="AJ161" s="94" t="str">
        <f t="shared" si="65"/>
        <v/>
      </c>
      <c r="AK161" s="94"/>
      <c r="AL161" s="94" t="str">
        <f t="shared" si="66"/>
        <v/>
      </c>
      <c r="AM161" s="94"/>
      <c r="AN161" s="94" t="str">
        <f t="shared" si="67"/>
        <v/>
      </c>
      <c r="AO161" s="94"/>
      <c r="AP161" s="94" t="str">
        <f t="shared" si="68"/>
        <v/>
      </c>
      <c r="AQ161" s="94"/>
      <c r="AR161" s="94" t="str">
        <f t="shared" si="69"/>
        <v/>
      </c>
      <c r="AS161" s="94"/>
      <c r="AT161" s="94" t="str">
        <f t="shared" si="70"/>
        <v/>
      </c>
      <c r="AU161" s="94"/>
      <c r="AV161" s="94"/>
      <c r="AW161" s="94"/>
      <c r="AX161" s="94" t="str">
        <f t="shared" si="71"/>
        <v/>
      </c>
      <c r="AY161" s="94"/>
      <c r="AZ161" s="94" t="str">
        <f t="shared" si="72"/>
        <v/>
      </c>
      <c r="BA161" s="94"/>
      <c r="BB161" s="94" t="str">
        <f t="shared" si="73"/>
        <v/>
      </c>
      <c r="BC161" s="94"/>
      <c r="BD161" s="94" t="str">
        <f t="shared" si="74"/>
        <v/>
      </c>
      <c r="BE161" s="94"/>
      <c r="BF161" s="94" t="str">
        <f t="shared" si="75"/>
        <v/>
      </c>
      <c r="BG161" s="94"/>
      <c r="BH161" s="94" t="str">
        <f t="shared" si="76"/>
        <v/>
      </c>
      <c r="BI161" s="94"/>
      <c r="BJ161" s="94" t="str">
        <f t="shared" si="77"/>
        <v/>
      </c>
      <c r="BK161" s="94"/>
      <c r="BL161" s="92" t="str">
        <f t="shared" si="78"/>
        <v/>
      </c>
      <c r="BM161" s="99"/>
      <c r="BN161" s="92" t="str">
        <f t="shared" si="79"/>
        <v/>
      </c>
      <c r="BO161" s="92" t="str">
        <f t="shared" si="80"/>
        <v/>
      </c>
    </row>
    <row r="162" spans="2:67" ht="14.25" customHeight="1">
      <c r="B162" s="89">
        <v>156</v>
      </c>
      <c r="C162" s="94"/>
      <c r="D162" s="94"/>
      <c r="E162" s="94"/>
      <c r="F162" s="96" t="str">
        <f ca="1">IF(E162="","",DATEDIF(E162,Settings!$C$89,"y"))</f>
        <v/>
      </c>
      <c r="G162" s="161" t="str">
        <f ca="1">IF(E162="","",DATEDIF(E162,Settings!$D$89,"y"))</f>
        <v/>
      </c>
      <c r="H162" s="161" t="str">
        <f ca="1">IF(E162="","",DATEDIF(E162,Settings!$E$89,"y"))</f>
        <v/>
      </c>
      <c r="I162" s="97" t="str">
        <f t="shared" si="55"/>
        <v/>
      </c>
      <c r="J162" s="98" t="str">
        <f ca="1">IF(I162="","",IF(I162&lt;2,BN162*Settings!$C$45,IF(I162&gt;1,(BN162*Settings!$C$45)+(BO162*Settings!$C$46),"error")))</f>
        <v/>
      </c>
      <c r="N162" s="89"/>
      <c r="O162" s="94"/>
      <c r="P162" s="96" t="str">
        <f t="shared" si="56"/>
        <v/>
      </c>
      <c r="Q162" s="94"/>
      <c r="R162" s="94" t="str">
        <f t="shared" si="57"/>
        <v/>
      </c>
      <c r="S162" s="94"/>
      <c r="T162" s="94" t="str">
        <f t="shared" si="58"/>
        <v/>
      </c>
      <c r="U162" s="94"/>
      <c r="V162" s="94" t="str">
        <f t="shared" si="59"/>
        <v/>
      </c>
      <c r="W162" s="94"/>
      <c r="X162" s="94" t="str">
        <f t="shared" si="60"/>
        <v/>
      </c>
      <c r="Y162" s="94"/>
      <c r="Z162" s="94" t="str">
        <f t="shared" si="61"/>
        <v/>
      </c>
      <c r="AA162" s="94"/>
      <c r="AB162" s="94" t="str">
        <f t="shared" si="62"/>
        <v/>
      </c>
      <c r="AC162" s="94"/>
      <c r="AD162" s="94" t="str">
        <f t="shared" si="63"/>
        <v/>
      </c>
      <c r="AE162" s="94"/>
      <c r="AF162" s="94"/>
      <c r="AG162" s="94"/>
      <c r="AH162" s="94" t="str">
        <f t="shared" si="64"/>
        <v/>
      </c>
      <c r="AI162" s="94"/>
      <c r="AJ162" s="94" t="str">
        <f t="shared" si="65"/>
        <v/>
      </c>
      <c r="AK162" s="94"/>
      <c r="AL162" s="94" t="str">
        <f t="shared" si="66"/>
        <v/>
      </c>
      <c r="AM162" s="94"/>
      <c r="AN162" s="94" t="str">
        <f t="shared" si="67"/>
        <v/>
      </c>
      <c r="AO162" s="94"/>
      <c r="AP162" s="94" t="str">
        <f t="shared" si="68"/>
        <v/>
      </c>
      <c r="AQ162" s="94"/>
      <c r="AR162" s="94" t="str">
        <f t="shared" si="69"/>
        <v/>
      </c>
      <c r="AS162" s="94"/>
      <c r="AT162" s="94" t="str">
        <f t="shared" si="70"/>
        <v/>
      </c>
      <c r="AU162" s="94"/>
      <c r="AV162" s="94"/>
      <c r="AW162" s="94"/>
      <c r="AX162" s="94" t="str">
        <f t="shared" si="71"/>
        <v/>
      </c>
      <c r="AY162" s="94"/>
      <c r="AZ162" s="94" t="str">
        <f t="shared" si="72"/>
        <v/>
      </c>
      <c r="BA162" s="94"/>
      <c r="BB162" s="94" t="str">
        <f t="shared" si="73"/>
        <v/>
      </c>
      <c r="BC162" s="94"/>
      <c r="BD162" s="94" t="str">
        <f t="shared" si="74"/>
        <v/>
      </c>
      <c r="BE162" s="94"/>
      <c r="BF162" s="94" t="str">
        <f t="shared" si="75"/>
        <v/>
      </c>
      <c r="BG162" s="94"/>
      <c r="BH162" s="94" t="str">
        <f t="shared" si="76"/>
        <v/>
      </c>
      <c r="BI162" s="94"/>
      <c r="BJ162" s="94" t="str">
        <f t="shared" si="77"/>
        <v/>
      </c>
      <c r="BK162" s="94"/>
      <c r="BL162" s="92" t="str">
        <f t="shared" si="78"/>
        <v/>
      </c>
      <c r="BM162" s="99"/>
      <c r="BN162" s="92" t="str">
        <f t="shared" si="79"/>
        <v/>
      </c>
      <c r="BO162" s="92" t="str">
        <f t="shared" si="80"/>
        <v/>
      </c>
    </row>
    <row r="163" spans="2:67">
      <c r="B163" s="89">
        <v>157</v>
      </c>
      <c r="C163" s="94"/>
      <c r="D163" s="94"/>
      <c r="E163" s="94"/>
      <c r="F163" s="96" t="str">
        <f ca="1">IF(E163="","",DATEDIF(E163,Settings!$C$89,"y"))</f>
        <v/>
      </c>
      <c r="G163" s="161" t="str">
        <f ca="1">IF(E163="","",DATEDIF(E163,Settings!$D$89,"y"))</f>
        <v/>
      </c>
      <c r="H163" s="161" t="str">
        <f ca="1">IF(E163="","",DATEDIF(E163,Settings!$E$89,"y"))</f>
        <v/>
      </c>
      <c r="I163" s="97" t="str">
        <f t="shared" si="55"/>
        <v/>
      </c>
      <c r="J163" s="98" t="str">
        <f ca="1">IF(I163="","",IF(I163&lt;2,BN163*Settings!$C$45,IF(I163&gt;1,(BN163*Settings!$C$45)+(BO163*Settings!$C$46),"error")))</f>
        <v/>
      </c>
      <c r="N163" s="89"/>
      <c r="O163" s="94"/>
      <c r="P163" s="96" t="str">
        <f t="shared" si="56"/>
        <v/>
      </c>
      <c r="Q163" s="94"/>
      <c r="R163" s="94" t="str">
        <f t="shared" si="57"/>
        <v/>
      </c>
      <c r="S163" s="94"/>
      <c r="T163" s="94" t="str">
        <f t="shared" si="58"/>
        <v/>
      </c>
      <c r="U163" s="94"/>
      <c r="V163" s="94" t="str">
        <f t="shared" si="59"/>
        <v/>
      </c>
      <c r="W163" s="94"/>
      <c r="X163" s="94" t="str">
        <f t="shared" si="60"/>
        <v/>
      </c>
      <c r="Y163" s="94"/>
      <c r="Z163" s="94" t="str">
        <f t="shared" si="61"/>
        <v/>
      </c>
      <c r="AA163" s="94"/>
      <c r="AB163" s="94" t="str">
        <f t="shared" si="62"/>
        <v/>
      </c>
      <c r="AC163" s="94"/>
      <c r="AD163" s="94" t="str">
        <f t="shared" si="63"/>
        <v/>
      </c>
      <c r="AE163" s="94"/>
      <c r="AF163" s="94"/>
      <c r="AG163" s="94"/>
      <c r="AH163" s="94" t="str">
        <f t="shared" si="64"/>
        <v/>
      </c>
      <c r="AI163" s="94"/>
      <c r="AJ163" s="94" t="str">
        <f t="shared" si="65"/>
        <v/>
      </c>
      <c r="AK163" s="94"/>
      <c r="AL163" s="94" t="str">
        <f t="shared" si="66"/>
        <v/>
      </c>
      <c r="AM163" s="94"/>
      <c r="AN163" s="94" t="str">
        <f t="shared" si="67"/>
        <v/>
      </c>
      <c r="AO163" s="94"/>
      <c r="AP163" s="94" t="str">
        <f t="shared" si="68"/>
        <v/>
      </c>
      <c r="AQ163" s="94"/>
      <c r="AR163" s="94" t="str">
        <f t="shared" si="69"/>
        <v/>
      </c>
      <c r="AS163" s="94"/>
      <c r="AT163" s="94" t="str">
        <f t="shared" si="70"/>
        <v/>
      </c>
      <c r="AU163" s="94"/>
      <c r="AV163" s="94"/>
      <c r="AW163" s="94"/>
      <c r="AX163" s="94" t="str">
        <f t="shared" si="71"/>
        <v/>
      </c>
      <c r="AY163" s="94"/>
      <c r="AZ163" s="94" t="str">
        <f t="shared" si="72"/>
        <v/>
      </c>
      <c r="BA163" s="94"/>
      <c r="BB163" s="94" t="str">
        <f t="shared" si="73"/>
        <v/>
      </c>
      <c r="BC163" s="94"/>
      <c r="BD163" s="94" t="str">
        <f t="shared" si="74"/>
        <v/>
      </c>
      <c r="BE163" s="94"/>
      <c r="BF163" s="94" t="str">
        <f t="shared" si="75"/>
        <v/>
      </c>
      <c r="BG163" s="94"/>
      <c r="BH163" s="94" t="str">
        <f t="shared" si="76"/>
        <v/>
      </c>
      <c r="BI163" s="94"/>
      <c r="BJ163" s="94" t="str">
        <f t="shared" si="77"/>
        <v/>
      </c>
      <c r="BK163" s="94"/>
      <c r="BL163" s="92" t="str">
        <f t="shared" si="78"/>
        <v/>
      </c>
      <c r="BM163" s="99"/>
      <c r="BN163" s="92" t="str">
        <f t="shared" si="79"/>
        <v/>
      </c>
      <c r="BO163" s="92" t="str">
        <f t="shared" si="80"/>
        <v/>
      </c>
    </row>
    <row r="164" spans="2:67" ht="14.25" customHeight="1">
      <c r="B164" s="89">
        <v>158</v>
      </c>
      <c r="C164" s="94"/>
      <c r="D164" s="94"/>
      <c r="E164" s="94"/>
      <c r="F164" s="96" t="str">
        <f ca="1">IF(E164="","",DATEDIF(E164,Settings!$C$89,"y"))</f>
        <v/>
      </c>
      <c r="G164" s="161" t="str">
        <f ca="1">IF(E164="","",DATEDIF(E164,Settings!$D$89,"y"))</f>
        <v/>
      </c>
      <c r="H164" s="161" t="str">
        <f ca="1">IF(E164="","",DATEDIF(E164,Settings!$E$89,"y"))</f>
        <v/>
      </c>
      <c r="I164" s="97" t="str">
        <f t="shared" si="55"/>
        <v/>
      </c>
      <c r="J164" s="98" t="str">
        <f ca="1">IF(I164="","",IF(I164&lt;2,BN164*Settings!$C$45,IF(I164&gt;1,(BN164*Settings!$C$45)+(BO164*Settings!$C$46),"error")))</f>
        <v/>
      </c>
      <c r="N164" s="89"/>
      <c r="O164" s="94"/>
      <c r="P164" s="96" t="str">
        <f t="shared" si="56"/>
        <v/>
      </c>
      <c r="Q164" s="94"/>
      <c r="R164" s="94" t="str">
        <f t="shared" si="57"/>
        <v/>
      </c>
      <c r="S164" s="94"/>
      <c r="T164" s="94" t="str">
        <f t="shared" si="58"/>
        <v/>
      </c>
      <c r="U164" s="94"/>
      <c r="V164" s="94" t="str">
        <f t="shared" si="59"/>
        <v/>
      </c>
      <c r="W164" s="94"/>
      <c r="X164" s="94" t="str">
        <f t="shared" si="60"/>
        <v/>
      </c>
      <c r="Y164" s="94"/>
      <c r="Z164" s="94" t="str">
        <f t="shared" si="61"/>
        <v/>
      </c>
      <c r="AA164" s="94"/>
      <c r="AB164" s="94" t="str">
        <f t="shared" si="62"/>
        <v/>
      </c>
      <c r="AC164" s="94"/>
      <c r="AD164" s="94" t="str">
        <f t="shared" si="63"/>
        <v/>
      </c>
      <c r="AE164" s="94"/>
      <c r="AF164" s="94"/>
      <c r="AG164" s="94"/>
      <c r="AH164" s="94" t="str">
        <f t="shared" si="64"/>
        <v/>
      </c>
      <c r="AI164" s="94"/>
      <c r="AJ164" s="94" t="str">
        <f t="shared" si="65"/>
        <v/>
      </c>
      <c r="AK164" s="94"/>
      <c r="AL164" s="94" t="str">
        <f t="shared" si="66"/>
        <v/>
      </c>
      <c r="AM164" s="94"/>
      <c r="AN164" s="94" t="str">
        <f t="shared" si="67"/>
        <v/>
      </c>
      <c r="AO164" s="94"/>
      <c r="AP164" s="94" t="str">
        <f t="shared" si="68"/>
        <v/>
      </c>
      <c r="AQ164" s="94"/>
      <c r="AR164" s="94" t="str">
        <f t="shared" si="69"/>
        <v/>
      </c>
      <c r="AS164" s="94"/>
      <c r="AT164" s="94" t="str">
        <f t="shared" si="70"/>
        <v/>
      </c>
      <c r="AU164" s="94"/>
      <c r="AV164" s="94"/>
      <c r="AW164" s="94"/>
      <c r="AX164" s="94" t="str">
        <f t="shared" si="71"/>
        <v/>
      </c>
      <c r="AY164" s="94"/>
      <c r="AZ164" s="94" t="str">
        <f t="shared" si="72"/>
        <v/>
      </c>
      <c r="BA164" s="94"/>
      <c r="BB164" s="94" t="str">
        <f t="shared" si="73"/>
        <v/>
      </c>
      <c r="BC164" s="94"/>
      <c r="BD164" s="94" t="str">
        <f t="shared" si="74"/>
        <v/>
      </c>
      <c r="BE164" s="94"/>
      <c r="BF164" s="94" t="str">
        <f t="shared" si="75"/>
        <v/>
      </c>
      <c r="BG164" s="94"/>
      <c r="BH164" s="94" t="str">
        <f t="shared" si="76"/>
        <v/>
      </c>
      <c r="BI164" s="94"/>
      <c r="BJ164" s="94" t="str">
        <f t="shared" si="77"/>
        <v/>
      </c>
      <c r="BK164" s="94"/>
      <c r="BL164" s="92" t="str">
        <f t="shared" si="78"/>
        <v/>
      </c>
      <c r="BM164" s="99"/>
      <c r="BN164" s="92" t="str">
        <f t="shared" si="79"/>
        <v/>
      </c>
      <c r="BO164" s="92" t="str">
        <f t="shared" si="80"/>
        <v/>
      </c>
    </row>
    <row r="165" spans="2:67">
      <c r="B165" s="89">
        <v>159</v>
      </c>
      <c r="C165" s="94"/>
      <c r="D165" s="94"/>
      <c r="E165" s="94"/>
      <c r="F165" s="96" t="str">
        <f ca="1">IF(E165="","",DATEDIF(E165,Settings!$C$89,"y"))</f>
        <v/>
      </c>
      <c r="G165" s="161" t="str">
        <f ca="1">IF(E165="","",DATEDIF(E165,Settings!$D$89,"y"))</f>
        <v/>
      </c>
      <c r="H165" s="161" t="str">
        <f ca="1">IF(E165="","",DATEDIF(E165,Settings!$E$89,"y"))</f>
        <v/>
      </c>
      <c r="I165" s="97" t="str">
        <f t="shared" si="55"/>
        <v/>
      </c>
      <c r="J165" s="98" t="str">
        <f ca="1">IF(I165="","",IF(I165&lt;2,BN165*Settings!$C$45,IF(I165&gt;1,(BN165*Settings!$C$45)+(BO165*Settings!$C$46),"error")))</f>
        <v/>
      </c>
      <c r="N165" s="89"/>
      <c r="O165" s="94"/>
      <c r="P165" s="96" t="str">
        <f t="shared" si="56"/>
        <v/>
      </c>
      <c r="Q165" s="94"/>
      <c r="R165" s="94" t="str">
        <f t="shared" si="57"/>
        <v/>
      </c>
      <c r="S165" s="94"/>
      <c r="T165" s="94" t="str">
        <f t="shared" si="58"/>
        <v/>
      </c>
      <c r="U165" s="94"/>
      <c r="V165" s="94" t="str">
        <f t="shared" si="59"/>
        <v/>
      </c>
      <c r="W165" s="94"/>
      <c r="X165" s="94" t="str">
        <f t="shared" si="60"/>
        <v/>
      </c>
      <c r="Y165" s="94"/>
      <c r="Z165" s="94" t="str">
        <f t="shared" si="61"/>
        <v/>
      </c>
      <c r="AA165" s="94"/>
      <c r="AB165" s="94" t="str">
        <f t="shared" si="62"/>
        <v/>
      </c>
      <c r="AC165" s="94"/>
      <c r="AD165" s="94" t="str">
        <f t="shared" si="63"/>
        <v/>
      </c>
      <c r="AE165" s="94"/>
      <c r="AF165" s="94"/>
      <c r="AG165" s="94"/>
      <c r="AH165" s="94" t="str">
        <f t="shared" si="64"/>
        <v/>
      </c>
      <c r="AI165" s="94"/>
      <c r="AJ165" s="94" t="str">
        <f t="shared" si="65"/>
        <v/>
      </c>
      <c r="AK165" s="94"/>
      <c r="AL165" s="94" t="str">
        <f t="shared" si="66"/>
        <v/>
      </c>
      <c r="AM165" s="94"/>
      <c r="AN165" s="94" t="str">
        <f t="shared" si="67"/>
        <v/>
      </c>
      <c r="AO165" s="94"/>
      <c r="AP165" s="94" t="str">
        <f t="shared" si="68"/>
        <v/>
      </c>
      <c r="AQ165" s="94"/>
      <c r="AR165" s="94" t="str">
        <f t="shared" si="69"/>
        <v/>
      </c>
      <c r="AS165" s="94"/>
      <c r="AT165" s="94" t="str">
        <f t="shared" si="70"/>
        <v/>
      </c>
      <c r="AU165" s="94"/>
      <c r="AV165" s="94"/>
      <c r="AW165" s="94"/>
      <c r="AX165" s="94" t="str">
        <f t="shared" si="71"/>
        <v/>
      </c>
      <c r="AY165" s="94"/>
      <c r="AZ165" s="94" t="str">
        <f t="shared" si="72"/>
        <v/>
      </c>
      <c r="BA165" s="94"/>
      <c r="BB165" s="94" t="str">
        <f t="shared" si="73"/>
        <v/>
      </c>
      <c r="BC165" s="94"/>
      <c r="BD165" s="94" t="str">
        <f t="shared" si="74"/>
        <v/>
      </c>
      <c r="BE165" s="94"/>
      <c r="BF165" s="94" t="str">
        <f t="shared" si="75"/>
        <v/>
      </c>
      <c r="BG165" s="94"/>
      <c r="BH165" s="94" t="str">
        <f t="shared" si="76"/>
        <v/>
      </c>
      <c r="BI165" s="94"/>
      <c r="BJ165" s="94" t="str">
        <f t="shared" si="77"/>
        <v/>
      </c>
      <c r="BK165" s="94"/>
      <c r="BL165" s="92" t="str">
        <f t="shared" si="78"/>
        <v/>
      </c>
      <c r="BM165" s="99"/>
      <c r="BN165" s="92" t="str">
        <f t="shared" si="79"/>
        <v/>
      </c>
      <c r="BO165" s="92" t="str">
        <f t="shared" si="80"/>
        <v/>
      </c>
    </row>
    <row r="166" spans="2:67" ht="14.25" customHeight="1">
      <c r="B166" s="89">
        <v>160</v>
      </c>
      <c r="C166" s="94"/>
      <c r="D166" s="94"/>
      <c r="E166" s="94"/>
      <c r="F166" s="96" t="str">
        <f ca="1">IF(E166="","",DATEDIF(E166,Settings!$C$89,"y"))</f>
        <v/>
      </c>
      <c r="G166" s="161" t="str">
        <f ca="1">IF(E166="","",DATEDIF(E166,Settings!$D$89,"y"))</f>
        <v/>
      </c>
      <c r="H166" s="161" t="str">
        <f ca="1">IF(E166="","",DATEDIF(E166,Settings!$E$89,"y"))</f>
        <v/>
      </c>
      <c r="I166" s="97" t="str">
        <f t="shared" si="55"/>
        <v/>
      </c>
      <c r="J166" s="98" t="str">
        <f ca="1">IF(I166="","",IF(I166&lt;2,BN166*Settings!$C$45,IF(I166&gt;1,(BN166*Settings!$C$45)+(BO166*Settings!$C$46),"error")))</f>
        <v/>
      </c>
      <c r="N166" s="89"/>
      <c r="O166" s="94"/>
      <c r="P166" s="96" t="str">
        <f t="shared" si="56"/>
        <v/>
      </c>
      <c r="Q166" s="94"/>
      <c r="R166" s="94" t="str">
        <f t="shared" si="57"/>
        <v/>
      </c>
      <c r="S166" s="94"/>
      <c r="T166" s="94" t="str">
        <f t="shared" si="58"/>
        <v/>
      </c>
      <c r="U166" s="94"/>
      <c r="V166" s="94" t="str">
        <f t="shared" si="59"/>
        <v/>
      </c>
      <c r="W166" s="94"/>
      <c r="X166" s="94" t="str">
        <f t="shared" si="60"/>
        <v/>
      </c>
      <c r="Y166" s="94"/>
      <c r="Z166" s="94" t="str">
        <f t="shared" si="61"/>
        <v/>
      </c>
      <c r="AA166" s="94"/>
      <c r="AB166" s="94" t="str">
        <f t="shared" si="62"/>
        <v/>
      </c>
      <c r="AC166" s="94"/>
      <c r="AD166" s="94" t="str">
        <f t="shared" si="63"/>
        <v/>
      </c>
      <c r="AE166" s="94"/>
      <c r="AF166" s="94"/>
      <c r="AG166" s="94"/>
      <c r="AH166" s="94" t="str">
        <f t="shared" si="64"/>
        <v/>
      </c>
      <c r="AI166" s="94"/>
      <c r="AJ166" s="94" t="str">
        <f t="shared" si="65"/>
        <v/>
      </c>
      <c r="AK166" s="94"/>
      <c r="AL166" s="94" t="str">
        <f t="shared" si="66"/>
        <v/>
      </c>
      <c r="AM166" s="94"/>
      <c r="AN166" s="94" t="str">
        <f t="shared" si="67"/>
        <v/>
      </c>
      <c r="AO166" s="94"/>
      <c r="AP166" s="94" t="str">
        <f t="shared" si="68"/>
        <v/>
      </c>
      <c r="AQ166" s="94"/>
      <c r="AR166" s="94" t="str">
        <f t="shared" si="69"/>
        <v/>
      </c>
      <c r="AS166" s="94"/>
      <c r="AT166" s="94" t="str">
        <f t="shared" si="70"/>
        <v/>
      </c>
      <c r="AU166" s="94"/>
      <c r="AV166" s="94"/>
      <c r="AW166" s="94"/>
      <c r="AX166" s="94" t="str">
        <f t="shared" si="71"/>
        <v/>
      </c>
      <c r="AY166" s="94"/>
      <c r="AZ166" s="94" t="str">
        <f t="shared" si="72"/>
        <v/>
      </c>
      <c r="BA166" s="94"/>
      <c r="BB166" s="94" t="str">
        <f t="shared" si="73"/>
        <v/>
      </c>
      <c r="BC166" s="94"/>
      <c r="BD166" s="94" t="str">
        <f t="shared" si="74"/>
        <v/>
      </c>
      <c r="BE166" s="94"/>
      <c r="BF166" s="94" t="str">
        <f t="shared" si="75"/>
        <v/>
      </c>
      <c r="BG166" s="94"/>
      <c r="BH166" s="94" t="str">
        <f t="shared" si="76"/>
        <v/>
      </c>
      <c r="BI166" s="94"/>
      <c r="BJ166" s="94" t="str">
        <f t="shared" si="77"/>
        <v/>
      </c>
      <c r="BK166" s="94"/>
      <c r="BL166" s="92" t="str">
        <f t="shared" si="78"/>
        <v/>
      </c>
      <c r="BM166" s="99"/>
      <c r="BN166" s="92" t="str">
        <f t="shared" si="79"/>
        <v/>
      </c>
      <c r="BO166" s="92" t="str">
        <f t="shared" si="80"/>
        <v/>
      </c>
    </row>
    <row r="167" spans="2:67">
      <c r="B167" s="89">
        <v>161</v>
      </c>
      <c r="C167" s="94"/>
      <c r="D167" s="94"/>
      <c r="E167" s="94"/>
      <c r="F167" s="96" t="str">
        <f ca="1">IF(E167="","",DATEDIF(E167,Settings!$C$89,"y"))</f>
        <v/>
      </c>
      <c r="G167" s="161" t="str">
        <f ca="1">IF(E167="","",DATEDIF(E167,Settings!$D$89,"y"))</f>
        <v/>
      </c>
      <c r="H167" s="161" t="str">
        <f ca="1">IF(E167="","",DATEDIF(E167,Settings!$E$89,"y"))</f>
        <v/>
      </c>
      <c r="I167" s="97" t="str">
        <f t="shared" si="55"/>
        <v/>
      </c>
      <c r="J167" s="98" t="str">
        <f ca="1">IF(I167="","",IF(I167&lt;2,BN167*Settings!$C$45,IF(I167&gt;1,(BN167*Settings!$C$45)+(BO167*Settings!$C$46),"error")))</f>
        <v/>
      </c>
      <c r="N167" s="89"/>
      <c r="O167" s="94"/>
      <c r="P167" s="96" t="str">
        <f t="shared" si="56"/>
        <v/>
      </c>
      <c r="Q167" s="94"/>
      <c r="R167" s="94" t="str">
        <f t="shared" si="57"/>
        <v/>
      </c>
      <c r="S167" s="94"/>
      <c r="T167" s="94" t="str">
        <f t="shared" si="58"/>
        <v/>
      </c>
      <c r="U167" s="94"/>
      <c r="V167" s="94" t="str">
        <f t="shared" si="59"/>
        <v/>
      </c>
      <c r="W167" s="94"/>
      <c r="X167" s="94" t="str">
        <f t="shared" si="60"/>
        <v/>
      </c>
      <c r="Y167" s="94"/>
      <c r="Z167" s="94" t="str">
        <f t="shared" si="61"/>
        <v/>
      </c>
      <c r="AA167" s="94"/>
      <c r="AB167" s="94" t="str">
        <f t="shared" si="62"/>
        <v/>
      </c>
      <c r="AC167" s="94"/>
      <c r="AD167" s="94" t="str">
        <f t="shared" si="63"/>
        <v/>
      </c>
      <c r="AE167" s="94"/>
      <c r="AF167" s="94"/>
      <c r="AG167" s="94"/>
      <c r="AH167" s="94" t="str">
        <f t="shared" si="64"/>
        <v/>
      </c>
      <c r="AI167" s="94"/>
      <c r="AJ167" s="94" t="str">
        <f t="shared" si="65"/>
        <v/>
      </c>
      <c r="AK167" s="94"/>
      <c r="AL167" s="94" t="str">
        <f t="shared" si="66"/>
        <v/>
      </c>
      <c r="AM167" s="94"/>
      <c r="AN167" s="94" t="str">
        <f t="shared" si="67"/>
        <v/>
      </c>
      <c r="AO167" s="94"/>
      <c r="AP167" s="94" t="str">
        <f t="shared" si="68"/>
        <v/>
      </c>
      <c r="AQ167" s="94"/>
      <c r="AR167" s="94" t="str">
        <f t="shared" si="69"/>
        <v/>
      </c>
      <c r="AS167" s="94"/>
      <c r="AT167" s="94" t="str">
        <f t="shared" si="70"/>
        <v/>
      </c>
      <c r="AU167" s="94"/>
      <c r="AV167" s="94"/>
      <c r="AW167" s="94"/>
      <c r="AX167" s="94" t="str">
        <f t="shared" si="71"/>
        <v/>
      </c>
      <c r="AY167" s="94"/>
      <c r="AZ167" s="94" t="str">
        <f t="shared" si="72"/>
        <v/>
      </c>
      <c r="BA167" s="94"/>
      <c r="BB167" s="94" t="str">
        <f t="shared" si="73"/>
        <v/>
      </c>
      <c r="BC167" s="94"/>
      <c r="BD167" s="94" t="str">
        <f t="shared" si="74"/>
        <v/>
      </c>
      <c r="BE167" s="94"/>
      <c r="BF167" s="94" t="str">
        <f t="shared" si="75"/>
        <v/>
      </c>
      <c r="BG167" s="94"/>
      <c r="BH167" s="94" t="str">
        <f t="shared" si="76"/>
        <v/>
      </c>
      <c r="BI167" s="94"/>
      <c r="BJ167" s="94" t="str">
        <f t="shared" si="77"/>
        <v/>
      </c>
      <c r="BK167" s="94"/>
      <c r="BL167" s="92" t="str">
        <f t="shared" si="78"/>
        <v/>
      </c>
      <c r="BM167" s="99"/>
      <c r="BN167" s="92" t="str">
        <f t="shared" si="79"/>
        <v/>
      </c>
      <c r="BO167" s="92" t="str">
        <f t="shared" si="80"/>
        <v/>
      </c>
    </row>
    <row r="168" spans="2:67" ht="14.25" customHeight="1">
      <c r="B168" s="89">
        <v>162</v>
      </c>
      <c r="C168" s="94"/>
      <c r="D168" s="94"/>
      <c r="E168" s="94"/>
      <c r="F168" s="96" t="str">
        <f ca="1">IF(E168="","",DATEDIF(E168,Settings!$C$89,"y"))</f>
        <v/>
      </c>
      <c r="G168" s="161" t="str">
        <f ca="1">IF(E168="","",DATEDIF(E168,Settings!$D$89,"y"))</f>
        <v/>
      </c>
      <c r="H168" s="161" t="str">
        <f ca="1">IF(E168="","",DATEDIF(E168,Settings!$E$89,"y"))</f>
        <v/>
      </c>
      <c r="I168" s="97" t="str">
        <f t="shared" si="55"/>
        <v/>
      </c>
      <c r="J168" s="98" t="str">
        <f ca="1">IF(I168="","",IF(I168&lt;2,BN168*Settings!$C$45,IF(I168&gt;1,(BN168*Settings!$C$45)+(BO168*Settings!$C$46),"error")))</f>
        <v/>
      </c>
      <c r="N168" s="89"/>
      <c r="O168" s="94"/>
      <c r="P168" s="96" t="str">
        <f t="shared" si="56"/>
        <v/>
      </c>
      <c r="Q168" s="94"/>
      <c r="R168" s="94" t="str">
        <f t="shared" si="57"/>
        <v/>
      </c>
      <c r="S168" s="94"/>
      <c r="T168" s="94" t="str">
        <f t="shared" si="58"/>
        <v/>
      </c>
      <c r="U168" s="94"/>
      <c r="V168" s="94" t="str">
        <f t="shared" si="59"/>
        <v/>
      </c>
      <c r="W168" s="94"/>
      <c r="X168" s="94" t="str">
        <f t="shared" si="60"/>
        <v/>
      </c>
      <c r="Y168" s="94"/>
      <c r="Z168" s="94" t="str">
        <f t="shared" si="61"/>
        <v/>
      </c>
      <c r="AA168" s="94"/>
      <c r="AB168" s="94" t="str">
        <f t="shared" si="62"/>
        <v/>
      </c>
      <c r="AC168" s="94"/>
      <c r="AD168" s="94" t="str">
        <f t="shared" si="63"/>
        <v/>
      </c>
      <c r="AE168" s="94"/>
      <c r="AF168" s="94"/>
      <c r="AG168" s="94"/>
      <c r="AH168" s="94" t="str">
        <f t="shared" si="64"/>
        <v/>
      </c>
      <c r="AI168" s="94"/>
      <c r="AJ168" s="94" t="str">
        <f t="shared" si="65"/>
        <v/>
      </c>
      <c r="AK168" s="94"/>
      <c r="AL168" s="94" t="str">
        <f t="shared" si="66"/>
        <v/>
      </c>
      <c r="AM168" s="94"/>
      <c r="AN168" s="94" t="str">
        <f t="shared" si="67"/>
        <v/>
      </c>
      <c r="AO168" s="94"/>
      <c r="AP168" s="94" t="str">
        <f t="shared" si="68"/>
        <v/>
      </c>
      <c r="AQ168" s="94"/>
      <c r="AR168" s="94" t="str">
        <f t="shared" si="69"/>
        <v/>
      </c>
      <c r="AS168" s="94"/>
      <c r="AT168" s="94" t="str">
        <f t="shared" si="70"/>
        <v/>
      </c>
      <c r="AU168" s="94"/>
      <c r="AV168" s="94"/>
      <c r="AW168" s="94"/>
      <c r="AX168" s="94" t="str">
        <f t="shared" si="71"/>
        <v/>
      </c>
      <c r="AY168" s="94"/>
      <c r="AZ168" s="94" t="str">
        <f t="shared" si="72"/>
        <v/>
      </c>
      <c r="BA168" s="94"/>
      <c r="BB168" s="94" t="str">
        <f t="shared" si="73"/>
        <v/>
      </c>
      <c r="BC168" s="94"/>
      <c r="BD168" s="94" t="str">
        <f t="shared" si="74"/>
        <v/>
      </c>
      <c r="BE168" s="94"/>
      <c r="BF168" s="94" t="str">
        <f t="shared" si="75"/>
        <v/>
      </c>
      <c r="BG168" s="94"/>
      <c r="BH168" s="94" t="str">
        <f t="shared" si="76"/>
        <v/>
      </c>
      <c r="BI168" s="94"/>
      <c r="BJ168" s="94" t="str">
        <f t="shared" si="77"/>
        <v/>
      </c>
      <c r="BK168" s="94"/>
      <c r="BL168" s="92" t="str">
        <f t="shared" si="78"/>
        <v/>
      </c>
      <c r="BM168" s="99"/>
      <c r="BN168" s="92" t="str">
        <f t="shared" si="79"/>
        <v/>
      </c>
      <c r="BO168" s="92" t="str">
        <f t="shared" si="80"/>
        <v/>
      </c>
    </row>
    <row r="169" spans="2:67">
      <c r="B169" s="89">
        <v>163</v>
      </c>
      <c r="C169" s="94"/>
      <c r="D169" s="94"/>
      <c r="E169" s="94"/>
      <c r="F169" s="96" t="str">
        <f ca="1">IF(E169="","",DATEDIF(E169,Settings!$C$89,"y"))</f>
        <v/>
      </c>
      <c r="G169" s="161" t="str">
        <f ca="1">IF(E169="","",DATEDIF(E169,Settings!$D$89,"y"))</f>
        <v/>
      </c>
      <c r="H169" s="161" t="str">
        <f ca="1">IF(E169="","",DATEDIF(E169,Settings!$E$89,"y"))</f>
        <v/>
      </c>
      <c r="I169" s="97" t="str">
        <f t="shared" si="55"/>
        <v/>
      </c>
      <c r="J169" s="98" t="str">
        <f ca="1">IF(I169="","",IF(I169&lt;2,BN169*Settings!$C$45,IF(I169&gt;1,(BN169*Settings!$C$45)+(BO169*Settings!$C$46),"error")))</f>
        <v/>
      </c>
      <c r="N169" s="89"/>
      <c r="O169" s="94"/>
      <c r="P169" s="96" t="str">
        <f t="shared" si="56"/>
        <v/>
      </c>
      <c r="Q169" s="94"/>
      <c r="R169" s="94" t="str">
        <f t="shared" si="57"/>
        <v/>
      </c>
      <c r="S169" s="94"/>
      <c r="T169" s="94" t="str">
        <f t="shared" si="58"/>
        <v/>
      </c>
      <c r="U169" s="94"/>
      <c r="V169" s="94" t="str">
        <f t="shared" si="59"/>
        <v/>
      </c>
      <c r="W169" s="94"/>
      <c r="X169" s="94" t="str">
        <f t="shared" si="60"/>
        <v/>
      </c>
      <c r="Y169" s="94"/>
      <c r="Z169" s="94" t="str">
        <f t="shared" si="61"/>
        <v/>
      </c>
      <c r="AA169" s="94"/>
      <c r="AB169" s="94" t="str">
        <f t="shared" si="62"/>
        <v/>
      </c>
      <c r="AC169" s="94"/>
      <c r="AD169" s="94" t="str">
        <f t="shared" si="63"/>
        <v/>
      </c>
      <c r="AE169" s="94"/>
      <c r="AF169" s="94"/>
      <c r="AG169" s="94"/>
      <c r="AH169" s="94" t="str">
        <f t="shared" si="64"/>
        <v/>
      </c>
      <c r="AI169" s="94"/>
      <c r="AJ169" s="94" t="str">
        <f t="shared" si="65"/>
        <v/>
      </c>
      <c r="AK169" s="94"/>
      <c r="AL169" s="94" t="str">
        <f t="shared" si="66"/>
        <v/>
      </c>
      <c r="AM169" s="94"/>
      <c r="AN169" s="94" t="str">
        <f t="shared" si="67"/>
        <v/>
      </c>
      <c r="AO169" s="94"/>
      <c r="AP169" s="94" t="str">
        <f t="shared" si="68"/>
        <v/>
      </c>
      <c r="AQ169" s="94"/>
      <c r="AR169" s="94" t="str">
        <f t="shared" si="69"/>
        <v/>
      </c>
      <c r="AS169" s="94"/>
      <c r="AT169" s="94" t="str">
        <f t="shared" si="70"/>
        <v/>
      </c>
      <c r="AU169" s="94"/>
      <c r="AV169" s="94"/>
      <c r="AW169" s="94"/>
      <c r="AX169" s="94" t="str">
        <f t="shared" si="71"/>
        <v/>
      </c>
      <c r="AY169" s="94"/>
      <c r="AZ169" s="94" t="str">
        <f t="shared" si="72"/>
        <v/>
      </c>
      <c r="BA169" s="94"/>
      <c r="BB169" s="94" t="str">
        <f t="shared" si="73"/>
        <v/>
      </c>
      <c r="BC169" s="94"/>
      <c r="BD169" s="94" t="str">
        <f t="shared" si="74"/>
        <v/>
      </c>
      <c r="BE169" s="94"/>
      <c r="BF169" s="94" t="str">
        <f t="shared" si="75"/>
        <v/>
      </c>
      <c r="BG169" s="94"/>
      <c r="BH169" s="94" t="str">
        <f t="shared" si="76"/>
        <v/>
      </c>
      <c r="BI169" s="94"/>
      <c r="BJ169" s="94" t="str">
        <f t="shared" si="77"/>
        <v/>
      </c>
      <c r="BK169" s="94"/>
      <c r="BL169" s="92" t="str">
        <f t="shared" si="78"/>
        <v/>
      </c>
      <c r="BM169" s="99"/>
      <c r="BN169" s="92" t="str">
        <f t="shared" si="79"/>
        <v/>
      </c>
      <c r="BO169" s="92" t="str">
        <f t="shared" si="80"/>
        <v/>
      </c>
    </row>
    <row r="170" spans="2:67" ht="14.25" customHeight="1">
      <c r="B170" s="89">
        <v>164</v>
      </c>
      <c r="C170" s="94"/>
      <c r="D170" s="94"/>
      <c r="E170" s="94"/>
      <c r="F170" s="96" t="str">
        <f ca="1">IF(E170="","",DATEDIF(E170,Settings!$C$89,"y"))</f>
        <v/>
      </c>
      <c r="G170" s="161" t="str">
        <f ca="1">IF(E170="","",DATEDIF(E170,Settings!$D$89,"y"))</f>
        <v/>
      </c>
      <c r="H170" s="161" t="str">
        <f ca="1">IF(E170="","",DATEDIF(E170,Settings!$E$89,"y"))</f>
        <v/>
      </c>
      <c r="I170" s="97" t="str">
        <f t="shared" si="55"/>
        <v/>
      </c>
      <c r="J170" s="98" t="str">
        <f ca="1">IF(I170="","",IF(I170&lt;2,BN170*Settings!$C$45,IF(I170&gt;1,(BN170*Settings!$C$45)+(BO170*Settings!$C$46),"error")))</f>
        <v/>
      </c>
      <c r="N170" s="89"/>
      <c r="O170" s="94"/>
      <c r="P170" s="96" t="str">
        <f t="shared" si="56"/>
        <v/>
      </c>
      <c r="Q170" s="94"/>
      <c r="R170" s="94" t="str">
        <f t="shared" si="57"/>
        <v/>
      </c>
      <c r="S170" s="94"/>
      <c r="T170" s="94" t="str">
        <f t="shared" si="58"/>
        <v/>
      </c>
      <c r="U170" s="94"/>
      <c r="V170" s="94" t="str">
        <f t="shared" si="59"/>
        <v/>
      </c>
      <c r="W170" s="94"/>
      <c r="X170" s="94" t="str">
        <f t="shared" si="60"/>
        <v/>
      </c>
      <c r="Y170" s="94"/>
      <c r="Z170" s="94" t="str">
        <f t="shared" si="61"/>
        <v/>
      </c>
      <c r="AA170" s="94"/>
      <c r="AB170" s="94" t="str">
        <f t="shared" si="62"/>
        <v/>
      </c>
      <c r="AC170" s="94"/>
      <c r="AD170" s="94" t="str">
        <f t="shared" si="63"/>
        <v/>
      </c>
      <c r="AE170" s="94"/>
      <c r="AF170" s="94"/>
      <c r="AG170" s="94"/>
      <c r="AH170" s="94" t="str">
        <f t="shared" si="64"/>
        <v/>
      </c>
      <c r="AI170" s="94"/>
      <c r="AJ170" s="94" t="str">
        <f t="shared" si="65"/>
        <v/>
      </c>
      <c r="AK170" s="94"/>
      <c r="AL170" s="94" t="str">
        <f t="shared" si="66"/>
        <v/>
      </c>
      <c r="AM170" s="94"/>
      <c r="AN170" s="94" t="str">
        <f t="shared" si="67"/>
        <v/>
      </c>
      <c r="AO170" s="94"/>
      <c r="AP170" s="94" t="str">
        <f t="shared" si="68"/>
        <v/>
      </c>
      <c r="AQ170" s="94"/>
      <c r="AR170" s="94" t="str">
        <f t="shared" si="69"/>
        <v/>
      </c>
      <c r="AS170" s="94"/>
      <c r="AT170" s="94" t="str">
        <f t="shared" si="70"/>
        <v/>
      </c>
      <c r="AU170" s="94"/>
      <c r="AV170" s="94"/>
      <c r="AW170" s="94"/>
      <c r="AX170" s="94" t="str">
        <f t="shared" si="71"/>
        <v/>
      </c>
      <c r="AY170" s="94"/>
      <c r="AZ170" s="94" t="str">
        <f t="shared" si="72"/>
        <v/>
      </c>
      <c r="BA170" s="94"/>
      <c r="BB170" s="94" t="str">
        <f t="shared" si="73"/>
        <v/>
      </c>
      <c r="BC170" s="94"/>
      <c r="BD170" s="94" t="str">
        <f t="shared" si="74"/>
        <v/>
      </c>
      <c r="BE170" s="94"/>
      <c r="BF170" s="94" t="str">
        <f t="shared" si="75"/>
        <v/>
      </c>
      <c r="BG170" s="94"/>
      <c r="BH170" s="94" t="str">
        <f t="shared" si="76"/>
        <v/>
      </c>
      <c r="BI170" s="94"/>
      <c r="BJ170" s="94" t="str">
        <f t="shared" si="77"/>
        <v/>
      </c>
      <c r="BK170" s="94"/>
      <c r="BL170" s="92" t="str">
        <f t="shared" si="78"/>
        <v/>
      </c>
      <c r="BM170" s="99"/>
      <c r="BN170" s="92" t="str">
        <f t="shared" si="79"/>
        <v/>
      </c>
      <c r="BO170" s="92" t="str">
        <f t="shared" si="80"/>
        <v/>
      </c>
    </row>
    <row r="171" spans="2:67">
      <c r="B171" s="89">
        <v>165</v>
      </c>
      <c r="C171" s="94"/>
      <c r="D171" s="94"/>
      <c r="E171" s="94"/>
      <c r="F171" s="96" t="str">
        <f ca="1">IF(E171="","",DATEDIF(E171,Settings!$C$89,"y"))</f>
        <v/>
      </c>
      <c r="G171" s="161" t="str">
        <f ca="1">IF(E171="","",DATEDIF(E171,Settings!$D$89,"y"))</f>
        <v/>
      </c>
      <c r="H171" s="161" t="str">
        <f ca="1">IF(E171="","",DATEDIF(E171,Settings!$E$89,"y"))</f>
        <v/>
      </c>
      <c r="I171" s="97" t="str">
        <f t="shared" si="55"/>
        <v/>
      </c>
      <c r="J171" s="98" t="str">
        <f ca="1">IF(I171="","",IF(I171&lt;2,BN171*Settings!$C$45,IF(I171&gt;1,(BN171*Settings!$C$45)+(BO171*Settings!$C$46),"error")))</f>
        <v/>
      </c>
      <c r="N171" s="89"/>
      <c r="O171" s="94"/>
      <c r="P171" s="96" t="str">
        <f t="shared" si="56"/>
        <v/>
      </c>
      <c r="Q171" s="94"/>
      <c r="R171" s="94" t="str">
        <f t="shared" si="57"/>
        <v/>
      </c>
      <c r="S171" s="94"/>
      <c r="T171" s="94" t="str">
        <f t="shared" si="58"/>
        <v/>
      </c>
      <c r="U171" s="94"/>
      <c r="V171" s="94" t="str">
        <f t="shared" si="59"/>
        <v/>
      </c>
      <c r="W171" s="94"/>
      <c r="X171" s="94" t="str">
        <f t="shared" si="60"/>
        <v/>
      </c>
      <c r="Y171" s="94"/>
      <c r="Z171" s="94" t="str">
        <f t="shared" si="61"/>
        <v/>
      </c>
      <c r="AA171" s="94"/>
      <c r="AB171" s="94" t="str">
        <f t="shared" si="62"/>
        <v/>
      </c>
      <c r="AC171" s="94"/>
      <c r="AD171" s="94" t="str">
        <f t="shared" si="63"/>
        <v/>
      </c>
      <c r="AE171" s="94"/>
      <c r="AF171" s="94"/>
      <c r="AG171" s="94"/>
      <c r="AH171" s="94" t="str">
        <f t="shared" si="64"/>
        <v/>
      </c>
      <c r="AI171" s="94"/>
      <c r="AJ171" s="94" t="str">
        <f t="shared" si="65"/>
        <v/>
      </c>
      <c r="AK171" s="94"/>
      <c r="AL171" s="94" t="str">
        <f t="shared" si="66"/>
        <v/>
      </c>
      <c r="AM171" s="94"/>
      <c r="AN171" s="94" t="str">
        <f t="shared" si="67"/>
        <v/>
      </c>
      <c r="AO171" s="94"/>
      <c r="AP171" s="94" t="str">
        <f t="shared" si="68"/>
        <v/>
      </c>
      <c r="AQ171" s="94"/>
      <c r="AR171" s="94" t="str">
        <f t="shared" si="69"/>
        <v/>
      </c>
      <c r="AS171" s="94"/>
      <c r="AT171" s="94" t="str">
        <f t="shared" si="70"/>
        <v/>
      </c>
      <c r="AU171" s="94"/>
      <c r="AV171" s="94"/>
      <c r="AW171" s="94"/>
      <c r="AX171" s="94" t="str">
        <f t="shared" si="71"/>
        <v/>
      </c>
      <c r="AY171" s="94"/>
      <c r="AZ171" s="94" t="str">
        <f t="shared" si="72"/>
        <v/>
      </c>
      <c r="BA171" s="94"/>
      <c r="BB171" s="94" t="str">
        <f t="shared" si="73"/>
        <v/>
      </c>
      <c r="BC171" s="94"/>
      <c r="BD171" s="94" t="str">
        <f t="shared" si="74"/>
        <v/>
      </c>
      <c r="BE171" s="94"/>
      <c r="BF171" s="94" t="str">
        <f t="shared" si="75"/>
        <v/>
      </c>
      <c r="BG171" s="94"/>
      <c r="BH171" s="94" t="str">
        <f t="shared" si="76"/>
        <v/>
      </c>
      <c r="BI171" s="94"/>
      <c r="BJ171" s="94" t="str">
        <f t="shared" si="77"/>
        <v/>
      </c>
      <c r="BK171" s="94"/>
      <c r="BL171" s="92" t="str">
        <f t="shared" si="78"/>
        <v/>
      </c>
      <c r="BM171" s="99"/>
      <c r="BN171" s="92" t="str">
        <f t="shared" si="79"/>
        <v/>
      </c>
      <c r="BO171" s="92" t="str">
        <f t="shared" si="80"/>
        <v/>
      </c>
    </row>
    <row r="172" spans="2:67" ht="14.25" customHeight="1">
      <c r="B172" s="89">
        <v>166</v>
      </c>
      <c r="C172" s="94"/>
      <c r="D172" s="94"/>
      <c r="E172" s="94"/>
      <c r="F172" s="96" t="str">
        <f ca="1">IF(E172="","",DATEDIF(E172,Settings!$C$89,"y"))</f>
        <v/>
      </c>
      <c r="G172" s="161" t="str">
        <f ca="1">IF(E172="","",DATEDIF(E172,Settings!$D$89,"y"))</f>
        <v/>
      </c>
      <c r="H172" s="161" t="str">
        <f ca="1">IF(E172="","",DATEDIF(E172,Settings!$E$89,"y"))</f>
        <v/>
      </c>
      <c r="I172" s="97" t="str">
        <f t="shared" si="55"/>
        <v/>
      </c>
      <c r="J172" s="98" t="str">
        <f ca="1">IF(I172="","",IF(I172&lt;2,BN172*Settings!$C$45,IF(I172&gt;1,(BN172*Settings!$C$45)+(BO172*Settings!$C$46),"error")))</f>
        <v/>
      </c>
      <c r="N172" s="89"/>
      <c r="O172" s="94"/>
      <c r="P172" s="96" t="str">
        <f t="shared" si="56"/>
        <v/>
      </c>
      <c r="Q172" s="94"/>
      <c r="R172" s="94" t="str">
        <f t="shared" si="57"/>
        <v/>
      </c>
      <c r="S172" s="94"/>
      <c r="T172" s="94" t="str">
        <f t="shared" si="58"/>
        <v/>
      </c>
      <c r="U172" s="94"/>
      <c r="V172" s="94" t="str">
        <f t="shared" si="59"/>
        <v/>
      </c>
      <c r="W172" s="94"/>
      <c r="X172" s="94" t="str">
        <f t="shared" si="60"/>
        <v/>
      </c>
      <c r="Y172" s="94"/>
      <c r="Z172" s="94" t="str">
        <f t="shared" si="61"/>
        <v/>
      </c>
      <c r="AA172" s="94"/>
      <c r="AB172" s="94" t="str">
        <f t="shared" si="62"/>
        <v/>
      </c>
      <c r="AC172" s="94"/>
      <c r="AD172" s="94" t="str">
        <f t="shared" si="63"/>
        <v/>
      </c>
      <c r="AE172" s="94"/>
      <c r="AF172" s="94"/>
      <c r="AG172" s="94"/>
      <c r="AH172" s="94" t="str">
        <f t="shared" si="64"/>
        <v/>
      </c>
      <c r="AI172" s="94"/>
      <c r="AJ172" s="94" t="str">
        <f t="shared" si="65"/>
        <v/>
      </c>
      <c r="AK172" s="94"/>
      <c r="AL172" s="94" t="str">
        <f t="shared" si="66"/>
        <v/>
      </c>
      <c r="AM172" s="94"/>
      <c r="AN172" s="94" t="str">
        <f t="shared" si="67"/>
        <v/>
      </c>
      <c r="AO172" s="94"/>
      <c r="AP172" s="94" t="str">
        <f t="shared" si="68"/>
        <v/>
      </c>
      <c r="AQ172" s="94"/>
      <c r="AR172" s="94" t="str">
        <f t="shared" si="69"/>
        <v/>
      </c>
      <c r="AS172" s="94"/>
      <c r="AT172" s="94" t="str">
        <f t="shared" si="70"/>
        <v/>
      </c>
      <c r="AU172" s="94"/>
      <c r="AV172" s="94"/>
      <c r="AW172" s="94"/>
      <c r="AX172" s="94" t="str">
        <f t="shared" si="71"/>
        <v/>
      </c>
      <c r="AY172" s="94"/>
      <c r="AZ172" s="94" t="str">
        <f t="shared" si="72"/>
        <v/>
      </c>
      <c r="BA172" s="94"/>
      <c r="BB172" s="94" t="str">
        <f t="shared" si="73"/>
        <v/>
      </c>
      <c r="BC172" s="94"/>
      <c r="BD172" s="94" t="str">
        <f t="shared" si="74"/>
        <v/>
      </c>
      <c r="BE172" s="94"/>
      <c r="BF172" s="94" t="str">
        <f t="shared" si="75"/>
        <v/>
      </c>
      <c r="BG172" s="94"/>
      <c r="BH172" s="94" t="str">
        <f t="shared" si="76"/>
        <v/>
      </c>
      <c r="BI172" s="94"/>
      <c r="BJ172" s="94" t="str">
        <f t="shared" si="77"/>
        <v/>
      </c>
      <c r="BK172" s="94"/>
      <c r="BL172" s="92" t="str">
        <f t="shared" si="78"/>
        <v/>
      </c>
      <c r="BM172" s="99"/>
      <c r="BN172" s="92" t="str">
        <f t="shared" si="79"/>
        <v/>
      </c>
      <c r="BO172" s="92" t="str">
        <f t="shared" si="80"/>
        <v/>
      </c>
    </row>
    <row r="173" spans="2:67">
      <c r="B173" s="89">
        <v>167</v>
      </c>
      <c r="C173" s="94"/>
      <c r="D173" s="94"/>
      <c r="E173" s="94"/>
      <c r="F173" s="96" t="str">
        <f ca="1">IF(E173="","",DATEDIF(E173,Settings!$C$89,"y"))</f>
        <v/>
      </c>
      <c r="G173" s="161" t="str">
        <f ca="1">IF(E173="","",DATEDIF(E173,Settings!$D$89,"y"))</f>
        <v/>
      </c>
      <c r="H173" s="161" t="str">
        <f ca="1">IF(E173="","",DATEDIF(E173,Settings!$E$89,"y"))</f>
        <v/>
      </c>
      <c r="I173" s="97" t="str">
        <f t="shared" si="55"/>
        <v/>
      </c>
      <c r="J173" s="98" t="str">
        <f ca="1">IF(I173="","",IF(I173&lt;2,BN173*Settings!$C$45,IF(I173&gt;1,(BN173*Settings!$C$45)+(BO173*Settings!$C$46),"error")))</f>
        <v/>
      </c>
      <c r="N173" s="89"/>
      <c r="O173" s="94"/>
      <c r="P173" s="96" t="str">
        <f t="shared" si="56"/>
        <v/>
      </c>
      <c r="Q173" s="94"/>
      <c r="R173" s="94" t="str">
        <f t="shared" si="57"/>
        <v/>
      </c>
      <c r="S173" s="94"/>
      <c r="T173" s="94" t="str">
        <f t="shared" si="58"/>
        <v/>
      </c>
      <c r="U173" s="94"/>
      <c r="V173" s="94" t="str">
        <f t="shared" si="59"/>
        <v/>
      </c>
      <c r="W173" s="94"/>
      <c r="X173" s="94" t="str">
        <f t="shared" si="60"/>
        <v/>
      </c>
      <c r="Y173" s="94"/>
      <c r="Z173" s="94" t="str">
        <f t="shared" si="61"/>
        <v/>
      </c>
      <c r="AA173" s="94"/>
      <c r="AB173" s="94" t="str">
        <f t="shared" si="62"/>
        <v/>
      </c>
      <c r="AC173" s="94"/>
      <c r="AD173" s="94" t="str">
        <f t="shared" si="63"/>
        <v/>
      </c>
      <c r="AE173" s="94"/>
      <c r="AF173" s="94"/>
      <c r="AG173" s="94"/>
      <c r="AH173" s="94" t="str">
        <f t="shared" si="64"/>
        <v/>
      </c>
      <c r="AI173" s="94"/>
      <c r="AJ173" s="94" t="str">
        <f t="shared" si="65"/>
        <v/>
      </c>
      <c r="AK173" s="94"/>
      <c r="AL173" s="94" t="str">
        <f t="shared" si="66"/>
        <v/>
      </c>
      <c r="AM173" s="94"/>
      <c r="AN173" s="94" t="str">
        <f t="shared" si="67"/>
        <v/>
      </c>
      <c r="AO173" s="94"/>
      <c r="AP173" s="94" t="str">
        <f t="shared" si="68"/>
        <v/>
      </c>
      <c r="AQ173" s="94"/>
      <c r="AR173" s="94" t="str">
        <f t="shared" si="69"/>
        <v/>
      </c>
      <c r="AS173" s="94"/>
      <c r="AT173" s="94" t="str">
        <f t="shared" si="70"/>
        <v/>
      </c>
      <c r="AU173" s="94"/>
      <c r="AV173" s="94"/>
      <c r="AW173" s="94"/>
      <c r="AX173" s="94" t="str">
        <f t="shared" si="71"/>
        <v/>
      </c>
      <c r="AY173" s="94"/>
      <c r="AZ173" s="94" t="str">
        <f t="shared" si="72"/>
        <v/>
      </c>
      <c r="BA173" s="94"/>
      <c r="BB173" s="94" t="str">
        <f t="shared" si="73"/>
        <v/>
      </c>
      <c r="BC173" s="94"/>
      <c r="BD173" s="94" t="str">
        <f t="shared" si="74"/>
        <v/>
      </c>
      <c r="BE173" s="94"/>
      <c r="BF173" s="94" t="str">
        <f t="shared" si="75"/>
        <v/>
      </c>
      <c r="BG173" s="94"/>
      <c r="BH173" s="94" t="str">
        <f t="shared" si="76"/>
        <v/>
      </c>
      <c r="BI173" s="94"/>
      <c r="BJ173" s="94" t="str">
        <f t="shared" si="77"/>
        <v/>
      </c>
      <c r="BK173" s="94"/>
      <c r="BL173" s="92" t="str">
        <f t="shared" si="78"/>
        <v/>
      </c>
      <c r="BM173" s="99"/>
      <c r="BN173" s="92" t="str">
        <f t="shared" si="79"/>
        <v/>
      </c>
      <c r="BO173" s="92" t="str">
        <f t="shared" si="80"/>
        <v/>
      </c>
    </row>
    <row r="174" spans="2:67" ht="14.25" customHeight="1">
      <c r="B174" s="89">
        <v>168</v>
      </c>
      <c r="C174" s="94"/>
      <c r="D174" s="94"/>
      <c r="E174" s="94"/>
      <c r="F174" s="96" t="str">
        <f ca="1">IF(E174="","",DATEDIF(E174,Settings!$C$89,"y"))</f>
        <v/>
      </c>
      <c r="G174" s="161" t="str">
        <f ca="1">IF(E174="","",DATEDIF(E174,Settings!$D$89,"y"))</f>
        <v/>
      </c>
      <c r="H174" s="161" t="str">
        <f ca="1">IF(E174="","",DATEDIF(E174,Settings!$E$89,"y"))</f>
        <v/>
      </c>
      <c r="I174" s="97" t="str">
        <f t="shared" si="55"/>
        <v/>
      </c>
      <c r="J174" s="98" t="str">
        <f ca="1">IF(I174="","",IF(I174&lt;2,BN174*Settings!$C$45,IF(I174&gt;1,(BN174*Settings!$C$45)+(BO174*Settings!$C$46),"error")))</f>
        <v/>
      </c>
      <c r="N174" s="89"/>
      <c r="O174" s="94"/>
      <c r="P174" s="96" t="str">
        <f t="shared" si="56"/>
        <v/>
      </c>
      <c r="Q174" s="94"/>
      <c r="R174" s="94" t="str">
        <f t="shared" si="57"/>
        <v/>
      </c>
      <c r="S174" s="94"/>
      <c r="T174" s="94" t="str">
        <f t="shared" si="58"/>
        <v/>
      </c>
      <c r="U174" s="94"/>
      <c r="V174" s="94" t="str">
        <f t="shared" si="59"/>
        <v/>
      </c>
      <c r="W174" s="94"/>
      <c r="X174" s="94" t="str">
        <f t="shared" si="60"/>
        <v/>
      </c>
      <c r="Y174" s="94"/>
      <c r="Z174" s="94" t="str">
        <f t="shared" si="61"/>
        <v/>
      </c>
      <c r="AA174" s="94"/>
      <c r="AB174" s="94" t="str">
        <f t="shared" si="62"/>
        <v/>
      </c>
      <c r="AC174" s="94"/>
      <c r="AD174" s="94" t="str">
        <f t="shared" si="63"/>
        <v/>
      </c>
      <c r="AE174" s="94"/>
      <c r="AF174" s="94"/>
      <c r="AG174" s="94"/>
      <c r="AH174" s="94" t="str">
        <f t="shared" si="64"/>
        <v/>
      </c>
      <c r="AI174" s="94"/>
      <c r="AJ174" s="94" t="str">
        <f t="shared" si="65"/>
        <v/>
      </c>
      <c r="AK174" s="94"/>
      <c r="AL174" s="94" t="str">
        <f t="shared" si="66"/>
        <v/>
      </c>
      <c r="AM174" s="94"/>
      <c r="AN174" s="94" t="str">
        <f t="shared" si="67"/>
        <v/>
      </c>
      <c r="AO174" s="94"/>
      <c r="AP174" s="94" t="str">
        <f t="shared" si="68"/>
        <v/>
      </c>
      <c r="AQ174" s="94"/>
      <c r="AR174" s="94" t="str">
        <f t="shared" si="69"/>
        <v/>
      </c>
      <c r="AS174" s="94"/>
      <c r="AT174" s="94" t="str">
        <f t="shared" si="70"/>
        <v/>
      </c>
      <c r="AU174" s="94"/>
      <c r="AV174" s="94"/>
      <c r="AW174" s="94"/>
      <c r="AX174" s="94" t="str">
        <f t="shared" si="71"/>
        <v/>
      </c>
      <c r="AY174" s="94"/>
      <c r="AZ174" s="94" t="str">
        <f t="shared" si="72"/>
        <v/>
      </c>
      <c r="BA174" s="94"/>
      <c r="BB174" s="94" t="str">
        <f t="shared" si="73"/>
        <v/>
      </c>
      <c r="BC174" s="94"/>
      <c r="BD174" s="94" t="str">
        <f t="shared" si="74"/>
        <v/>
      </c>
      <c r="BE174" s="94"/>
      <c r="BF174" s="94" t="str">
        <f t="shared" si="75"/>
        <v/>
      </c>
      <c r="BG174" s="94"/>
      <c r="BH174" s="94" t="str">
        <f t="shared" si="76"/>
        <v/>
      </c>
      <c r="BI174" s="94"/>
      <c r="BJ174" s="94" t="str">
        <f t="shared" si="77"/>
        <v/>
      </c>
      <c r="BK174" s="94"/>
      <c r="BL174" s="92" t="str">
        <f t="shared" si="78"/>
        <v/>
      </c>
      <c r="BM174" s="99"/>
      <c r="BN174" s="92" t="str">
        <f t="shared" si="79"/>
        <v/>
      </c>
      <c r="BO174" s="92" t="str">
        <f t="shared" si="80"/>
        <v/>
      </c>
    </row>
    <row r="175" spans="2:67">
      <c r="B175" s="89">
        <v>169</v>
      </c>
      <c r="C175" s="94"/>
      <c r="D175" s="94"/>
      <c r="E175" s="94"/>
      <c r="F175" s="96" t="str">
        <f ca="1">IF(E175="","",DATEDIF(E175,Settings!$C$89,"y"))</f>
        <v/>
      </c>
      <c r="G175" s="161" t="str">
        <f ca="1">IF(E175="","",DATEDIF(E175,Settings!$D$89,"y"))</f>
        <v/>
      </c>
      <c r="H175" s="161" t="str">
        <f ca="1">IF(E175="","",DATEDIF(E175,Settings!$E$89,"y"))</f>
        <v/>
      </c>
      <c r="I175" s="97" t="str">
        <f t="shared" si="55"/>
        <v/>
      </c>
      <c r="J175" s="98" t="str">
        <f ca="1">IF(I175="","",IF(I175&lt;2,BN175*Settings!$C$45,IF(I175&gt;1,(BN175*Settings!$C$45)+(BO175*Settings!$C$46),"error")))</f>
        <v/>
      </c>
      <c r="N175" s="89"/>
      <c r="O175" s="94"/>
      <c r="P175" s="96" t="str">
        <f t="shared" si="56"/>
        <v/>
      </c>
      <c r="Q175" s="94"/>
      <c r="R175" s="94" t="str">
        <f t="shared" si="57"/>
        <v/>
      </c>
      <c r="S175" s="94"/>
      <c r="T175" s="94" t="str">
        <f t="shared" si="58"/>
        <v/>
      </c>
      <c r="U175" s="94"/>
      <c r="V175" s="94" t="str">
        <f t="shared" si="59"/>
        <v/>
      </c>
      <c r="W175" s="94"/>
      <c r="X175" s="94" t="str">
        <f t="shared" si="60"/>
        <v/>
      </c>
      <c r="Y175" s="94"/>
      <c r="Z175" s="94" t="str">
        <f t="shared" si="61"/>
        <v/>
      </c>
      <c r="AA175" s="94"/>
      <c r="AB175" s="94" t="str">
        <f t="shared" si="62"/>
        <v/>
      </c>
      <c r="AC175" s="94"/>
      <c r="AD175" s="94" t="str">
        <f t="shared" si="63"/>
        <v/>
      </c>
      <c r="AE175" s="94"/>
      <c r="AF175" s="94"/>
      <c r="AG175" s="94"/>
      <c r="AH175" s="94" t="str">
        <f t="shared" si="64"/>
        <v/>
      </c>
      <c r="AI175" s="94"/>
      <c r="AJ175" s="94" t="str">
        <f t="shared" si="65"/>
        <v/>
      </c>
      <c r="AK175" s="94"/>
      <c r="AL175" s="94" t="str">
        <f t="shared" si="66"/>
        <v/>
      </c>
      <c r="AM175" s="94"/>
      <c r="AN175" s="94" t="str">
        <f t="shared" si="67"/>
        <v/>
      </c>
      <c r="AO175" s="94"/>
      <c r="AP175" s="94" t="str">
        <f t="shared" si="68"/>
        <v/>
      </c>
      <c r="AQ175" s="94"/>
      <c r="AR175" s="94" t="str">
        <f t="shared" si="69"/>
        <v/>
      </c>
      <c r="AS175" s="94"/>
      <c r="AT175" s="94" t="str">
        <f t="shared" si="70"/>
        <v/>
      </c>
      <c r="AU175" s="94"/>
      <c r="AV175" s="94"/>
      <c r="AW175" s="94"/>
      <c r="AX175" s="94" t="str">
        <f t="shared" si="71"/>
        <v/>
      </c>
      <c r="AY175" s="94"/>
      <c r="AZ175" s="94" t="str">
        <f t="shared" si="72"/>
        <v/>
      </c>
      <c r="BA175" s="94"/>
      <c r="BB175" s="94" t="str">
        <f t="shared" si="73"/>
        <v/>
      </c>
      <c r="BC175" s="94"/>
      <c r="BD175" s="94" t="str">
        <f t="shared" si="74"/>
        <v/>
      </c>
      <c r="BE175" s="94"/>
      <c r="BF175" s="94" t="str">
        <f t="shared" si="75"/>
        <v/>
      </c>
      <c r="BG175" s="94"/>
      <c r="BH175" s="94" t="str">
        <f t="shared" si="76"/>
        <v/>
      </c>
      <c r="BI175" s="94"/>
      <c r="BJ175" s="94" t="str">
        <f t="shared" si="77"/>
        <v/>
      </c>
      <c r="BK175" s="94"/>
      <c r="BL175" s="92" t="str">
        <f t="shared" si="78"/>
        <v/>
      </c>
      <c r="BM175" s="99"/>
      <c r="BN175" s="92" t="str">
        <f t="shared" si="79"/>
        <v/>
      </c>
      <c r="BO175" s="92" t="str">
        <f t="shared" si="80"/>
        <v/>
      </c>
    </row>
    <row r="176" spans="2:67" ht="14.25" customHeight="1">
      <c r="B176" s="89">
        <v>170</v>
      </c>
      <c r="C176" s="94"/>
      <c r="D176" s="94"/>
      <c r="E176" s="94"/>
      <c r="F176" s="96" t="str">
        <f ca="1">IF(E176="","",DATEDIF(E176,Settings!$C$89,"y"))</f>
        <v/>
      </c>
      <c r="G176" s="161" t="str">
        <f ca="1">IF(E176="","",DATEDIF(E176,Settings!$D$89,"y"))</f>
        <v/>
      </c>
      <c r="H176" s="161" t="str">
        <f ca="1">IF(E176="","",DATEDIF(E176,Settings!$E$89,"y"))</f>
        <v/>
      </c>
      <c r="I176" s="97" t="str">
        <f t="shared" si="55"/>
        <v/>
      </c>
      <c r="J176" s="98" t="str">
        <f ca="1">IF(I176="","",IF(I176&lt;2,BN176*Settings!$C$45,IF(I176&gt;1,(BN176*Settings!$C$45)+(BO176*Settings!$C$46),"error")))</f>
        <v/>
      </c>
      <c r="N176" s="89"/>
      <c r="O176" s="94"/>
      <c r="P176" s="96" t="str">
        <f t="shared" si="56"/>
        <v/>
      </c>
      <c r="Q176" s="94"/>
      <c r="R176" s="94" t="str">
        <f t="shared" si="57"/>
        <v/>
      </c>
      <c r="S176" s="94"/>
      <c r="T176" s="94" t="str">
        <f t="shared" si="58"/>
        <v/>
      </c>
      <c r="U176" s="94"/>
      <c r="V176" s="94" t="str">
        <f t="shared" si="59"/>
        <v/>
      </c>
      <c r="W176" s="94"/>
      <c r="X176" s="94" t="str">
        <f t="shared" si="60"/>
        <v/>
      </c>
      <c r="Y176" s="94"/>
      <c r="Z176" s="94" t="str">
        <f t="shared" si="61"/>
        <v/>
      </c>
      <c r="AA176" s="94"/>
      <c r="AB176" s="94" t="str">
        <f t="shared" si="62"/>
        <v/>
      </c>
      <c r="AC176" s="94"/>
      <c r="AD176" s="94" t="str">
        <f t="shared" si="63"/>
        <v/>
      </c>
      <c r="AE176" s="94"/>
      <c r="AF176" s="94"/>
      <c r="AG176" s="94"/>
      <c r="AH176" s="94" t="str">
        <f t="shared" si="64"/>
        <v/>
      </c>
      <c r="AI176" s="94"/>
      <c r="AJ176" s="94" t="str">
        <f t="shared" si="65"/>
        <v/>
      </c>
      <c r="AK176" s="94"/>
      <c r="AL176" s="94" t="str">
        <f t="shared" si="66"/>
        <v/>
      </c>
      <c r="AM176" s="94"/>
      <c r="AN176" s="94" t="str">
        <f t="shared" si="67"/>
        <v/>
      </c>
      <c r="AO176" s="94"/>
      <c r="AP176" s="94" t="str">
        <f t="shared" si="68"/>
        <v/>
      </c>
      <c r="AQ176" s="94"/>
      <c r="AR176" s="94" t="str">
        <f t="shared" si="69"/>
        <v/>
      </c>
      <c r="AS176" s="94"/>
      <c r="AT176" s="94" t="str">
        <f t="shared" si="70"/>
        <v/>
      </c>
      <c r="AU176" s="94"/>
      <c r="AV176" s="94"/>
      <c r="AW176" s="94"/>
      <c r="AX176" s="94" t="str">
        <f t="shared" si="71"/>
        <v/>
      </c>
      <c r="AY176" s="94"/>
      <c r="AZ176" s="94" t="str">
        <f t="shared" si="72"/>
        <v/>
      </c>
      <c r="BA176" s="94"/>
      <c r="BB176" s="94" t="str">
        <f t="shared" si="73"/>
        <v/>
      </c>
      <c r="BC176" s="94"/>
      <c r="BD176" s="94" t="str">
        <f t="shared" si="74"/>
        <v/>
      </c>
      <c r="BE176" s="94"/>
      <c r="BF176" s="94" t="str">
        <f t="shared" si="75"/>
        <v/>
      </c>
      <c r="BG176" s="94"/>
      <c r="BH176" s="94" t="str">
        <f t="shared" si="76"/>
        <v/>
      </c>
      <c r="BI176" s="94"/>
      <c r="BJ176" s="94" t="str">
        <f t="shared" si="77"/>
        <v/>
      </c>
      <c r="BK176" s="94"/>
      <c r="BL176" s="92" t="str">
        <f t="shared" si="78"/>
        <v/>
      </c>
      <c r="BM176" s="99"/>
      <c r="BN176" s="92" t="str">
        <f t="shared" si="79"/>
        <v/>
      </c>
      <c r="BO176" s="92" t="str">
        <f t="shared" si="80"/>
        <v/>
      </c>
    </row>
    <row r="177" spans="2:67">
      <c r="B177" s="89">
        <v>171</v>
      </c>
      <c r="C177" s="94"/>
      <c r="D177" s="94"/>
      <c r="E177" s="94"/>
      <c r="F177" s="96" t="str">
        <f ca="1">IF(E177="","",DATEDIF(E177,Settings!$C$89,"y"))</f>
        <v/>
      </c>
      <c r="G177" s="161" t="str">
        <f ca="1">IF(E177="","",DATEDIF(E177,Settings!$D$89,"y"))</f>
        <v/>
      </c>
      <c r="H177" s="161" t="str">
        <f ca="1">IF(E177="","",DATEDIF(E177,Settings!$E$89,"y"))</f>
        <v/>
      </c>
      <c r="I177" s="97" t="str">
        <f t="shared" si="55"/>
        <v/>
      </c>
      <c r="J177" s="98" t="str">
        <f ca="1">IF(I177="","",IF(I177&lt;2,BN177*Settings!$C$45,IF(I177&gt;1,(BN177*Settings!$C$45)+(BO177*Settings!$C$46),"error")))</f>
        <v/>
      </c>
      <c r="N177" s="89"/>
      <c r="O177" s="94"/>
      <c r="P177" s="96" t="str">
        <f t="shared" si="56"/>
        <v/>
      </c>
      <c r="Q177" s="94"/>
      <c r="R177" s="94" t="str">
        <f t="shared" si="57"/>
        <v/>
      </c>
      <c r="S177" s="94"/>
      <c r="T177" s="94" t="str">
        <f t="shared" si="58"/>
        <v/>
      </c>
      <c r="U177" s="94"/>
      <c r="V177" s="94" t="str">
        <f t="shared" si="59"/>
        <v/>
      </c>
      <c r="W177" s="94"/>
      <c r="X177" s="94" t="str">
        <f t="shared" si="60"/>
        <v/>
      </c>
      <c r="Y177" s="94"/>
      <c r="Z177" s="94" t="str">
        <f t="shared" si="61"/>
        <v/>
      </c>
      <c r="AA177" s="94"/>
      <c r="AB177" s="94" t="str">
        <f t="shared" si="62"/>
        <v/>
      </c>
      <c r="AC177" s="94"/>
      <c r="AD177" s="94" t="str">
        <f t="shared" si="63"/>
        <v/>
      </c>
      <c r="AE177" s="94"/>
      <c r="AF177" s="94"/>
      <c r="AG177" s="94"/>
      <c r="AH177" s="94" t="str">
        <f t="shared" si="64"/>
        <v/>
      </c>
      <c r="AI177" s="94"/>
      <c r="AJ177" s="94" t="str">
        <f t="shared" si="65"/>
        <v/>
      </c>
      <c r="AK177" s="94"/>
      <c r="AL177" s="94" t="str">
        <f t="shared" si="66"/>
        <v/>
      </c>
      <c r="AM177" s="94"/>
      <c r="AN177" s="94" t="str">
        <f t="shared" si="67"/>
        <v/>
      </c>
      <c r="AO177" s="94"/>
      <c r="AP177" s="94" t="str">
        <f t="shared" si="68"/>
        <v/>
      </c>
      <c r="AQ177" s="94"/>
      <c r="AR177" s="94" t="str">
        <f t="shared" si="69"/>
        <v/>
      </c>
      <c r="AS177" s="94"/>
      <c r="AT177" s="94" t="str">
        <f t="shared" si="70"/>
        <v/>
      </c>
      <c r="AU177" s="94"/>
      <c r="AV177" s="94"/>
      <c r="AW177" s="94"/>
      <c r="AX177" s="94" t="str">
        <f t="shared" si="71"/>
        <v/>
      </c>
      <c r="AY177" s="94"/>
      <c r="AZ177" s="94" t="str">
        <f t="shared" si="72"/>
        <v/>
      </c>
      <c r="BA177" s="94"/>
      <c r="BB177" s="94" t="str">
        <f t="shared" si="73"/>
        <v/>
      </c>
      <c r="BC177" s="94"/>
      <c r="BD177" s="94" t="str">
        <f t="shared" si="74"/>
        <v/>
      </c>
      <c r="BE177" s="94"/>
      <c r="BF177" s="94" t="str">
        <f t="shared" si="75"/>
        <v/>
      </c>
      <c r="BG177" s="94"/>
      <c r="BH177" s="94" t="str">
        <f t="shared" si="76"/>
        <v/>
      </c>
      <c r="BI177" s="94"/>
      <c r="BJ177" s="94" t="str">
        <f t="shared" si="77"/>
        <v/>
      </c>
      <c r="BK177" s="94"/>
      <c r="BL177" s="92" t="str">
        <f t="shared" si="78"/>
        <v/>
      </c>
      <c r="BM177" s="99"/>
      <c r="BN177" s="92" t="str">
        <f t="shared" si="79"/>
        <v/>
      </c>
      <c r="BO177" s="92" t="str">
        <f t="shared" si="80"/>
        <v/>
      </c>
    </row>
    <row r="178" spans="2:67" ht="14.25" customHeight="1">
      <c r="B178" s="89">
        <v>172</v>
      </c>
      <c r="C178" s="94"/>
      <c r="D178" s="94"/>
      <c r="E178" s="94"/>
      <c r="F178" s="96" t="str">
        <f ca="1">IF(E178="","",DATEDIF(E178,Settings!$C$89,"y"))</f>
        <v/>
      </c>
      <c r="G178" s="161" t="str">
        <f ca="1">IF(E178="","",DATEDIF(E178,Settings!$D$89,"y"))</f>
        <v/>
      </c>
      <c r="H178" s="161" t="str">
        <f ca="1">IF(E178="","",DATEDIF(E178,Settings!$E$89,"y"))</f>
        <v/>
      </c>
      <c r="I178" s="97" t="str">
        <f t="shared" si="55"/>
        <v/>
      </c>
      <c r="J178" s="98" t="str">
        <f ca="1">IF(I178="","",IF(I178&lt;2,BN178*Settings!$C$45,IF(I178&gt;1,(BN178*Settings!$C$45)+(BO178*Settings!$C$46),"error")))</f>
        <v/>
      </c>
      <c r="N178" s="89"/>
      <c r="O178" s="94"/>
      <c r="P178" s="96" t="str">
        <f t="shared" si="56"/>
        <v/>
      </c>
      <c r="Q178" s="94"/>
      <c r="R178" s="94" t="str">
        <f t="shared" si="57"/>
        <v/>
      </c>
      <c r="S178" s="94"/>
      <c r="T178" s="94" t="str">
        <f t="shared" si="58"/>
        <v/>
      </c>
      <c r="U178" s="94"/>
      <c r="V178" s="94" t="str">
        <f t="shared" si="59"/>
        <v/>
      </c>
      <c r="W178" s="94"/>
      <c r="X178" s="94" t="str">
        <f t="shared" si="60"/>
        <v/>
      </c>
      <c r="Y178" s="94"/>
      <c r="Z178" s="94" t="str">
        <f t="shared" si="61"/>
        <v/>
      </c>
      <c r="AA178" s="94"/>
      <c r="AB178" s="94" t="str">
        <f t="shared" si="62"/>
        <v/>
      </c>
      <c r="AC178" s="94"/>
      <c r="AD178" s="94" t="str">
        <f t="shared" si="63"/>
        <v/>
      </c>
      <c r="AE178" s="94"/>
      <c r="AF178" s="94"/>
      <c r="AG178" s="94"/>
      <c r="AH178" s="94" t="str">
        <f t="shared" si="64"/>
        <v/>
      </c>
      <c r="AI178" s="94"/>
      <c r="AJ178" s="94" t="str">
        <f t="shared" si="65"/>
        <v/>
      </c>
      <c r="AK178" s="94"/>
      <c r="AL178" s="94" t="str">
        <f t="shared" si="66"/>
        <v/>
      </c>
      <c r="AM178" s="94"/>
      <c r="AN178" s="94" t="str">
        <f t="shared" si="67"/>
        <v/>
      </c>
      <c r="AO178" s="94"/>
      <c r="AP178" s="94" t="str">
        <f t="shared" si="68"/>
        <v/>
      </c>
      <c r="AQ178" s="94"/>
      <c r="AR178" s="94" t="str">
        <f t="shared" si="69"/>
        <v/>
      </c>
      <c r="AS178" s="94"/>
      <c r="AT178" s="94" t="str">
        <f t="shared" si="70"/>
        <v/>
      </c>
      <c r="AU178" s="94"/>
      <c r="AV178" s="94"/>
      <c r="AW178" s="94"/>
      <c r="AX178" s="94" t="str">
        <f t="shared" si="71"/>
        <v/>
      </c>
      <c r="AY178" s="94"/>
      <c r="AZ178" s="94" t="str">
        <f t="shared" si="72"/>
        <v/>
      </c>
      <c r="BA178" s="94"/>
      <c r="BB178" s="94" t="str">
        <f t="shared" si="73"/>
        <v/>
      </c>
      <c r="BC178" s="94"/>
      <c r="BD178" s="94" t="str">
        <f t="shared" si="74"/>
        <v/>
      </c>
      <c r="BE178" s="94"/>
      <c r="BF178" s="94" t="str">
        <f t="shared" si="75"/>
        <v/>
      </c>
      <c r="BG178" s="94"/>
      <c r="BH178" s="94" t="str">
        <f t="shared" si="76"/>
        <v/>
      </c>
      <c r="BI178" s="94"/>
      <c r="BJ178" s="94" t="str">
        <f t="shared" si="77"/>
        <v/>
      </c>
      <c r="BK178" s="94"/>
      <c r="BL178" s="92" t="str">
        <f t="shared" si="78"/>
        <v/>
      </c>
      <c r="BM178" s="99"/>
      <c r="BN178" s="92" t="str">
        <f t="shared" si="79"/>
        <v/>
      </c>
      <c r="BO178" s="92" t="str">
        <f t="shared" si="80"/>
        <v/>
      </c>
    </row>
    <row r="179" spans="2:67">
      <c r="B179" s="89">
        <v>173</v>
      </c>
      <c r="C179" s="94"/>
      <c r="D179" s="94"/>
      <c r="E179" s="94"/>
      <c r="F179" s="96" t="str">
        <f ca="1">IF(E179="","",DATEDIF(E179,Settings!$C$89,"y"))</f>
        <v/>
      </c>
      <c r="G179" s="161" t="str">
        <f ca="1">IF(E179="","",DATEDIF(E179,Settings!$D$89,"y"))</f>
        <v/>
      </c>
      <c r="H179" s="161" t="str">
        <f ca="1">IF(E179="","",DATEDIF(E179,Settings!$E$89,"y"))</f>
        <v/>
      </c>
      <c r="I179" s="97" t="str">
        <f t="shared" si="55"/>
        <v/>
      </c>
      <c r="J179" s="98" t="str">
        <f ca="1">IF(I179="","",IF(I179&lt;2,BN179*Settings!$C$45,IF(I179&gt;1,(BN179*Settings!$C$45)+(BO179*Settings!$C$46),"error")))</f>
        <v/>
      </c>
      <c r="N179" s="89"/>
      <c r="O179" s="94"/>
      <c r="P179" s="96" t="str">
        <f t="shared" si="56"/>
        <v/>
      </c>
      <c r="Q179" s="94"/>
      <c r="R179" s="94" t="str">
        <f t="shared" si="57"/>
        <v/>
      </c>
      <c r="S179" s="94"/>
      <c r="T179" s="94" t="str">
        <f t="shared" si="58"/>
        <v/>
      </c>
      <c r="U179" s="94"/>
      <c r="V179" s="94" t="str">
        <f t="shared" si="59"/>
        <v/>
      </c>
      <c r="W179" s="94"/>
      <c r="X179" s="94" t="str">
        <f t="shared" si="60"/>
        <v/>
      </c>
      <c r="Y179" s="94"/>
      <c r="Z179" s="94" t="str">
        <f t="shared" si="61"/>
        <v/>
      </c>
      <c r="AA179" s="94"/>
      <c r="AB179" s="94" t="str">
        <f t="shared" si="62"/>
        <v/>
      </c>
      <c r="AC179" s="94"/>
      <c r="AD179" s="94" t="str">
        <f t="shared" si="63"/>
        <v/>
      </c>
      <c r="AE179" s="94"/>
      <c r="AF179" s="94"/>
      <c r="AG179" s="94"/>
      <c r="AH179" s="94" t="str">
        <f t="shared" si="64"/>
        <v/>
      </c>
      <c r="AI179" s="94"/>
      <c r="AJ179" s="94" t="str">
        <f t="shared" si="65"/>
        <v/>
      </c>
      <c r="AK179" s="94"/>
      <c r="AL179" s="94" t="str">
        <f t="shared" si="66"/>
        <v/>
      </c>
      <c r="AM179" s="94"/>
      <c r="AN179" s="94" t="str">
        <f t="shared" si="67"/>
        <v/>
      </c>
      <c r="AO179" s="94"/>
      <c r="AP179" s="94" t="str">
        <f t="shared" si="68"/>
        <v/>
      </c>
      <c r="AQ179" s="94"/>
      <c r="AR179" s="94" t="str">
        <f t="shared" si="69"/>
        <v/>
      </c>
      <c r="AS179" s="94"/>
      <c r="AT179" s="94" t="str">
        <f t="shared" si="70"/>
        <v/>
      </c>
      <c r="AU179" s="94"/>
      <c r="AV179" s="94"/>
      <c r="AW179" s="94"/>
      <c r="AX179" s="94" t="str">
        <f t="shared" si="71"/>
        <v/>
      </c>
      <c r="AY179" s="94"/>
      <c r="AZ179" s="94" t="str">
        <f t="shared" si="72"/>
        <v/>
      </c>
      <c r="BA179" s="94"/>
      <c r="BB179" s="94" t="str">
        <f t="shared" si="73"/>
        <v/>
      </c>
      <c r="BC179" s="94"/>
      <c r="BD179" s="94" t="str">
        <f t="shared" si="74"/>
        <v/>
      </c>
      <c r="BE179" s="94"/>
      <c r="BF179" s="94" t="str">
        <f t="shared" si="75"/>
        <v/>
      </c>
      <c r="BG179" s="94"/>
      <c r="BH179" s="94" t="str">
        <f t="shared" si="76"/>
        <v/>
      </c>
      <c r="BI179" s="94"/>
      <c r="BJ179" s="94" t="str">
        <f t="shared" si="77"/>
        <v/>
      </c>
      <c r="BK179" s="94"/>
      <c r="BL179" s="92" t="str">
        <f t="shared" si="78"/>
        <v/>
      </c>
      <c r="BM179" s="99"/>
      <c r="BN179" s="92" t="str">
        <f t="shared" si="79"/>
        <v/>
      </c>
      <c r="BO179" s="92" t="str">
        <f t="shared" si="80"/>
        <v/>
      </c>
    </row>
    <row r="180" spans="2:67" ht="14.25" customHeight="1">
      <c r="B180" s="89">
        <v>174</v>
      </c>
      <c r="C180" s="94"/>
      <c r="D180" s="94"/>
      <c r="E180" s="94"/>
      <c r="F180" s="96" t="str">
        <f ca="1">IF(E180="","",DATEDIF(E180,Settings!$C$89,"y"))</f>
        <v/>
      </c>
      <c r="G180" s="161" t="str">
        <f ca="1">IF(E180="","",DATEDIF(E180,Settings!$D$89,"y"))</f>
        <v/>
      </c>
      <c r="H180" s="161" t="str">
        <f ca="1">IF(E180="","",DATEDIF(E180,Settings!$E$89,"y"))</f>
        <v/>
      </c>
      <c r="I180" s="97" t="str">
        <f t="shared" si="55"/>
        <v/>
      </c>
      <c r="J180" s="98" t="str">
        <f ca="1">IF(I180="","",IF(I180&lt;2,BN180*Settings!$C$45,IF(I180&gt;1,(BN180*Settings!$C$45)+(BO180*Settings!$C$46),"error")))</f>
        <v/>
      </c>
      <c r="N180" s="89"/>
      <c r="O180" s="94"/>
      <c r="P180" s="96" t="str">
        <f t="shared" si="56"/>
        <v/>
      </c>
      <c r="Q180" s="94"/>
      <c r="R180" s="94" t="str">
        <f t="shared" si="57"/>
        <v/>
      </c>
      <c r="S180" s="94"/>
      <c r="T180" s="94" t="str">
        <f t="shared" si="58"/>
        <v/>
      </c>
      <c r="U180" s="94"/>
      <c r="V180" s="94" t="str">
        <f t="shared" si="59"/>
        <v/>
      </c>
      <c r="W180" s="94"/>
      <c r="X180" s="94" t="str">
        <f t="shared" si="60"/>
        <v/>
      </c>
      <c r="Y180" s="94"/>
      <c r="Z180" s="94" t="str">
        <f t="shared" si="61"/>
        <v/>
      </c>
      <c r="AA180" s="94"/>
      <c r="AB180" s="94" t="str">
        <f t="shared" si="62"/>
        <v/>
      </c>
      <c r="AC180" s="94"/>
      <c r="AD180" s="94" t="str">
        <f t="shared" si="63"/>
        <v/>
      </c>
      <c r="AE180" s="94"/>
      <c r="AF180" s="94"/>
      <c r="AG180" s="94"/>
      <c r="AH180" s="94" t="str">
        <f t="shared" si="64"/>
        <v/>
      </c>
      <c r="AI180" s="94"/>
      <c r="AJ180" s="94" t="str">
        <f t="shared" si="65"/>
        <v/>
      </c>
      <c r="AK180" s="94"/>
      <c r="AL180" s="94" t="str">
        <f t="shared" si="66"/>
        <v/>
      </c>
      <c r="AM180" s="94"/>
      <c r="AN180" s="94" t="str">
        <f t="shared" si="67"/>
        <v/>
      </c>
      <c r="AO180" s="94"/>
      <c r="AP180" s="94" t="str">
        <f t="shared" si="68"/>
        <v/>
      </c>
      <c r="AQ180" s="94"/>
      <c r="AR180" s="94" t="str">
        <f t="shared" si="69"/>
        <v/>
      </c>
      <c r="AS180" s="94"/>
      <c r="AT180" s="94" t="str">
        <f t="shared" si="70"/>
        <v/>
      </c>
      <c r="AU180" s="94"/>
      <c r="AV180" s="94"/>
      <c r="AW180" s="94"/>
      <c r="AX180" s="94" t="str">
        <f t="shared" si="71"/>
        <v/>
      </c>
      <c r="AY180" s="94"/>
      <c r="AZ180" s="94" t="str">
        <f t="shared" si="72"/>
        <v/>
      </c>
      <c r="BA180" s="94"/>
      <c r="BB180" s="94" t="str">
        <f t="shared" si="73"/>
        <v/>
      </c>
      <c r="BC180" s="94"/>
      <c r="BD180" s="94" t="str">
        <f t="shared" si="74"/>
        <v/>
      </c>
      <c r="BE180" s="94"/>
      <c r="BF180" s="94" t="str">
        <f t="shared" si="75"/>
        <v/>
      </c>
      <c r="BG180" s="94"/>
      <c r="BH180" s="94" t="str">
        <f t="shared" si="76"/>
        <v/>
      </c>
      <c r="BI180" s="94"/>
      <c r="BJ180" s="94" t="str">
        <f t="shared" si="77"/>
        <v/>
      </c>
      <c r="BK180" s="94"/>
      <c r="BL180" s="92" t="str">
        <f t="shared" si="78"/>
        <v/>
      </c>
      <c r="BM180" s="99"/>
      <c r="BN180" s="92" t="str">
        <f t="shared" si="79"/>
        <v/>
      </c>
      <c r="BO180" s="92" t="str">
        <f t="shared" si="80"/>
        <v/>
      </c>
    </row>
    <row r="181" spans="2:67">
      <c r="B181" s="89">
        <v>175</v>
      </c>
      <c r="C181" s="94"/>
      <c r="D181" s="94"/>
      <c r="E181" s="94"/>
      <c r="F181" s="96" t="str">
        <f ca="1">IF(E181="","",DATEDIF(E181,Settings!$C$89,"y"))</f>
        <v/>
      </c>
      <c r="G181" s="161" t="str">
        <f ca="1">IF(E181="","",DATEDIF(E181,Settings!$D$89,"y"))</f>
        <v/>
      </c>
      <c r="H181" s="161" t="str">
        <f ca="1">IF(E181="","",DATEDIF(E181,Settings!$E$89,"y"))</f>
        <v/>
      </c>
      <c r="I181" s="97" t="str">
        <f t="shared" si="55"/>
        <v/>
      </c>
      <c r="J181" s="98" t="str">
        <f ca="1">IF(I181="","",IF(I181&lt;2,BN181*Settings!$C$45,IF(I181&gt;1,(BN181*Settings!$C$45)+(BO181*Settings!$C$46),"error")))</f>
        <v/>
      </c>
      <c r="N181" s="89"/>
      <c r="O181" s="94"/>
      <c r="P181" s="96" t="str">
        <f t="shared" si="56"/>
        <v/>
      </c>
      <c r="Q181" s="94"/>
      <c r="R181" s="94" t="str">
        <f t="shared" si="57"/>
        <v/>
      </c>
      <c r="S181" s="94"/>
      <c r="T181" s="94" t="str">
        <f t="shared" si="58"/>
        <v/>
      </c>
      <c r="U181" s="94"/>
      <c r="V181" s="94" t="str">
        <f t="shared" si="59"/>
        <v/>
      </c>
      <c r="W181" s="94"/>
      <c r="X181" s="94" t="str">
        <f t="shared" si="60"/>
        <v/>
      </c>
      <c r="Y181" s="94"/>
      <c r="Z181" s="94" t="str">
        <f t="shared" si="61"/>
        <v/>
      </c>
      <c r="AA181" s="94"/>
      <c r="AB181" s="94" t="str">
        <f t="shared" si="62"/>
        <v/>
      </c>
      <c r="AC181" s="94"/>
      <c r="AD181" s="94" t="str">
        <f t="shared" si="63"/>
        <v/>
      </c>
      <c r="AE181" s="94"/>
      <c r="AF181" s="94"/>
      <c r="AG181" s="94"/>
      <c r="AH181" s="94" t="str">
        <f t="shared" si="64"/>
        <v/>
      </c>
      <c r="AI181" s="94"/>
      <c r="AJ181" s="94" t="str">
        <f t="shared" si="65"/>
        <v/>
      </c>
      <c r="AK181" s="94"/>
      <c r="AL181" s="94" t="str">
        <f t="shared" si="66"/>
        <v/>
      </c>
      <c r="AM181" s="94"/>
      <c r="AN181" s="94" t="str">
        <f t="shared" si="67"/>
        <v/>
      </c>
      <c r="AO181" s="94"/>
      <c r="AP181" s="94" t="str">
        <f t="shared" si="68"/>
        <v/>
      </c>
      <c r="AQ181" s="94"/>
      <c r="AR181" s="94" t="str">
        <f t="shared" si="69"/>
        <v/>
      </c>
      <c r="AS181" s="94"/>
      <c r="AT181" s="94" t="str">
        <f t="shared" si="70"/>
        <v/>
      </c>
      <c r="AU181" s="94"/>
      <c r="AV181" s="94"/>
      <c r="AW181" s="94"/>
      <c r="AX181" s="94" t="str">
        <f t="shared" si="71"/>
        <v/>
      </c>
      <c r="AY181" s="94"/>
      <c r="AZ181" s="94" t="str">
        <f t="shared" si="72"/>
        <v/>
      </c>
      <c r="BA181" s="94"/>
      <c r="BB181" s="94" t="str">
        <f t="shared" si="73"/>
        <v/>
      </c>
      <c r="BC181" s="94"/>
      <c r="BD181" s="94" t="str">
        <f t="shared" si="74"/>
        <v/>
      </c>
      <c r="BE181" s="94"/>
      <c r="BF181" s="94" t="str">
        <f t="shared" si="75"/>
        <v/>
      </c>
      <c r="BG181" s="94"/>
      <c r="BH181" s="94" t="str">
        <f t="shared" si="76"/>
        <v/>
      </c>
      <c r="BI181" s="94"/>
      <c r="BJ181" s="94" t="str">
        <f t="shared" si="77"/>
        <v/>
      </c>
      <c r="BK181" s="94"/>
      <c r="BL181" s="92" t="str">
        <f t="shared" si="78"/>
        <v/>
      </c>
      <c r="BM181" s="99"/>
      <c r="BN181" s="92" t="str">
        <f t="shared" si="79"/>
        <v/>
      </c>
      <c r="BO181" s="92" t="str">
        <f t="shared" si="80"/>
        <v/>
      </c>
    </row>
    <row r="182" spans="2:67" ht="14.25" customHeight="1">
      <c r="B182" s="89">
        <v>176</v>
      </c>
      <c r="C182" s="94"/>
      <c r="D182" s="94"/>
      <c r="E182" s="94"/>
      <c r="F182" s="96" t="str">
        <f ca="1">IF(E182="","",DATEDIF(E182,Settings!$C$89,"y"))</f>
        <v/>
      </c>
      <c r="G182" s="161" t="str">
        <f ca="1">IF(E182="","",DATEDIF(E182,Settings!$D$89,"y"))</f>
        <v/>
      </c>
      <c r="H182" s="161" t="str">
        <f ca="1">IF(E182="","",DATEDIF(E182,Settings!$E$89,"y"))</f>
        <v/>
      </c>
      <c r="I182" s="97" t="str">
        <f t="shared" si="55"/>
        <v/>
      </c>
      <c r="J182" s="98" t="str">
        <f ca="1">IF(I182="","",IF(I182&lt;2,BN182*Settings!$C$45,IF(I182&gt;1,(BN182*Settings!$C$45)+(BO182*Settings!$C$46),"error")))</f>
        <v/>
      </c>
      <c r="N182" s="89"/>
      <c r="O182" s="94"/>
      <c r="P182" s="96" t="str">
        <f t="shared" si="56"/>
        <v/>
      </c>
      <c r="Q182" s="94"/>
      <c r="R182" s="94" t="str">
        <f t="shared" si="57"/>
        <v/>
      </c>
      <c r="S182" s="94"/>
      <c r="T182" s="94" t="str">
        <f t="shared" si="58"/>
        <v/>
      </c>
      <c r="U182" s="94"/>
      <c r="V182" s="94" t="str">
        <f t="shared" si="59"/>
        <v/>
      </c>
      <c r="W182" s="94"/>
      <c r="X182" s="94" t="str">
        <f t="shared" si="60"/>
        <v/>
      </c>
      <c r="Y182" s="94"/>
      <c r="Z182" s="94" t="str">
        <f t="shared" si="61"/>
        <v/>
      </c>
      <c r="AA182" s="94"/>
      <c r="AB182" s="94" t="str">
        <f t="shared" si="62"/>
        <v/>
      </c>
      <c r="AC182" s="94"/>
      <c r="AD182" s="94" t="str">
        <f t="shared" si="63"/>
        <v/>
      </c>
      <c r="AE182" s="94"/>
      <c r="AF182" s="94"/>
      <c r="AG182" s="94"/>
      <c r="AH182" s="94" t="str">
        <f t="shared" si="64"/>
        <v/>
      </c>
      <c r="AI182" s="94"/>
      <c r="AJ182" s="94" t="str">
        <f t="shared" si="65"/>
        <v/>
      </c>
      <c r="AK182" s="94"/>
      <c r="AL182" s="94" t="str">
        <f t="shared" si="66"/>
        <v/>
      </c>
      <c r="AM182" s="94"/>
      <c r="AN182" s="94" t="str">
        <f t="shared" si="67"/>
        <v/>
      </c>
      <c r="AO182" s="94"/>
      <c r="AP182" s="94" t="str">
        <f t="shared" si="68"/>
        <v/>
      </c>
      <c r="AQ182" s="94"/>
      <c r="AR182" s="94" t="str">
        <f t="shared" si="69"/>
        <v/>
      </c>
      <c r="AS182" s="94"/>
      <c r="AT182" s="94" t="str">
        <f t="shared" si="70"/>
        <v/>
      </c>
      <c r="AU182" s="94"/>
      <c r="AV182" s="94"/>
      <c r="AW182" s="94"/>
      <c r="AX182" s="94" t="str">
        <f t="shared" si="71"/>
        <v/>
      </c>
      <c r="AY182" s="94"/>
      <c r="AZ182" s="94" t="str">
        <f t="shared" si="72"/>
        <v/>
      </c>
      <c r="BA182" s="94"/>
      <c r="BB182" s="94" t="str">
        <f t="shared" si="73"/>
        <v/>
      </c>
      <c r="BC182" s="94"/>
      <c r="BD182" s="94" t="str">
        <f t="shared" si="74"/>
        <v/>
      </c>
      <c r="BE182" s="94"/>
      <c r="BF182" s="94" t="str">
        <f t="shared" si="75"/>
        <v/>
      </c>
      <c r="BG182" s="94"/>
      <c r="BH182" s="94" t="str">
        <f t="shared" si="76"/>
        <v/>
      </c>
      <c r="BI182" s="94"/>
      <c r="BJ182" s="94" t="str">
        <f t="shared" si="77"/>
        <v/>
      </c>
      <c r="BK182" s="94"/>
      <c r="BL182" s="92" t="str">
        <f t="shared" si="78"/>
        <v/>
      </c>
      <c r="BM182" s="99"/>
      <c r="BN182" s="92" t="str">
        <f t="shared" si="79"/>
        <v/>
      </c>
      <c r="BO182" s="92" t="str">
        <f t="shared" si="80"/>
        <v/>
      </c>
    </row>
    <row r="183" spans="2:67">
      <c r="B183" s="89">
        <v>177</v>
      </c>
      <c r="C183" s="94"/>
      <c r="D183" s="94"/>
      <c r="E183" s="94"/>
      <c r="F183" s="96" t="str">
        <f ca="1">IF(E183="","",DATEDIF(E183,Settings!$C$89,"y"))</f>
        <v/>
      </c>
      <c r="G183" s="161" t="str">
        <f ca="1">IF(E183="","",DATEDIF(E183,Settings!$D$89,"y"))</f>
        <v/>
      </c>
      <c r="H183" s="161" t="str">
        <f ca="1">IF(E183="","",DATEDIF(E183,Settings!$E$89,"y"))</f>
        <v/>
      </c>
      <c r="I183" s="97" t="str">
        <f t="shared" si="55"/>
        <v/>
      </c>
      <c r="J183" s="98" t="str">
        <f ca="1">IF(I183="","",IF(I183&lt;2,BN183*Settings!$C$45,IF(I183&gt;1,(BN183*Settings!$C$45)+(BO183*Settings!$C$46),"error")))</f>
        <v/>
      </c>
      <c r="N183" s="89"/>
      <c r="O183" s="94"/>
      <c r="P183" s="96" t="str">
        <f t="shared" si="56"/>
        <v/>
      </c>
      <c r="Q183" s="94"/>
      <c r="R183" s="94" t="str">
        <f t="shared" si="57"/>
        <v/>
      </c>
      <c r="S183" s="94"/>
      <c r="T183" s="94" t="str">
        <f t="shared" si="58"/>
        <v/>
      </c>
      <c r="U183" s="94"/>
      <c r="V183" s="94" t="str">
        <f t="shared" si="59"/>
        <v/>
      </c>
      <c r="W183" s="94"/>
      <c r="X183" s="94" t="str">
        <f t="shared" si="60"/>
        <v/>
      </c>
      <c r="Y183" s="94"/>
      <c r="Z183" s="94" t="str">
        <f t="shared" si="61"/>
        <v/>
      </c>
      <c r="AA183" s="94"/>
      <c r="AB183" s="94" t="str">
        <f t="shared" si="62"/>
        <v/>
      </c>
      <c r="AC183" s="94"/>
      <c r="AD183" s="94" t="str">
        <f t="shared" si="63"/>
        <v/>
      </c>
      <c r="AE183" s="94"/>
      <c r="AF183" s="94"/>
      <c r="AG183" s="94"/>
      <c r="AH183" s="94" t="str">
        <f t="shared" si="64"/>
        <v/>
      </c>
      <c r="AI183" s="94"/>
      <c r="AJ183" s="94" t="str">
        <f t="shared" si="65"/>
        <v/>
      </c>
      <c r="AK183" s="94"/>
      <c r="AL183" s="94" t="str">
        <f t="shared" si="66"/>
        <v/>
      </c>
      <c r="AM183" s="94"/>
      <c r="AN183" s="94" t="str">
        <f t="shared" si="67"/>
        <v/>
      </c>
      <c r="AO183" s="94"/>
      <c r="AP183" s="94" t="str">
        <f t="shared" si="68"/>
        <v/>
      </c>
      <c r="AQ183" s="94"/>
      <c r="AR183" s="94" t="str">
        <f t="shared" si="69"/>
        <v/>
      </c>
      <c r="AS183" s="94"/>
      <c r="AT183" s="94" t="str">
        <f t="shared" si="70"/>
        <v/>
      </c>
      <c r="AU183" s="94"/>
      <c r="AV183" s="94"/>
      <c r="AW183" s="94"/>
      <c r="AX183" s="94" t="str">
        <f t="shared" si="71"/>
        <v/>
      </c>
      <c r="AY183" s="94"/>
      <c r="AZ183" s="94" t="str">
        <f t="shared" si="72"/>
        <v/>
      </c>
      <c r="BA183" s="94"/>
      <c r="BB183" s="94" t="str">
        <f t="shared" si="73"/>
        <v/>
      </c>
      <c r="BC183" s="94"/>
      <c r="BD183" s="94" t="str">
        <f t="shared" si="74"/>
        <v/>
      </c>
      <c r="BE183" s="94"/>
      <c r="BF183" s="94" t="str">
        <f t="shared" si="75"/>
        <v/>
      </c>
      <c r="BG183" s="94"/>
      <c r="BH183" s="94" t="str">
        <f t="shared" si="76"/>
        <v/>
      </c>
      <c r="BI183" s="94"/>
      <c r="BJ183" s="94" t="str">
        <f t="shared" si="77"/>
        <v/>
      </c>
      <c r="BK183" s="94"/>
      <c r="BL183" s="92" t="str">
        <f t="shared" si="78"/>
        <v/>
      </c>
      <c r="BM183" s="99"/>
      <c r="BN183" s="92" t="str">
        <f t="shared" si="79"/>
        <v/>
      </c>
      <c r="BO183" s="92" t="str">
        <f t="shared" si="80"/>
        <v/>
      </c>
    </row>
    <row r="184" spans="2:67" ht="14.25" customHeight="1">
      <c r="B184" s="89">
        <v>178</v>
      </c>
      <c r="C184" s="94"/>
      <c r="D184" s="94"/>
      <c r="E184" s="94"/>
      <c r="F184" s="96" t="str">
        <f ca="1">IF(E184="","",DATEDIF(E184,Settings!$C$89,"y"))</f>
        <v/>
      </c>
      <c r="G184" s="161" t="str">
        <f ca="1">IF(E184="","",DATEDIF(E184,Settings!$D$89,"y"))</f>
        <v/>
      </c>
      <c r="H184" s="161" t="str">
        <f ca="1">IF(E184="","",DATEDIF(E184,Settings!$E$89,"y"))</f>
        <v/>
      </c>
      <c r="I184" s="97" t="str">
        <f t="shared" si="55"/>
        <v/>
      </c>
      <c r="J184" s="98" t="str">
        <f ca="1">IF(I184="","",IF(I184&lt;2,BN184*Settings!$C$45,IF(I184&gt;1,(BN184*Settings!$C$45)+(BO184*Settings!$C$46),"error")))</f>
        <v/>
      </c>
      <c r="N184" s="89"/>
      <c r="O184" s="94"/>
      <c r="P184" s="96" t="str">
        <f t="shared" si="56"/>
        <v/>
      </c>
      <c r="Q184" s="94"/>
      <c r="R184" s="94" t="str">
        <f t="shared" si="57"/>
        <v/>
      </c>
      <c r="S184" s="94"/>
      <c r="T184" s="94" t="str">
        <f t="shared" si="58"/>
        <v/>
      </c>
      <c r="U184" s="94"/>
      <c r="V184" s="94" t="str">
        <f t="shared" si="59"/>
        <v/>
      </c>
      <c r="W184" s="94"/>
      <c r="X184" s="94" t="str">
        <f t="shared" si="60"/>
        <v/>
      </c>
      <c r="Y184" s="94"/>
      <c r="Z184" s="94" t="str">
        <f t="shared" si="61"/>
        <v/>
      </c>
      <c r="AA184" s="94"/>
      <c r="AB184" s="94" t="str">
        <f t="shared" si="62"/>
        <v/>
      </c>
      <c r="AC184" s="94"/>
      <c r="AD184" s="94" t="str">
        <f t="shared" si="63"/>
        <v/>
      </c>
      <c r="AE184" s="94"/>
      <c r="AF184" s="94"/>
      <c r="AG184" s="94"/>
      <c r="AH184" s="94" t="str">
        <f t="shared" si="64"/>
        <v/>
      </c>
      <c r="AI184" s="94"/>
      <c r="AJ184" s="94" t="str">
        <f t="shared" si="65"/>
        <v/>
      </c>
      <c r="AK184" s="94"/>
      <c r="AL184" s="94" t="str">
        <f t="shared" si="66"/>
        <v/>
      </c>
      <c r="AM184" s="94"/>
      <c r="AN184" s="94" t="str">
        <f t="shared" si="67"/>
        <v/>
      </c>
      <c r="AO184" s="94"/>
      <c r="AP184" s="94" t="str">
        <f t="shared" si="68"/>
        <v/>
      </c>
      <c r="AQ184" s="94"/>
      <c r="AR184" s="94" t="str">
        <f t="shared" si="69"/>
        <v/>
      </c>
      <c r="AS184" s="94"/>
      <c r="AT184" s="94" t="str">
        <f t="shared" si="70"/>
        <v/>
      </c>
      <c r="AU184" s="94"/>
      <c r="AV184" s="94"/>
      <c r="AW184" s="94"/>
      <c r="AX184" s="94" t="str">
        <f t="shared" si="71"/>
        <v/>
      </c>
      <c r="AY184" s="94"/>
      <c r="AZ184" s="94" t="str">
        <f t="shared" si="72"/>
        <v/>
      </c>
      <c r="BA184" s="94"/>
      <c r="BB184" s="94" t="str">
        <f t="shared" si="73"/>
        <v/>
      </c>
      <c r="BC184" s="94"/>
      <c r="BD184" s="94" t="str">
        <f t="shared" si="74"/>
        <v/>
      </c>
      <c r="BE184" s="94"/>
      <c r="BF184" s="94" t="str">
        <f t="shared" si="75"/>
        <v/>
      </c>
      <c r="BG184" s="94"/>
      <c r="BH184" s="94" t="str">
        <f t="shared" si="76"/>
        <v/>
      </c>
      <c r="BI184" s="94"/>
      <c r="BJ184" s="94" t="str">
        <f t="shared" si="77"/>
        <v/>
      </c>
      <c r="BK184" s="94"/>
      <c r="BL184" s="92" t="str">
        <f t="shared" si="78"/>
        <v/>
      </c>
      <c r="BM184" s="99"/>
      <c r="BN184" s="92" t="str">
        <f t="shared" si="79"/>
        <v/>
      </c>
      <c r="BO184" s="92" t="str">
        <f t="shared" si="80"/>
        <v/>
      </c>
    </row>
    <row r="185" spans="2:67">
      <c r="B185" s="89">
        <v>179</v>
      </c>
      <c r="C185" s="94"/>
      <c r="D185" s="94"/>
      <c r="E185" s="94"/>
      <c r="F185" s="96" t="str">
        <f ca="1">IF(E185="","",DATEDIF(E185,Settings!$C$89,"y"))</f>
        <v/>
      </c>
      <c r="G185" s="161" t="str">
        <f ca="1">IF(E185="","",DATEDIF(E185,Settings!$D$89,"y"))</f>
        <v/>
      </c>
      <c r="H185" s="161" t="str">
        <f ca="1">IF(E185="","",DATEDIF(E185,Settings!$E$89,"y"))</f>
        <v/>
      </c>
      <c r="I185" s="97" t="str">
        <f t="shared" si="55"/>
        <v/>
      </c>
      <c r="J185" s="98" t="str">
        <f ca="1">IF(I185="","",IF(I185&lt;2,BN185*Settings!$C$45,IF(I185&gt;1,(BN185*Settings!$C$45)+(BO185*Settings!$C$46),"error")))</f>
        <v/>
      </c>
      <c r="N185" s="89"/>
      <c r="O185" s="94"/>
      <c r="P185" s="96" t="str">
        <f t="shared" si="56"/>
        <v/>
      </c>
      <c r="Q185" s="94"/>
      <c r="R185" s="94" t="str">
        <f t="shared" si="57"/>
        <v/>
      </c>
      <c r="S185" s="94"/>
      <c r="T185" s="94" t="str">
        <f t="shared" si="58"/>
        <v/>
      </c>
      <c r="U185" s="94"/>
      <c r="V185" s="94" t="str">
        <f t="shared" si="59"/>
        <v/>
      </c>
      <c r="W185" s="94"/>
      <c r="X185" s="94" t="str">
        <f t="shared" si="60"/>
        <v/>
      </c>
      <c r="Y185" s="94"/>
      <c r="Z185" s="94" t="str">
        <f t="shared" si="61"/>
        <v/>
      </c>
      <c r="AA185" s="94"/>
      <c r="AB185" s="94" t="str">
        <f t="shared" si="62"/>
        <v/>
      </c>
      <c r="AC185" s="94"/>
      <c r="AD185" s="94" t="str">
        <f t="shared" si="63"/>
        <v/>
      </c>
      <c r="AE185" s="94"/>
      <c r="AF185" s="94"/>
      <c r="AG185" s="94"/>
      <c r="AH185" s="94" t="str">
        <f t="shared" si="64"/>
        <v/>
      </c>
      <c r="AI185" s="94"/>
      <c r="AJ185" s="94" t="str">
        <f t="shared" si="65"/>
        <v/>
      </c>
      <c r="AK185" s="94"/>
      <c r="AL185" s="94" t="str">
        <f t="shared" si="66"/>
        <v/>
      </c>
      <c r="AM185" s="94"/>
      <c r="AN185" s="94" t="str">
        <f t="shared" si="67"/>
        <v/>
      </c>
      <c r="AO185" s="94"/>
      <c r="AP185" s="94" t="str">
        <f t="shared" si="68"/>
        <v/>
      </c>
      <c r="AQ185" s="94"/>
      <c r="AR185" s="94" t="str">
        <f t="shared" si="69"/>
        <v/>
      </c>
      <c r="AS185" s="94"/>
      <c r="AT185" s="94" t="str">
        <f t="shared" si="70"/>
        <v/>
      </c>
      <c r="AU185" s="94"/>
      <c r="AV185" s="94"/>
      <c r="AW185" s="94"/>
      <c r="AX185" s="94" t="str">
        <f t="shared" si="71"/>
        <v/>
      </c>
      <c r="AY185" s="94"/>
      <c r="AZ185" s="94" t="str">
        <f t="shared" si="72"/>
        <v/>
      </c>
      <c r="BA185" s="94"/>
      <c r="BB185" s="94" t="str">
        <f t="shared" si="73"/>
        <v/>
      </c>
      <c r="BC185" s="94"/>
      <c r="BD185" s="94" t="str">
        <f t="shared" si="74"/>
        <v/>
      </c>
      <c r="BE185" s="94"/>
      <c r="BF185" s="94" t="str">
        <f t="shared" si="75"/>
        <v/>
      </c>
      <c r="BG185" s="94"/>
      <c r="BH185" s="94" t="str">
        <f t="shared" si="76"/>
        <v/>
      </c>
      <c r="BI185" s="94"/>
      <c r="BJ185" s="94" t="str">
        <f t="shared" si="77"/>
        <v/>
      </c>
      <c r="BK185" s="94"/>
      <c r="BL185" s="92" t="str">
        <f t="shared" si="78"/>
        <v/>
      </c>
      <c r="BM185" s="99"/>
      <c r="BN185" s="92" t="str">
        <f t="shared" si="79"/>
        <v/>
      </c>
      <c r="BO185" s="92" t="str">
        <f t="shared" si="80"/>
        <v/>
      </c>
    </row>
    <row r="186" spans="2:67" ht="14.25" customHeight="1">
      <c r="B186" s="89">
        <v>180</v>
      </c>
      <c r="C186" s="94"/>
      <c r="D186" s="94"/>
      <c r="E186" s="94"/>
      <c r="F186" s="96" t="str">
        <f ca="1">IF(E186="","",DATEDIF(E186,Settings!$C$89,"y"))</f>
        <v/>
      </c>
      <c r="G186" s="161" t="str">
        <f ca="1">IF(E186="","",DATEDIF(E186,Settings!$D$89,"y"))</f>
        <v/>
      </c>
      <c r="H186" s="161" t="str">
        <f ca="1">IF(E186="","",DATEDIF(E186,Settings!$E$89,"y"))</f>
        <v/>
      </c>
      <c r="I186" s="97" t="str">
        <f t="shared" si="55"/>
        <v/>
      </c>
      <c r="J186" s="98" t="str">
        <f ca="1">IF(I186="","",IF(I186&lt;2,BN186*Settings!$C$45,IF(I186&gt;1,(BN186*Settings!$C$45)+(BO186*Settings!$C$46),"error")))</f>
        <v/>
      </c>
      <c r="N186" s="89"/>
      <c r="O186" s="94"/>
      <c r="P186" s="96" t="str">
        <f t="shared" si="56"/>
        <v/>
      </c>
      <c r="Q186" s="94"/>
      <c r="R186" s="94" t="str">
        <f t="shared" si="57"/>
        <v/>
      </c>
      <c r="S186" s="94"/>
      <c r="T186" s="94" t="str">
        <f t="shared" si="58"/>
        <v/>
      </c>
      <c r="U186" s="94"/>
      <c r="V186" s="94" t="str">
        <f t="shared" si="59"/>
        <v/>
      </c>
      <c r="W186" s="94"/>
      <c r="X186" s="94" t="str">
        <f t="shared" si="60"/>
        <v/>
      </c>
      <c r="Y186" s="94"/>
      <c r="Z186" s="94" t="str">
        <f t="shared" si="61"/>
        <v/>
      </c>
      <c r="AA186" s="94"/>
      <c r="AB186" s="94" t="str">
        <f t="shared" si="62"/>
        <v/>
      </c>
      <c r="AC186" s="94"/>
      <c r="AD186" s="94" t="str">
        <f t="shared" si="63"/>
        <v/>
      </c>
      <c r="AE186" s="94"/>
      <c r="AF186" s="94"/>
      <c r="AG186" s="94"/>
      <c r="AH186" s="94" t="str">
        <f t="shared" si="64"/>
        <v/>
      </c>
      <c r="AI186" s="94"/>
      <c r="AJ186" s="94" t="str">
        <f t="shared" si="65"/>
        <v/>
      </c>
      <c r="AK186" s="94"/>
      <c r="AL186" s="94" t="str">
        <f t="shared" si="66"/>
        <v/>
      </c>
      <c r="AM186" s="94"/>
      <c r="AN186" s="94" t="str">
        <f t="shared" si="67"/>
        <v/>
      </c>
      <c r="AO186" s="94"/>
      <c r="AP186" s="94" t="str">
        <f t="shared" si="68"/>
        <v/>
      </c>
      <c r="AQ186" s="94"/>
      <c r="AR186" s="94" t="str">
        <f t="shared" si="69"/>
        <v/>
      </c>
      <c r="AS186" s="94"/>
      <c r="AT186" s="94" t="str">
        <f t="shared" si="70"/>
        <v/>
      </c>
      <c r="AU186" s="94"/>
      <c r="AV186" s="94"/>
      <c r="AW186" s="94"/>
      <c r="AX186" s="94" t="str">
        <f t="shared" si="71"/>
        <v/>
      </c>
      <c r="AY186" s="94"/>
      <c r="AZ186" s="94" t="str">
        <f t="shared" si="72"/>
        <v/>
      </c>
      <c r="BA186" s="94"/>
      <c r="BB186" s="94" t="str">
        <f t="shared" si="73"/>
        <v/>
      </c>
      <c r="BC186" s="94"/>
      <c r="BD186" s="94" t="str">
        <f t="shared" si="74"/>
        <v/>
      </c>
      <c r="BE186" s="94"/>
      <c r="BF186" s="94" t="str">
        <f t="shared" si="75"/>
        <v/>
      </c>
      <c r="BG186" s="94"/>
      <c r="BH186" s="94" t="str">
        <f t="shared" si="76"/>
        <v/>
      </c>
      <c r="BI186" s="94"/>
      <c r="BJ186" s="94" t="str">
        <f t="shared" si="77"/>
        <v/>
      </c>
      <c r="BK186" s="94"/>
      <c r="BL186" s="92" t="str">
        <f t="shared" si="78"/>
        <v/>
      </c>
      <c r="BM186" s="99"/>
      <c r="BN186" s="92" t="str">
        <f t="shared" si="79"/>
        <v/>
      </c>
      <c r="BO186" s="92" t="str">
        <f t="shared" si="80"/>
        <v/>
      </c>
    </row>
    <row r="187" spans="2:67">
      <c r="B187" s="89">
        <v>181</v>
      </c>
      <c r="C187" s="94"/>
      <c r="D187" s="94"/>
      <c r="E187" s="94"/>
      <c r="F187" s="96" t="str">
        <f ca="1">IF(E187="","",DATEDIF(E187,Settings!$C$89,"y"))</f>
        <v/>
      </c>
      <c r="G187" s="161" t="str">
        <f ca="1">IF(E187="","",DATEDIF(E187,Settings!$D$89,"y"))</f>
        <v/>
      </c>
      <c r="H187" s="161" t="str">
        <f ca="1">IF(E187="","",DATEDIF(E187,Settings!$E$89,"y"))</f>
        <v/>
      </c>
      <c r="I187" s="97" t="str">
        <f t="shared" si="55"/>
        <v/>
      </c>
      <c r="J187" s="98" t="str">
        <f ca="1">IF(I187="","",IF(I187&lt;2,BN187*Settings!$C$45,IF(I187&gt;1,(BN187*Settings!$C$45)+(BO187*Settings!$C$46),"error")))</f>
        <v/>
      </c>
      <c r="N187" s="89"/>
      <c r="O187" s="94"/>
      <c r="P187" s="96" t="str">
        <f t="shared" si="56"/>
        <v/>
      </c>
      <c r="Q187" s="94"/>
      <c r="R187" s="94" t="str">
        <f t="shared" si="57"/>
        <v/>
      </c>
      <c r="S187" s="94"/>
      <c r="T187" s="94" t="str">
        <f t="shared" si="58"/>
        <v/>
      </c>
      <c r="U187" s="94"/>
      <c r="V187" s="94" t="str">
        <f t="shared" si="59"/>
        <v/>
      </c>
      <c r="W187" s="94"/>
      <c r="X187" s="94" t="str">
        <f t="shared" si="60"/>
        <v/>
      </c>
      <c r="Y187" s="94"/>
      <c r="Z187" s="94" t="str">
        <f t="shared" si="61"/>
        <v/>
      </c>
      <c r="AA187" s="94"/>
      <c r="AB187" s="94" t="str">
        <f t="shared" si="62"/>
        <v/>
      </c>
      <c r="AC187" s="94"/>
      <c r="AD187" s="94" t="str">
        <f t="shared" si="63"/>
        <v/>
      </c>
      <c r="AE187" s="94"/>
      <c r="AF187" s="94"/>
      <c r="AG187" s="94"/>
      <c r="AH187" s="94" t="str">
        <f t="shared" si="64"/>
        <v/>
      </c>
      <c r="AI187" s="94"/>
      <c r="AJ187" s="94" t="str">
        <f t="shared" si="65"/>
        <v/>
      </c>
      <c r="AK187" s="94"/>
      <c r="AL187" s="94" t="str">
        <f t="shared" si="66"/>
        <v/>
      </c>
      <c r="AM187" s="94"/>
      <c r="AN187" s="94" t="str">
        <f t="shared" si="67"/>
        <v/>
      </c>
      <c r="AO187" s="94"/>
      <c r="AP187" s="94" t="str">
        <f t="shared" si="68"/>
        <v/>
      </c>
      <c r="AQ187" s="94"/>
      <c r="AR187" s="94" t="str">
        <f t="shared" si="69"/>
        <v/>
      </c>
      <c r="AS187" s="94"/>
      <c r="AT187" s="94" t="str">
        <f t="shared" si="70"/>
        <v/>
      </c>
      <c r="AU187" s="94"/>
      <c r="AV187" s="94"/>
      <c r="AW187" s="94"/>
      <c r="AX187" s="94" t="str">
        <f t="shared" si="71"/>
        <v/>
      </c>
      <c r="AY187" s="94"/>
      <c r="AZ187" s="94" t="str">
        <f t="shared" si="72"/>
        <v/>
      </c>
      <c r="BA187" s="94"/>
      <c r="BB187" s="94" t="str">
        <f t="shared" si="73"/>
        <v/>
      </c>
      <c r="BC187" s="94"/>
      <c r="BD187" s="94" t="str">
        <f t="shared" si="74"/>
        <v/>
      </c>
      <c r="BE187" s="94"/>
      <c r="BF187" s="94" t="str">
        <f t="shared" si="75"/>
        <v/>
      </c>
      <c r="BG187" s="94"/>
      <c r="BH187" s="94" t="str">
        <f t="shared" si="76"/>
        <v/>
      </c>
      <c r="BI187" s="94"/>
      <c r="BJ187" s="94" t="str">
        <f t="shared" si="77"/>
        <v/>
      </c>
      <c r="BK187" s="94"/>
      <c r="BL187" s="92" t="str">
        <f t="shared" si="78"/>
        <v/>
      </c>
      <c r="BM187" s="99"/>
      <c r="BN187" s="92" t="str">
        <f t="shared" si="79"/>
        <v/>
      </c>
      <c r="BO187" s="92" t="str">
        <f t="shared" si="80"/>
        <v/>
      </c>
    </row>
    <row r="188" spans="2:67" ht="14.25" customHeight="1">
      <c r="B188" s="89">
        <v>182</v>
      </c>
      <c r="C188" s="94"/>
      <c r="D188" s="94"/>
      <c r="E188" s="94"/>
      <c r="F188" s="96" t="str">
        <f ca="1">IF(E188="","",DATEDIF(E188,Settings!$C$89,"y"))</f>
        <v/>
      </c>
      <c r="G188" s="161" t="str">
        <f ca="1">IF(E188="","",DATEDIF(E188,Settings!$D$89,"y"))</f>
        <v/>
      </c>
      <c r="H188" s="161" t="str">
        <f ca="1">IF(E188="","",DATEDIF(E188,Settings!$E$89,"y"))</f>
        <v/>
      </c>
      <c r="I188" s="97" t="str">
        <f t="shared" si="55"/>
        <v/>
      </c>
      <c r="J188" s="98" t="str">
        <f ca="1">IF(I188="","",IF(I188&lt;2,BN188*Settings!$C$45,IF(I188&gt;1,(BN188*Settings!$C$45)+(BO188*Settings!$C$46),"error")))</f>
        <v/>
      </c>
      <c r="N188" s="89"/>
      <c r="O188" s="94"/>
      <c r="P188" s="96" t="str">
        <f t="shared" si="56"/>
        <v/>
      </c>
      <c r="Q188" s="94"/>
      <c r="R188" s="94" t="str">
        <f t="shared" si="57"/>
        <v/>
      </c>
      <c r="S188" s="94"/>
      <c r="T188" s="94" t="str">
        <f t="shared" si="58"/>
        <v/>
      </c>
      <c r="U188" s="94"/>
      <c r="V188" s="94" t="str">
        <f t="shared" si="59"/>
        <v/>
      </c>
      <c r="W188" s="94"/>
      <c r="X188" s="94" t="str">
        <f t="shared" si="60"/>
        <v/>
      </c>
      <c r="Y188" s="94"/>
      <c r="Z188" s="94" t="str">
        <f t="shared" si="61"/>
        <v/>
      </c>
      <c r="AA188" s="94"/>
      <c r="AB188" s="94" t="str">
        <f t="shared" si="62"/>
        <v/>
      </c>
      <c r="AC188" s="94"/>
      <c r="AD188" s="94" t="str">
        <f t="shared" si="63"/>
        <v/>
      </c>
      <c r="AE188" s="94"/>
      <c r="AF188" s="94"/>
      <c r="AG188" s="94"/>
      <c r="AH188" s="94" t="str">
        <f t="shared" si="64"/>
        <v/>
      </c>
      <c r="AI188" s="94"/>
      <c r="AJ188" s="94" t="str">
        <f t="shared" si="65"/>
        <v/>
      </c>
      <c r="AK188" s="94"/>
      <c r="AL188" s="94" t="str">
        <f t="shared" si="66"/>
        <v/>
      </c>
      <c r="AM188" s="94"/>
      <c r="AN188" s="94" t="str">
        <f t="shared" si="67"/>
        <v/>
      </c>
      <c r="AO188" s="94"/>
      <c r="AP188" s="94" t="str">
        <f t="shared" si="68"/>
        <v/>
      </c>
      <c r="AQ188" s="94"/>
      <c r="AR188" s="94" t="str">
        <f t="shared" si="69"/>
        <v/>
      </c>
      <c r="AS188" s="94"/>
      <c r="AT188" s="94" t="str">
        <f t="shared" si="70"/>
        <v/>
      </c>
      <c r="AU188" s="94"/>
      <c r="AV188" s="94"/>
      <c r="AW188" s="94"/>
      <c r="AX188" s="94" t="str">
        <f t="shared" si="71"/>
        <v/>
      </c>
      <c r="AY188" s="94"/>
      <c r="AZ188" s="94" t="str">
        <f t="shared" si="72"/>
        <v/>
      </c>
      <c r="BA188" s="94"/>
      <c r="BB188" s="94" t="str">
        <f t="shared" si="73"/>
        <v/>
      </c>
      <c r="BC188" s="94"/>
      <c r="BD188" s="94" t="str">
        <f t="shared" si="74"/>
        <v/>
      </c>
      <c r="BE188" s="94"/>
      <c r="BF188" s="94" t="str">
        <f t="shared" si="75"/>
        <v/>
      </c>
      <c r="BG188" s="94"/>
      <c r="BH188" s="94" t="str">
        <f t="shared" si="76"/>
        <v/>
      </c>
      <c r="BI188" s="94"/>
      <c r="BJ188" s="94" t="str">
        <f t="shared" si="77"/>
        <v/>
      </c>
      <c r="BK188" s="94"/>
      <c r="BL188" s="92" t="str">
        <f t="shared" si="78"/>
        <v/>
      </c>
      <c r="BM188" s="99"/>
      <c r="BN188" s="92" t="str">
        <f t="shared" si="79"/>
        <v/>
      </c>
      <c r="BO188" s="92" t="str">
        <f t="shared" si="80"/>
        <v/>
      </c>
    </row>
    <row r="189" spans="2:67">
      <c r="B189" s="89">
        <v>183</v>
      </c>
      <c r="C189" s="94"/>
      <c r="D189" s="94"/>
      <c r="E189" s="94"/>
      <c r="F189" s="96" t="str">
        <f ca="1">IF(E189="","",DATEDIF(E189,Settings!$C$89,"y"))</f>
        <v/>
      </c>
      <c r="G189" s="161" t="str">
        <f ca="1">IF(E189="","",DATEDIF(E189,Settings!$D$89,"y"))</f>
        <v/>
      </c>
      <c r="H189" s="161" t="str">
        <f ca="1">IF(E189="","",DATEDIF(E189,Settings!$E$89,"y"))</f>
        <v/>
      </c>
      <c r="I189" s="97" t="str">
        <f t="shared" si="55"/>
        <v/>
      </c>
      <c r="J189" s="98" t="str">
        <f ca="1">IF(I189="","",IF(I189&lt;2,BN189*Settings!$C$45,IF(I189&gt;1,(BN189*Settings!$C$45)+(BO189*Settings!$C$46),"error")))</f>
        <v/>
      </c>
      <c r="N189" s="89"/>
      <c r="O189" s="94"/>
      <c r="P189" s="96" t="str">
        <f t="shared" si="56"/>
        <v/>
      </c>
      <c r="Q189" s="94"/>
      <c r="R189" s="94" t="str">
        <f t="shared" si="57"/>
        <v/>
      </c>
      <c r="S189" s="94"/>
      <c r="T189" s="94" t="str">
        <f t="shared" si="58"/>
        <v/>
      </c>
      <c r="U189" s="94"/>
      <c r="V189" s="94" t="str">
        <f t="shared" si="59"/>
        <v/>
      </c>
      <c r="W189" s="94"/>
      <c r="X189" s="94" t="str">
        <f t="shared" si="60"/>
        <v/>
      </c>
      <c r="Y189" s="94"/>
      <c r="Z189" s="94" t="str">
        <f t="shared" si="61"/>
        <v/>
      </c>
      <c r="AA189" s="94"/>
      <c r="AB189" s="94" t="str">
        <f t="shared" si="62"/>
        <v/>
      </c>
      <c r="AC189" s="94"/>
      <c r="AD189" s="94" t="str">
        <f t="shared" si="63"/>
        <v/>
      </c>
      <c r="AE189" s="94"/>
      <c r="AF189" s="94"/>
      <c r="AG189" s="94"/>
      <c r="AH189" s="94" t="str">
        <f t="shared" si="64"/>
        <v/>
      </c>
      <c r="AI189" s="94"/>
      <c r="AJ189" s="94" t="str">
        <f t="shared" si="65"/>
        <v/>
      </c>
      <c r="AK189" s="94"/>
      <c r="AL189" s="94" t="str">
        <f t="shared" si="66"/>
        <v/>
      </c>
      <c r="AM189" s="94"/>
      <c r="AN189" s="94" t="str">
        <f t="shared" si="67"/>
        <v/>
      </c>
      <c r="AO189" s="94"/>
      <c r="AP189" s="94" t="str">
        <f t="shared" si="68"/>
        <v/>
      </c>
      <c r="AQ189" s="94"/>
      <c r="AR189" s="94" t="str">
        <f t="shared" si="69"/>
        <v/>
      </c>
      <c r="AS189" s="94"/>
      <c r="AT189" s="94" t="str">
        <f t="shared" si="70"/>
        <v/>
      </c>
      <c r="AU189" s="94"/>
      <c r="AV189" s="94"/>
      <c r="AW189" s="94"/>
      <c r="AX189" s="94" t="str">
        <f t="shared" si="71"/>
        <v/>
      </c>
      <c r="AY189" s="94"/>
      <c r="AZ189" s="94" t="str">
        <f t="shared" si="72"/>
        <v/>
      </c>
      <c r="BA189" s="94"/>
      <c r="BB189" s="94" t="str">
        <f t="shared" si="73"/>
        <v/>
      </c>
      <c r="BC189" s="94"/>
      <c r="BD189" s="94" t="str">
        <f t="shared" si="74"/>
        <v/>
      </c>
      <c r="BE189" s="94"/>
      <c r="BF189" s="94" t="str">
        <f t="shared" si="75"/>
        <v/>
      </c>
      <c r="BG189" s="94"/>
      <c r="BH189" s="94" t="str">
        <f t="shared" si="76"/>
        <v/>
      </c>
      <c r="BI189" s="94"/>
      <c r="BJ189" s="94" t="str">
        <f t="shared" si="77"/>
        <v/>
      </c>
      <c r="BK189" s="94"/>
      <c r="BL189" s="92" t="str">
        <f t="shared" si="78"/>
        <v/>
      </c>
      <c r="BM189" s="99"/>
      <c r="BN189" s="92" t="str">
        <f t="shared" si="79"/>
        <v/>
      </c>
      <c r="BO189" s="92" t="str">
        <f t="shared" si="80"/>
        <v/>
      </c>
    </row>
    <row r="190" spans="2:67" ht="14.25" customHeight="1">
      <c r="B190" s="89">
        <v>184</v>
      </c>
      <c r="C190" s="94"/>
      <c r="D190" s="94"/>
      <c r="E190" s="94"/>
      <c r="F190" s="96" t="str">
        <f ca="1">IF(E190="","",DATEDIF(E190,Settings!$C$89,"y"))</f>
        <v/>
      </c>
      <c r="G190" s="161" t="str">
        <f ca="1">IF(E190="","",DATEDIF(E190,Settings!$D$89,"y"))</f>
        <v/>
      </c>
      <c r="H190" s="161" t="str">
        <f ca="1">IF(E190="","",DATEDIF(E190,Settings!$E$89,"y"))</f>
        <v/>
      </c>
      <c r="I190" s="97" t="str">
        <f t="shared" si="55"/>
        <v/>
      </c>
      <c r="J190" s="98" t="str">
        <f ca="1">IF(I190="","",IF(I190&lt;2,BN190*Settings!$C$45,IF(I190&gt;1,(BN190*Settings!$C$45)+(BO190*Settings!$C$46),"error")))</f>
        <v/>
      </c>
      <c r="N190" s="89"/>
      <c r="O190" s="94"/>
      <c r="P190" s="96" t="str">
        <f t="shared" si="56"/>
        <v/>
      </c>
      <c r="Q190" s="94"/>
      <c r="R190" s="94" t="str">
        <f t="shared" si="57"/>
        <v/>
      </c>
      <c r="S190" s="94"/>
      <c r="T190" s="94" t="str">
        <f t="shared" si="58"/>
        <v/>
      </c>
      <c r="U190" s="94"/>
      <c r="V190" s="94" t="str">
        <f t="shared" si="59"/>
        <v/>
      </c>
      <c r="W190" s="94"/>
      <c r="X190" s="94" t="str">
        <f t="shared" si="60"/>
        <v/>
      </c>
      <c r="Y190" s="94"/>
      <c r="Z190" s="94" t="str">
        <f t="shared" si="61"/>
        <v/>
      </c>
      <c r="AA190" s="94"/>
      <c r="AB190" s="94" t="str">
        <f t="shared" si="62"/>
        <v/>
      </c>
      <c r="AC190" s="94"/>
      <c r="AD190" s="94" t="str">
        <f t="shared" si="63"/>
        <v/>
      </c>
      <c r="AE190" s="94"/>
      <c r="AF190" s="94"/>
      <c r="AG190" s="94"/>
      <c r="AH190" s="94" t="str">
        <f t="shared" si="64"/>
        <v/>
      </c>
      <c r="AI190" s="94"/>
      <c r="AJ190" s="94" t="str">
        <f t="shared" si="65"/>
        <v/>
      </c>
      <c r="AK190" s="94"/>
      <c r="AL190" s="94" t="str">
        <f t="shared" si="66"/>
        <v/>
      </c>
      <c r="AM190" s="94"/>
      <c r="AN190" s="94" t="str">
        <f t="shared" si="67"/>
        <v/>
      </c>
      <c r="AO190" s="94"/>
      <c r="AP190" s="94" t="str">
        <f t="shared" si="68"/>
        <v/>
      </c>
      <c r="AQ190" s="94"/>
      <c r="AR190" s="94" t="str">
        <f t="shared" si="69"/>
        <v/>
      </c>
      <c r="AS190" s="94"/>
      <c r="AT190" s="94" t="str">
        <f t="shared" si="70"/>
        <v/>
      </c>
      <c r="AU190" s="94"/>
      <c r="AV190" s="94"/>
      <c r="AW190" s="94"/>
      <c r="AX190" s="94" t="str">
        <f t="shared" si="71"/>
        <v/>
      </c>
      <c r="AY190" s="94"/>
      <c r="AZ190" s="94" t="str">
        <f t="shared" si="72"/>
        <v/>
      </c>
      <c r="BA190" s="94"/>
      <c r="BB190" s="94" t="str">
        <f t="shared" si="73"/>
        <v/>
      </c>
      <c r="BC190" s="94"/>
      <c r="BD190" s="94" t="str">
        <f t="shared" si="74"/>
        <v/>
      </c>
      <c r="BE190" s="94"/>
      <c r="BF190" s="94" t="str">
        <f t="shared" si="75"/>
        <v/>
      </c>
      <c r="BG190" s="94"/>
      <c r="BH190" s="94" t="str">
        <f t="shared" si="76"/>
        <v/>
      </c>
      <c r="BI190" s="94"/>
      <c r="BJ190" s="94" t="str">
        <f t="shared" si="77"/>
        <v/>
      </c>
      <c r="BK190" s="94"/>
      <c r="BL190" s="92" t="str">
        <f t="shared" si="78"/>
        <v/>
      </c>
      <c r="BM190" s="99"/>
      <c r="BN190" s="92" t="str">
        <f t="shared" si="79"/>
        <v/>
      </c>
      <c r="BO190" s="92" t="str">
        <f t="shared" si="80"/>
        <v/>
      </c>
    </row>
    <row r="191" spans="2:67">
      <c r="B191" s="89">
        <v>185</v>
      </c>
      <c r="C191" s="94"/>
      <c r="D191" s="94"/>
      <c r="E191" s="94"/>
      <c r="F191" s="96" t="str">
        <f ca="1">IF(E191="","",DATEDIF(E191,Settings!$C$89,"y"))</f>
        <v/>
      </c>
      <c r="G191" s="161" t="str">
        <f ca="1">IF(E191="","",DATEDIF(E191,Settings!$D$89,"y"))</f>
        <v/>
      </c>
      <c r="H191" s="161" t="str">
        <f ca="1">IF(E191="","",DATEDIF(E191,Settings!$E$89,"y"))</f>
        <v/>
      </c>
      <c r="I191" s="97" t="str">
        <f t="shared" si="55"/>
        <v/>
      </c>
      <c r="J191" s="98" t="str">
        <f ca="1">IF(I191="","",IF(I191&lt;2,BN191*Settings!$C$45,IF(I191&gt;1,(BN191*Settings!$C$45)+(BO191*Settings!$C$46),"error")))</f>
        <v/>
      </c>
      <c r="N191" s="89"/>
      <c r="O191" s="94"/>
      <c r="P191" s="96" t="str">
        <f t="shared" si="56"/>
        <v/>
      </c>
      <c r="Q191" s="94"/>
      <c r="R191" s="94" t="str">
        <f t="shared" si="57"/>
        <v/>
      </c>
      <c r="S191" s="94"/>
      <c r="T191" s="94" t="str">
        <f t="shared" si="58"/>
        <v/>
      </c>
      <c r="U191" s="94"/>
      <c r="V191" s="94" t="str">
        <f t="shared" si="59"/>
        <v/>
      </c>
      <c r="W191" s="94"/>
      <c r="X191" s="94" t="str">
        <f t="shared" si="60"/>
        <v/>
      </c>
      <c r="Y191" s="94"/>
      <c r="Z191" s="94" t="str">
        <f t="shared" si="61"/>
        <v/>
      </c>
      <c r="AA191" s="94"/>
      <c r="AB191" s="94" t="str">
        <f t="shared" si="62"/>
        <v/>
      </c>
      <c r="AC191" s="94"/>
      <c r="AD191" s="94" t="str">
        <f t="shared" si="63"/>
        <v/>
      </c>
      <c r="AE191" s="94"/>
      <c r="AF191" s="94"/>
      <c r="AG191" s="94"/>
      <c r="AH191" s="94" t="str">
        <f t="shared" si="64"/>
        <v/>
      </c>
      <c r="AI191" s="94"/>
      <c r="AJ191" s="94" t="str">
        <f t="shared" si="65"/>
        <v/>
      </c>
      <c r="AK191" s="94"/>
      <c r="AL191" s="94" t="str">
        <f t="shared" si="66"/>
        <v/>
      </c>
      <c r="AM191" s="94"/>
      <c r="AN191" s="94" t="str">
        <f t="shared" si="67"/>
        <v/>
      </c>
      <c r="AO191" s="94"/>
      <c r="AP191" s="94" t="str">
        <f t="shared" si="68"/>
        <v/>
      </c>
      <c r="AQ191" s="94"/>
      <c r="AR191" s="94" t="str">
        <f t="shared" si="69"/>
        <v/>
      </c>
      <c r="AS191" s="94"/>
      <c r="AT191" s="94" t="str">
        <f t="shared" si="70"/>
        <v/>
      </c>
      <c r="AU191" s="94"/>
      <c r="AV191" s="94"/>
      <c r="AW191" s="94"/>
      <c r="AX191" s="94" t="str">
        <f t="shared" si="71"/>
        <v/>
      </c>
      <c r="AY191" s="94"/>
      <c r="AZ191" s="94" t="str">
        <f t="shared" si="72"/>
        <v/>
      </c>
      <c r="BA191" s="94"/>
      <c r="BB191" s="94" t="str">
        <f t="shared" si="73"/>
        <v/>
      </c>
      <c r="BC191" s="94"/>
      <c r="BD191" s="94" t="str">
        <f t="shared" si="74"/>
        <v/>
      </c>
      <c r="BE191" s="94"/>
      <c r="BF191" s="94" t="str">
        <f t="shared" si="75"/>
        <v/>
      </c>
      <c r="BG191" s="94"/>
      <c r="BH191" s="94" t="str">
        <f t="shared" si="76"/>
        <v/>
      </c>
      <c r="BI191" s="94"/>
      <c r="BJ191" s="94" t="str">
        <f t="shared" si="77"/>
        <v/>
      </c>
      <c r="BK191" s="94"/>
      <c r="BL191" s="92" t="str">
        <f t="shared" si="78"/>
        <v/>
      </c>
      <c r="BM191" s="99"/>
      <c r="BN191" s="92" t="str">
        <f t="shared" si="79"/>
        <v/>
      </c>
      <c r="BO191" s="92" t="str">
        <f t="shared" si="80"/>
        <v/>
      </c>
    </row>
    <row r="192" spans="2:67" ht="14.25" customHeight="1">
      <c r="B192" s="89">
        <v>186</v>
      </c>
      <c r="C192" s="94"/>
      <c r="D192" s="94"/>
      <c r="E192" s="94"/>
      <c r="F192" s="96" t="str">
        <f ca="1">IF(E192="","",DATEDIF(E192,Settings!$C$89,"y"))</f>
        <v/>
      </c>
      <c r="G192" s="161" t="str">
        <f ca="1">IF(E192="","",DATEDIF(E192,Settings!$D$89,"y"))</f>
        <v/>
      </c>
      <c r="H192" s="161" t="str">
        <f ca="1">IF(E192="","",DATEDIF(E192,Settings!$E$89,"y"))</f>
        <v/>
      </c>
      <c r="I192" s="97" t="str">
        <f t="shared" si="55"/>
        <v/>
      </c>
      <c r="J192" s="98" t="str">
        <f ca="1">IF(I192="","",IF(I192&lt;2,BN192*Settings!$C$45,IF(I192&gt;1,(BN192*Settings!$C$45)+(BO192*Settings!$C$46),"error")))</f>
        <v/>
      </c>
      <c r="N192" s="89"/>
      <c r="O192" s="94"/>
      <c r="P192" s="96" t="str">
        <f t="shared" si="56"/>
        <v/>
      </c>
      <c r="Q192" s="94"/>
      <c r="R192" s="94" t="str">
        <f t="shared" si="57"/>
        <v/>
      </c>
      <c r="S192" s="94"/>
      <c r="T192" s="94" t="str">
        <f t="shared" si="58"/>
        <v/>
      </c>
      <c r="U192" s="94"/>
      <c r="V192" s="94" t="str">
        <f t="shared" si="59"/>
        <v/>
      </c>
      <c r="W192" s="94"/>
      <c r="X192" s="94" t="str">
        <f t="shared" si="60"/>
        <v/>
      </c>
      <c r="Y192" s="94"/>
      <c r="Z192" s="94" t="str">
        <f t="shared" si="61"/>
        <v/>
      </c>
      <c r="AA192" s="94"/>
      <c r="AB192" s="94" t="str">
        <f t="shared" si="62"/>
        <v/>
      </c>
      <c r="AC192" s="94"/>
      <c r="AD192" s="94" t="str">
        <f t="shared" si="63"/>
        <v/>
      </c>
      <c r="AE192" s="94"/>
      <c r="AF192" s="94"/>
      <c r="AG192" s="94"/>
      <c r="AH192" s="94" t="str">
        <f t="shared" si="64"/>
        <v/>
      </c>
      <c r="AI192" s="94"/>
      <c r="AJ192" s="94" t="str">
        <f t="shared" si="65"/>
        <v/>
      </c>
      <c r="AK192" s="94"/>
      <c r="AL192" s="94" t="str">
        <f t="shared" si="66"/>
        <v/>
      </c>
      <c r="AM192" s="94"/>
      <c r="AN192" s="94" t="str">
        <f t="shared" si="67"/>
        <v/>
      </c>
      <c r="AO192" s="94"/>
      <c r="AP192" s="94" t="str">
        <f t="shared" si="68"/>
        <v/>
      </c>
      <c r="AQ192" s="94"/>
      <c r="AR192" s="94" t="str">
        <f t="shared" si="69"/>
        <v/>
      </c>
      <c r="AS192" s="94"/>
      <c r="AT192" s="94" t="str">
        <f t="shared" si="70"/>
        <v/>
      </c>
      <c r="AU192" s="94"/>
      <c r="AV192" s="94"/>
      <c r="AW192" s="94"/>
      <c r="AX192" s="94" t="str">
        <f t="shared" si="71"/>
        <v/>
      </c>
      <c r="AY192" s="94"/>
      <c r="AZ192" s="94" t="str">
        <f t="shared" si="72"/>
        <v/>
      </c>
      <c r="BA192" s="94"/>
      <c r="BB192" s="94" t="str">
        <f t="shared" si="73"/>
        <v/>
      </c>
      <c r="BC192" s="94"/>
      <c r="BD192" s="94" t="str">
        <f t="shared" si="74"/>
        <v/>
      </c>
      <c r="BE192" s="94"/>
      <c r="BF192" s="94" t="str">
        <f t="shared" si="75"/>
        <v/>
      </c>
      <c r="BG192" s="94"/>
      <c r="BH192" s="94" t="str">
        <f t="shared" si="76"/>
        <v/>
      </c>
      <c r="BI192" s="94"/>
      <c r="BJ192" s="94" t="str">
        <f t="shared" si="77"/>
        <v/>
      </c>
      <c r="BK192" s="94"/>
      <c r="BL192" s="92" t="str">
        <f t="shared" si="78"/>
        <v/>
      </c>
      <c r="BM192" s="99"/>
      <c r="BN192" s="92" t="str">
        <f t="shared" si="79"/>
        <v/>
      </c>
      <c r="BO192" s="92" t="str">
        <f t="shared" si="80"/>
        <v/>
      </c>
    </row>
    <row r="193" spans="2:67">
      <c r="B193" s="89">
        <v>187</v>
      </c>
      <c r="C193" s="94"/>
      <c r="D193" s="94"/>
      <c r="E193" s="94"/>
      <c r="F193" s="96" t="str">
        <f ca="1">IF(E193="","",DATEDIF(E193,Settings!$C$89,"y"))</f>
        <v/>
      </c>
      <c r="G193" s="161" t="str">
        <f ca="1">IF(E193="","",DATEDIF(E193,Settings!$D$89,"y"))</f>
        <v/>
      </c>
      <c r="H193" s="161" t="str">
        <f ca="1">IF(E193="","",DATEDIF(E193,Settings!$E$89,"y"))</f>
        <v/>
      </c>
      <c r="I193" s="97" t="str">
        <f t="shared" si="55"/>
        <v/>
      </c>
      <c r="J193" s="98" t="str">
        <f ca="1">IF(I193="","",IF(I193&lt;2,BN193*Settings!$C$45,IF(I193&gt;1,(BN193*Settings!$C$45)+(BO193*Settings!$C$46),"error")))</f>
        <v/>
      </c>
      <c r="N193" s="89"/>
      <c r="O193" s="94"/>
      <c r="P193" s="96" t="str">
        <f t="shared" si="56"/>
        <v/>
      </c>
      <c r="Q193" s="94"/>
      <c r="R193" s="94" t="str">
        <f t="shared" si="57"/>
        <v/>
      </c>
      <c r="S193" s="94"/>
      <c r="T193" s="94" t="str">
        <f t="shared" si="58"/>
        <v/>
      </c>
      <c r="U193" s="94"/>
      <c r="V193" s="94" t="str">
        <f t="shared" si="59"/>
        <v/>
      </c>
      <c r="W193" s="94"/>
      <c r="X193" s="94" t="str">
        <f t="shared" si="60"/>
        <v/>
      </c>
      <c r="Y193" s="94"/>
      <c r="Z193" s="94" t="str">
        <f t="shared" si="61"/>
        <v/>
      </c>
      <c r="AA193" s="94"/>
      <c r="AB193" s="94" t="str">
        <f t="shared" si="62"/>
        <v/>
      </c>
      <c r="AC193" s="94"/>
      <c r="AD193" s="94" t="str">
        <f t="shared" si="63"/>
        <v/>
      </c>
      <c r="AE193" s="94"/>
      <c r="AF193" s="94"/>
      <c r="AG193" s="94"/>
      <c r="AH193" s="94" t="str">
        <f t="shared" si="64"/>
        <v/>
      </c>
      <c r="AI193" s="94"/>
      <c r="AJ193" s="94" t="str">
        <f t="shared" si="65"/>
        <v/>
      </c>
      <c r="AK193" s="94"/>
      <c r="AL193" s="94" t="str">
        <f t="shared" si="66"/>
        <v/>
      </c>
      <c r="AM193" s="94"/>
      <c r="AN193" s="94" t="str">
        <f t="shared" si="67"/>
        <v/>
      </c>
      <c r="AO193" s="94"/>
      <c r="AP193" s="94" t="str">
        <f t="shared" si="68"/>
        <v/>
      </c>
      <c r="AQ193" s="94"/>
      <c r="AR193" s="94" t="str">
        <f t="shared" si="69"/>
        <v/>
      </c>
      <c r="AS193" s="94"/>
      <c r="AT193" s="94" t="str">
        <f t="shared" si="70"/>
        <v/>
      </c>
      <c r="AU193" s="94"/>
      <c r="AV193" s="94"/>
      <c r="AW193" s="94"/>
      <c r="AX193" s="94" t="str">
        <f t="shared" si="71"/>
        <v/>
      </c>
      <c r="AY193" s="94"/>
      <c r="AZ193" s="94" t="str">
        <f t="shared" si="72"/>
        <v/>
      </c>
      <c r="BA193" s="94"/>
      <c r="BB193" s="94" t="str">
        <f t="shared" si="73"/>
        <v/>
      </c>
      <c r="BC193" s="94"/>
      <c r="BD193" s="94" t="str">
        <f t="shared" si="74"/>
        <v/>
      </c>
      <c r="BE193" s="94"/>
      <c r="BF193" s="94" t="str">
        <f t="shared" si="75"/>
        <v/>
      </c>
      <c r="BG193" s="94"/>
      <c r="BH193" s="94" t="str">
        <f t="shared" si="76"/>
        <v/>
      </c>
      <c r="BI193" s="94"/>
      <c r="BJ193" s="94" t="str">
        <f t="shared" si="77"/>
        <v/>
      </c>
      <c r="BK193" s="94"/>
      <c r="BL193" s="92" t="str">
        <f t="shared" si="78"/>
        <v/>
      </c>
      <c r="BM193" s="99"/>
      <c r="BN193" s="92" t="str">
        <f t="shared" si="79"/>
        <v/>
      </c>
      <c r="BO193" s="92" t="str">
        <f t="shared" si="80"/>
        <v/>
      </c>
    </row>
    <row r="194" spans="2:67" ht="14.25" customHeight="1">
      <c r="B194" s="89">
        <v>188</v>
      </c>
      <c r="C194" s="94"/>
      <c r="D194" s="94"/>
      <c r="E194" s="94"/>
      <c r="F194" s="96" t="str">
        <f ca="1">IF(E194="","",DATEDIF(E194,Settings!$C$89,"y"))</f>
        <v/>
      </c>
      <c r="G194" s="161" t="str">
        <f ca="1">IF(E194="","",DATEDIF(E194,Settings!$D$89,"y"))</f>
        <v/>
      </c>
      <c r="H194" s="161" t="str">
        <f ca="1">IF(E194="","",DATEDIF(E194,Settings!$E$89,"y"))</f>
        <v/>
      </c>
      <c r="I194" s="97" t="str">
        <f t="shared" si="55"/>
        <v/>
      </c>
      <c r="J194" s="98" t="str">
        <f ca="1">IF(I194="","",IF(I194&lt;2,BN194*Settings!$C$45,IF(I194&gt;1,(BN194*Settings!$C$45)+(BO194*Settings!$C$46),"error")))</f>
        <v/>
      </c>
      <c r="N194" s="89"/>
      <c r="O194" s="94"/>
      <c r="P194" s="96" t="str">
        <f t="shared" si="56"/>
        <v/>
      </c>
      <c r="Q194" s="94"/>
      <c r="R194" s="94" t="str">
        <f t="shared" si="57"/>
        <v/>
      </c>
      <c r="S194" s="94"/>
      <c r="T194" s="94" t="str">
        <f t="shared" si="58"/>
        <v/>
      </c>
      <c r="U194" s="94"/>
      <c r="V194" s="94" t="str">
        <f t="shared" si="59"/>
        <v/>
      </c>
      <c r="W194" s="94"/>
      <c r="X194" s="94" t="str">
        <f t="shared" si="60"/>
        <v/>
      </c>
      <c r="Y194" s="94"/>
      <c r="Z194" s="94" t="str">
        <f t="shared" si="61"/>
        <v/>
      </c>
      <c r="AA194" s="94"/>
      <c r="AB194" s="94" t="str">
        <f t="shared" si="62"/>
        <v/>
      </c>
      <c r="AC194" s="94"/>
      <c r="AD194" s="94" t="str">
        <f t="shared" si="63"/>
        <v/>
      </c>
      <c r="AE194" s="94"/>
      <c r="AF194" s="94"/>
      <c r="AG194" s="94"/>
      <c r="AH194" s="94" t="str">
        <f t="shared" si="64"/>
        <v/>
      </c>
      <c r="AI194" s="94"/>
      <c r="AJ194" s="94" t="str">
        <f t="shared" si="65"/>
        <v/>
      </c>
      <c r="AK194" s="94"/>
      <c r="AL194" s="94" t="str">
        <f t="shared" si="66"/>
        <v/>
      </c>
      <c r="AM194" s="94"/>
      <c r="AN194" s="94" t="str">
        <f t="shared" si="67"/>
        <v/>
      </c>
      <c r="AO194" s="94"/>
      <c r="AP194" s="94" t="str">
        <f t="shared" si="68"/>
        <v/>
      </c>
      <c r="AQ194" s="94"/>
      <c r="AR194" s="94" t="str">
        <f t="shared" si="69"/>
        <v/>
      </c>
      <c r="AS194" s="94"/>
      <c r="AT194" s="94" t="str">
        <f t="shared" si="70"/>
        <v/>
      </c>
      <c r="AU194" s="94"/>
      <c r="AV194" s="94"/>
      <c r="AW194" s="94"/>
      <c r="AX194" s="94" t="str">
        <f t="shared" si="71"/>
        <v/>
      </c>
      <c r="AY194" s="94"/>
      <c r="AZ194" s="94" t="str">
        <f t="shared" si="72"/>
        <v/>
      </c>
      <c r="BA194" s="94"/>
      <c r="BB194" s="94" t="str">
        <f t="shared" si="73"/>
        <v/>
      </c>
      <c r="BC194" s="94"/>
      <c r="BD194" s="94" t="str">
        <f t="shared" si="74"/>
        <v/>
      </c>
      <c r="BE194" s="94"/>
      <c r="BF194" s="94" t="str">
        <f t="shared" si="75"/>
        <v/>
      </c>
      <c r="BG194" s="94"/>
      <c r="BH194" s="94" t="str">
        <f t="shared" si="76"/>
        <v/>
      </c>
      <c r="BI194" s="94"/>
      <c r="BJ194" s="94" t="str">
        <f t="shared" si="77"/>
        <v/>
      </c>
      <c r="BK194" s="94"/>
      <c r="BL194" s="92" t="str">
        <f t="shared" si="78"/>
        <v/>
      </c>
      <c r="BM194" s="99"/>
      <c r="BN194" s="92" t="str">
        <f t="shared" si="79"/>
        <v/>
      </c>
      <c r="BO194" s="92" t="str">
        <f t="shared" si="80"/>
        <v/>
      </c>
    </row>
    <row r="195" spans="2:67">
      <c r="B195" s="89">
        <v>189</v>
      </c>
      <c r="C195" s="94"/>
      <c r="D195" s="94"/>
      <c r="E195" s="94"/>
      <c r="F195" s="96" t="str">
        <f ca="1">IF(E195="","",DATEDIF(E195,Settings!$C$89,"y"))</f>
        <v/>
      </c>
      <c r="G195" s="161" t="str">
        <f ca="1">IF(E195="","",DATEDIF(E195,Settings!$D$89,"y"))</f>
        <v/>
      </c>
      <c r="H195" s="161" t="str">
        <f ca="1">IF(E195="","",DATEDIF(E195,Settings!$E$89,"y"))</f>
        <v/>
      </c>
      <c r="I195" s="97" t="str">
        <f t="shared" si="55"/>
        <v/>
      </c>
      <c r="J195" s="98" t="str">
        <f ca="1">IF(I195="","",IF(I195&lt;2,BN195*Settings!$C$45,IF(I195&gt;1,(BN195*Settings!$C$45)+(BO195*Settings!$C$46),"error")))</f>
        <v/>
      </c>
      <c r="N195" s="89"/>
      <c r="O195" s="94"/>
      <c r="P195" s="96" t="str">
        <f t="shared" si="56"/>
        <v/>
      </c>
      <c r="Q195" s="94"/>
      <c r="R195" s="94" t="str">
        <f t="shared" si="57"/>
        <v/>
      </c>
      <c r="S195" s="94"/>
      <c r="T195" s="94" t="str">
        <f t="shared" si="58"/>
        <v/>
      </c>
      <c r="U195" s="94"/>
      <c r="V195" s="94" t="str">
        <f t="shared" si="59"/>
        <v/>
      </c>
      <c r="W195" s="94"/>
      <c r="X195" s="94" t="str">
        <f t="shared" si="60"/>
        <v/>
      </c>
      <c r="Y195" s="94"/>
      <c r="Z195" s="94" t="str">
        <f t="shared" si="61"/>
        <v/>
      </c>
      <c r="AA195" s="94"/>
      <c r="AB195" s="94" t="str">
        <f t="shared" si="62"/>
        <v/>
      </c>
      <c r="AC195" s="94"/>
      <c r="AD195" s="94" t="str">
        <f t="shared" si="63"/>
        <v/>
      </c>
      <c r="AE195" s="94"/>
      <c r="AF195" s="94"/>
      <c r="AG195" s="94"/>
      <c r="AH195" s="94" t="str">
        <f t="shared" si="64"/>
        <v/>
      </c>
      <c r="AI195" s="94"/>
      <c r="AJ195" s="94" t="str">
        <f t="shared" si="65"/>
        <v/>
      </c>
      <c r="AK195" s="94"/>
      <c r="AL195" s="94" t="str">
        <f t="shared" si="66"/>
        <v/>
      </c>
      <c r="AM195" s="94"/>
      <c r="AN195" s="94" t="str">
        <f t="shared" si="67"/>
        <v/>
      </c>
      <c r="AO195" s="94"/>
      <c r="AP195" s="94" t="str">
        <f t="shared" si="68"/>
        <v/>
      </c>
      <c r="AQ195" s="94"/>
      <c r="AR195" s="94" t="str">
        <f t="shared" si="69"/>
        <v/>
      </c>
      <c r="AS195" s="94"/>
      <c r="AT195" s="94" t="str">
        <f t="shared" si="70"/>
        <v/>
      </c>
      <c r="AU195" s="94"/>
      <c r="AV195" s="94"/>
      <c r="AW195" s="94"/>
      <c r="AX195" s="94" t="str">
        <f t="shared" si="71"/>
        <v/>
      </c>
      <c r="AY195" s="94"/>
      <c r="AZ195" s="94" t="str">
        <f t="shared" si="72"/>
        <v/>
      </c>
      <c r="BA195" s="94"/>
      <c r="BB195" s="94" t="str">
        <f t="shared" si="73"/>
        <v/>
      </c>
      <c r="BC195" s="94"/>
      <c r="BD195" s="94" t="str">
        <f t="shared" si="74"/>
        <v/>
      </c>
      <c r="BE195" s="94"/>
      <c r="BF195" s="94" t="str">
        <f t="shared" si="75"/>
        <v/>
      </c>
      <c r="BG195" s="94"/>
      <c r="BH195" s="94" t="str">
        <f t="shared" si="76"/>
        <v/>
      </c>
      <c r="BI195" s="94"/>
      <c r="BJ195" s="94" t="str">
        <f t="shared" si="77"/>
        <v/>
      </c>
      <c r="BK195" s="94"/>
      <c r="BL195" s="92" t="str">
        <f t="shared" si="78"/>
        <v/>
      </c>
      <c r="BM195" s="99"/>
      <c r="BN195" s="92" t="str">
        <f t="shared" si="79"/>
        <v/>
      </c>
      <c r="BO195" s="92" t="str">
        <f t="shared" si="80"/>
        <v/>
      </c>
    </row>
    <row r="196" spans="2:67" ht="14.25" customHeight="1">
      <c r="B196" s="89">
        <v>190</v>
      </c>
      <c r="C196" s="94"/>
      <c r="D196" s="94"/>
      <c r="E196" s="94"/>
      <c r="F196" s="96" t="str">
        <f ca="1">IF(E196="","",DATEDIF(E196,Settings!$C$89,"y"))</f>
        <v/>
      </c>
      <c r="G196" s="161" t="str">
        <f ca="1">IF(E196="","",DATEDIF(E196,Settings!$D$89,"y"))</f>
        <v/>
      </c>
      <c r="H196" s="161" t="str">
        <f ca="1">IF(E196="","",DATEDIF(E196,Settings!$E$89,"y"))</f>
        <v/>
      </c>
      <c r="I196" s="97" t="str">
        <f t="shared" si="55"/>
        <v/>
      </c>
      <c r="J196" s="98" t="str">
        <f ca="1">IF(I196="","",IF(I196&lt;2,BN196*Settings!$C$45,IF(I196&gt;1,(BN196*Settings!$C$45)+(BO196*Settings!$C$46),"error")))</f>
        <v/>
      </c>
      <c r="N196" s="89"/>
      <c r="O196" s="94"/>
      <c r="P196" s="96" t="str">
        <f t="shared" si="56"/>
        <v/>
      </c>
      <c r="Q196" s="94"/>
      <c r="R196" s="94" t="str">
        <f t="shared" si="57"/>
        <v/>
      </c>
      <c r="S196" s="94"/>
      <c r="T196" s="94" t="str">
        <f t="shared" si="58"/>
        <v/>
      </c>
      <c r="U196" s="94"/>
      <c r="V196" s="94" t="str">
        <f t="shared" si="59"/>
        <v/>
      </c>
      <c r="W196" s="94"/>
      <c r="X196" s="94" t="str">
        <f t="shared" si="60"/>
        <v/>
      </c>
      <c r="Y196" s="94"/>
      <c r="Z196" s="94" t="str">
        <f t="shared" si="61"/>
        <v/>
      </c>
      <c r="AA196" s="94"/>
      <c r="AB196" s="94" t="str">
        <f t="shared" si="62"/>
        <v/>
      </c>
      <c r="AC196" s="94"/>
      <c r="AD196" s="94" t="str">
        <f t="shared" si="63"/>
        <v/>
      </c>
      <c r="AE196" s="94"/>
      <c r="AF196" s="94"/>
      <c r="AG196" s="94"/>
      <c r="AH196" s="94" t="str">
        <f t="shared" si="64"/>
        <v/>
      </c>
      <c r="AI196" s="94"/>
      <c r="AJ196" s="94" t="str">
        <f t="shared" si="65"/>
        <v/>
      </c>
      <c r="AK196" s="94"/>
      <c r="AL196" s="94" t="str">
        <f t="shared" si="66"/>
        <v/>
      </c>
      <c r="AM196" s="94"/>
      <c r="AN196" s="94" t="str">
        <f t="shared" si="67"/>
        <v/>
      </c>
      <c r="AO196" s="94"/>
      <c r="AP196" s="94" t="str">
        <f t="shared" si="68"/>
        <v/>
      </c>
      <c r="AQ196" s="94"/>
      <c r="AR196" s="94" t="str">
        <f t="shared" si="69"/>
        <v/>
      </c>
      <c r="AS196" s="94"/>
      <c r="AT196" s="94" t="str">
        <f t="shared" si="70"/>
        <v/>
      </c>
      <c r="AU196" s="94"/>
      <c r="AV196" s="94"/>
      <c r="AW196" s="94"/>
      <c r="AX196" s="94" t="str">
        <f t="shared" si="71"/>
        <v/>
      </c>
      <c r="AY196" s="94"/>
      <c r="AZ196" s="94" t="str">
        <f t="shared" si="72"/>
        <v/>
      </c>
      <c r="BA196" s="94"/>
      <c r="BB196" s="94" t="str">
        <f t="shared" si="73"/>
        <v/>
      </c>
      <c r="BC196" s="94"/>
      <c r="BD196" s="94" t="str">
        <f t="shared" si="74"/>
        <v/>
      </c>
      <c r="BE196" s="94"/>
      <c r="BF196" s="94" t="str">
        <f t="shared" si="75"/>
        <v/>
      </c>
      <c r="BG196" s="94"/>
      <c r="BH196" s="94" t="str">
        <f t="shared" si="76"/>
        <v/>
      </c>
      <c r="BI196" s="94"/>
      <c r="BJ196" s="94" t="str">
        <f t="shared" si="77"/>
        <v/>
      </c>
      <c r="BK196" s="94"/>
      <c r="BL196" s="92" t="str">
        <f t="shared" si="78"/>
        <v/>
      </c>
      <c r="BM196" s="99"/>
      <c r="BN196" s="92" t="str">
        <f t="shared" si="79"/>
        <v/>
      </c>
      <c r="BO196" s="92" t="str">
        <f t="shared" si="80"/>
        <v/>
      </c>
    </row>
    <row r="197" spans="2:67">
      <c r="B197" s="89">
        <v>191</v>
      </c>
      <c r="C197" s="94"/>
      <c r="D197" s="94"/>
      <c r="E197" s="94"/>
      <c r="F197" s="96" t="str">
        <f ca="1">IF(E197="","",DATEDIF(E197,Settings!$C$89,"y"))</f>
        <v/>
      </c>
      <c r="G197" s="161" t="str">
        <f ca="1">IF(E197="","",DATEDIF(E197,Settings!$D$89,"y"))</f>
        <v/>
      </c>
      <c r="H197" s="161" t="str">
        <f ca="1">IF(E197="","",DATEDIF(E197,Settings!$E$89,"y"))</f>
        <v/>
      </c>
      <c r="I197" s="97" t="str">
        <f t="shared" si="55"/>
        <v/>
      </c>
      <c r="J197" s="98" t="str">
        <f ca="1">IF(I197="","",IF(I197&lt;2,BN197*Settings!$C$45,IF(I197&gt;1,(BN197*Settings!$C$45)+(BO197*Settings!$C$46),"error")))</f>
        <v/>
      </c>
      <c r="N197" s="89"/>
      <c r="O197" s="94"/>
      <c r="P197" s="96" t="str">
        <f t="shared" si="56"/>
        <v/>
      </c>
      <c r="Q197" s="94"/>
      <c r="R197" s="94" t="str">
        <f t="shared" si="57"/>
        <v/>
      </c>
      <c r="S197" s="94"/>
      <c r="T197" s="94" t="str">
        <f t="shared" si="58"/>
        <v/>
      </c>
      <c r="U197" s="94"/>
      <c r="V197" s="94" t="str">
        <f t="shared" si="59"/>
        <v/>
      </c>
      <c r="W197" s="94"/>
      <c r="X197" s="94" t="str">
        <f t="shared" si="60"/>
        <v/>
      </c>
      <c r="Y197" s="94"/>
      <c r="Z197" s="94" t="str">
        <f t="shared" si="61"/>
        <v/>
      </c>
      <c r="AA197" s="94"/>
      <c r="AB197" s="94" t="str">
        <f t="shared" si="62"/>
        <v/>
      </c>
      <c r="AC197" s="94"/>
      <c r="AD197" s="94" t="str">
        <f t="shared" si="63"/>
        <v/>
      </c>
      <c r="AE197" s="94"/>
      <c r="AF197" s="94"/>
      <c r="AG197" s="94"/>
      <c r="AH197" s="94" t="str">
        <f t="shared" si="64"/>
        <v/>
      </c>
      <c r="AI197" s="94"/>
      <c r="AJ197" s="94" t="str">
        <f t="shared" si="65"/>
        <v/>
      </c>
      <c r="AK197" s="94"/>
      <c r="AL197" s="94" t="str">
        <f t="shared" si="66"/>
        <v/>
      </c>
      <c r="AM197" s="94"/>
      <c r="AN197" s="94" t="str">
        <f t="shared" si="67"/>
        <v/>
      </c>
      <c r="AO197" s="94"/>
      <c r="AP197" s="94" t="str">
        <f t="shared" si="68"/>
        <v/>
      </c>
      <c r="AQ197" s="94"/>
      <c r="AR197" s="94" t="str">
        <f t="shared" si="69"/>
        <v/>
      </c>
      <c r="AS197" s="94"/>
      <c r="AT197" s="94" t="str">
        <f t="shared" si="70"/>
        <v/>
      </c>
      <c r="AU197" s="94"/>
      <c r="AV197" s="94"/>
      <c r="AW197" s="94"/>
      <c r="AX197" s="94" t="str">
        <f t="shared" si="71"/>
        <v/>
      </c>
      <c r="AY197" s="94"/>
      <c r="AZ197" s="94" t="str">
        <f t="shared" si="72"/>
        <v/>
      </c>
      <c r="BA197" s="94"/>
      <c r="BB197" s="94" t="str">
        <f t="shared" si="73"/>
        <v/>
      </c>
      <c r="BC197" s="94"/>
      <c r="BD197" s="94" t="str">
        <f t="shared" si="74"/>
        <v/>
      </c>
      <c r="BE197" s="94"/>
      <c r="BF197" s="94" t="str">
        <f t="shared" si="75"/>
        <v/>
      </c>
      <c r="BG197" s="94"/>
      <c r="BH197" s="94" t="str">
        <f t="shared" si="76"/>
        <v/>
      </c>
      <c r="BI197" s="94"/>
      <c r="BJ197" s="94" t="str">
        <f t="shared" si="77"/>
        <v/>
      </c>
      <c r="BK197" s="94"/>
      <c r="BL197" s="92" t="str">
        <f t="shared" si="78"/>
        <v/>
      </c>
      <c r="BM197" s="99"/>
      <c r="BN197" s="92" t="str">
        <f t="shared" si="79"/>
        <v/>
      </c>
      <c r="BO197" s="92" t="str">
        <f t="shared" si="80"/>
        <v/>
      </c>
    </row>
    <row r="198" spans="2:67" ht="14.25" customHeight="1">
      <c r="B198" s="89">
        <v>192</v>
      </c>
      <c r="C198" s="94"/>
      <c r="D198" s="94"/>
      <c r="E198" s="94"/>
      <c r="F198" s="96" t="str">
        <f ca="1">IF(E198="","",DATEDIF(E198,Settings!$C$89,"y"))</f>
        <v/>
      </c>
      <c r="G198" s="161" t="str">
        <f ca="1">IF(E198="","",DATEDIF(E198,Settings!$D$89,"y"))</f>
        <v/>
      </c>
      <c r="H198" s="161" t="str">
        <f ca="1">IF(E198="","",DATEDIF(E198,Settings!$E$89,"y"))</f>
        <v/>
      </c>
      <c r="I198" s="97" t="str">
        <f t="shared" si="55"/>
        <v/>
      </c>
      <c r="J198" s="98" t="str">
        <f ca="1">IF(I198="","",IF(I198&lt;2,BN198*Settings!$C$45,IF(I198&gt;1,(BN198*Settings!$C$45)+(BO198*Settings!$C$46),"error")))</f>
        <v/>
      </c>
      <c r="N198" s="89"/>
      <c r="O198" s="94"/>
      <c r="P198" s="96" t="str">
        <f t="shared" si="56"/>
        <v/>
      </c>
      <c r="Q198" s="94"/>
      <c r="R198" s="94" t="str">
        <f t="shared" si="57"/>
        <v/>
      </c>
      <c r="S198" s="94"/>
      <c r="T198" s="94" t="str">
        <f t="shared" si="58"/>
        <v/>
      </c>
      <c r="U198" s="94"/>
      <c r="V198" s="94" t="str">
        <f t="shared" si="59"/>
        <v/>
      </c>
      <c r="W198" s="94"/>
      <c r="X198" s="94" t="str">
        <f t="shared" si="60"/>
        <v/>
      </c>
      <c r="Y198" s="94"/>
      <c r="Z198" s="94" t="str">
        <f t="shared" si="61"/>
        <v/>
      </c>
      <c r="AA198" s="94"/>
      <c r="AB198" s="94" t="str">
        <f t="shared" si="62"/>
        <v/>
      </c>
      <c r="AC198" s="94"/>
      <c r="AD198" s="94" t="str">
        <f t="shared" si="63"/>
        <v/>
      </c>
      <c r="AE198" s="94"/>
      <c r="AF198" s="94"/>
      <c r="AG198" s="94"/>
      <c r="AH198" s="94" t="str">
        <f t="shared" si="64"/>
        <v/>
      </c>
      <c r="AI198" s="94"/>
      <c r="AJ198" s="94" t="str">
        <f t="shared" si="65"/>
        <v/>
      </c>
      <c r="AK198" s="94"/>
      <c r="AL198" s="94" t="str">
        <f t="shared" si="66"/>
        <v/>
      </c>
      <c r="AM198" s="94"/>
      <c r="AN198" s="94" t="str">
        <f t="shared" si="67"/>
        <v/>
      </c>
      <c r="AO198" s="94"/>
      <c r="AP198" s="94" t="str">
        <f t="shared" si="68"/>
        <v/>
      </c>
      <c r="AQ198" s="94"/>
      <c r="AR198" s="94" t="str">
        <f t="shared" si="69"/>
        <v/>
      </c>
      <c r="AS198" s="94"/>
      <c r="AT198" s="94" t="str">
        <f t="shared" si="70"/>
        <v/>
      </c>
      <c r="AU198" s="94"/>
      <c r="AV198" s="94"/>
      <c r="AW198" s="94"/>
      <c r="AX198" s="94" t="str">
        <f t="shared" si="71"/>
        <v/>
      </c>
      <c r="AY198" s="94"/>
      <c r="AZ198" s="94" t="str">
        <f t="shared" si="72"/>
        <v/>
      </c>
      <c r="BA198" s="94"/>
      <c r="BB198" s="94" t="str">
        <f t="shared" si="73"/>
        <v/>
      </c>
      <c r="BC198" s="94"/>
      <c r="BD198" s="94" t="str">
        <f t="shared" si="74"/>
        <v/>
      </c>
      <c r="BE198" s="94"/>
      <c r="BF198" s="94" t="str">
        <f t="shared" si="75"/>
        <v/>
      </c>
      <c r="BG198" s="94"/>
      <c r="BH198" s="94" t="str">
        <f t="shared" si="76"/>
        <v/>
      </c>
      <c r="BI198" s="94"/>
      <c r="BJ198" s="94" t="str">
        <f t="shared" si="77"/>
        <v/>
      </c>
      <c r="BK198" s="94"/>
      <c r="BL198" s="92" t="str">
        <f t="shared" si="78"/>
        <v/>
      </c>
      <c r="BM198" s="99"/>
      <c r="BN198" s="92" t="str">
        <f t="shared" si="79"/>
        <v/>
      </c>
      <c r="BO198" s="92" t="str">
        <f t="shared" si="80"/>
        <v/>
      </c>
    </row>
    <row r="199" spans="2:67">
      <c r="B199" s="89">
        <v>193</v>
      </c>
      <c r="C199" s="94"/>
      <c r="D199" s="94"/>
      <c r="E199" s="94"/>
      <c r="F199" s="96" t="str">
        <f ca="1">IF(E199="","",DATEDIF(E199,Settings!$C$89,"y"))</f>
        <v/>
      </c>
      <c r="G199" s="161" t="str">
        <f ca="1">IF(E199="","",DATEDIF(E199,Settings!$D$89,"y"))</f>
        <v/>
      </c>
      <c r="H199" s="161" t="str">
        <f ca="1">IF(E199="","",DATEDIF(E199,Settings!$E$89,"y"))</f>
        <v/>
      </c>
      <c r="I199" s="97" t="str">
        <f t="shared" ref="I199:I262" si="81">IF(COUNTA(BK199,BI199,BG199,BE199,BC199,BA199,AY199,AW199,AU199,AS199,AQ199,AO199,AM199,AK199,AI199,AG199,AE199,AC199,AA199,Y199,W199,U199,S199,Q199,O199)=0,"",COUNTA(BK199,BI199,BG199,BE199,BC199,BA199,AY199,AW199,AU199,AS199,AQ199,AO199,AM199,AK199,AI199,AG199,AE199,AC199,AA199,Y199,W199,U199,S199,Q199,O199))</f>
        <v/>
      </c>
      <c r="J199" s="98" t="str">
        <f ca="1">IF(I199="","",IF(I199&lt;2,BN199*Settings!$C$45,IF(I199&gt;1,(BN199*Settings!$C$45)+(BO199*Settings!$C$46),"error")))</f>
        <v/>
      </c>
      <c r="N199" s="89"/>
      <c r="O199" s="94"/>
      <c r="P199" s="96" t="str">
        <f t="shared" ref="P199:P262" si="82">IF(ISBLANK(O199),"",IF($I199=1,$C199,$C199&amp;" ("&amp;$I199&amp;")"))</f>
        <v/>
      </c>
      <c r="Q199" s="94"/>
      <c r="R199" s="94" t="str">
        <f t="shared" ref="R199:R262" si="83">IF(ISBLANK(Q199),"",IF($I199=1,$C199,$C199&amp;" ("&amp;$I199&amp;")"))</f>
        <v/>
      </c>
      <c r="S199" s="94"/>
      <c r="T199" s="94" t="str">
        <f t="shared" ref="T199:T262" si="84">IF(ISBLANK(S199),"",IF($I199=1,$C199,$C199&amp;" ("&amp;$I199&amp;")"))</f>
        <v/>
      </c>
      <c r="U199" s="94"/>
      <c r="V199" s="94" t="str">
        <f t="shared" ref="V199:V262" si="85">IF(ISBLANK(U199),"",IF($I199=1,$C199,$C199&amp;" ("&amp;$I199&amp;")"))</f>
        <v/>
      </c>
      <c r="W199" s="94"/>
      <c r="X199" s="94" t="str">
        <f t="shared" ref="X199:X262" si="86">IF(ISBLANK(W199),"",IF($I199=1,$C199,$C199&amp;" ("&amp;$I199&amp;")"))</f>
        <v/>
      </c>
      <c r="Y199" s="94"/>
      <c r="Z199" s="94" t="str">
        <f t="shared" ref="Z199:Z262" si="87">IF(ISBLANK(Y199),"",IF($I199=1,$C199,$C199&amp;" ("&amp;$I199&amp;")"))</f>
        <v/>
      </c>
      <c r="AA199" s="94"/>
      <c r="AB199" s="94" t="str">
        <f t="shared" ref="AB199:AB262" si="88">IF(ISBLANK(AA199),"",IF($I199=1,$C199,$C199&amp;" ("&amp;$I199&amp;")"))</f>
        <v/>
      </c>
      <c r="AC199" s="94"/>
      <c r="AD199" s="94" t="str">
        <f t="shared" ref="AD199:AD262" si="89">IF(ISBLANK(AC199),"",IF($I199=1,$C199,$C199&amp;" ("&amp;$I199&amp;")"))</f>
        <v/>
      </c>
      <c r="AE199" s="94"/>
      <c r="AF199" s="94"/>
      <c r="AG199" s="94"/>
      <c r="AH199" s="94" t="str">
        <f t="shared" ref="AH199:AH262" si="90">IF(ISBLANK(AG199),"",IF($I199=1,$C199,$C199&amp;" ("&amp;$I199&amp;")"))</f>
        <v/>
      </c>
      <c r="AI199" s="94"/>
      <c r="AJ199" s="94" t="str">
        <f t="shared" ref="AJ199:AJ262" si="91">IF(ISBLANK(AI199),"",IF($I199=1,$C199,$C199&amp;" ("&amp;$I199&amp;")"))</f>
        <v/>
      </c>
      <c r="AK199" s="94"/>
      <c r="AL199" s="94" t="str">
        <f t="shared" ref="AL199:AL262" si="92">IF(ISBLANK(AK199),"",IF($I199=1,$C199,$C199&amp;" ("&amp;$I199&amp;")"))</f>
        <v/>
      </c>
      <c r="AM199" s="94"/>
      <c r="AN199" s="94" t="str">
        <f t="shared" ref="AN199:AN262" si="93">IF(ISBLANK(AM199),"",IF($I199=1,$C199,$C199&amp;" ("&amp;$I199&amp;")"))</f>
        <v/>
      </c>
      <c r="AO199" s="94"/>
      <c r="AP199" s="94" t="str">
        <f t="shared" ref="AP199:AP262" si="94">IF(ISBLANK(AO199),"",IF($I199=1,$C199,$C199&amp;" ("&amp;$I199&amp;")"))</f>
        <v/>
      </c>
      <c r="AQ199" s="94"/>
      <c r="AR199" s="94" t="str">
        <f t="shared" ref="AR199:AR262" si="95">IF(ISBLANK(AQ199),"",IF($I199=1,$C199,$C199&amp;" ("&amp;$I199&amp;")"))</f>
        <v/>
      </c>
      <c r="AS199" s="94"/>
      <c r="AT199" s="94" t="str">
        <f t="shared" ref="AT199:AT262" si="96">IF(ISBLANK(AS199),"",IF($I199=1,$C199,$C199&amp;" ("&amp;$I199&amp;")"))</f>
        <v/>
      </c>
      <c r="AU199" s="94"/>
      <c r="AV199" s="94"/>
      <c r="AW199" s="94"/>
      <c r="AX199" s="94" t="str">
        <f t="shared" ref="AX199:AX262" si="97">IF(ISBLANK(AW199),"",IF($I199=1,$C199,$C199&amp;" ("&amp;$I199&amp;")"))</f>
        <v/>
      </c>
      <c r="AY199" s="94"/>
      <c r="AZ199" s="94" t="str">
        <f t="shared" ref="AZ199:AZ262" si="98">IF(ISBLANK(AY199),"",IF($I199=1,$C199,$C199&amp;" ("&amp;$I199&amp;")"))</f>
        <v/>
      </c>
      <c r="BA199" s="94"/>
      <c r="BB199" s="94" t="str">
        <f t="shared" ref="BB199:BB262" si="99">IF(ISBLANK(BA199),"",IF($I199=1,$C199,$C199&amp;" ("&amp;$I199&amp;")"))</f>
        <v/>
      </c>
      <c r="BC199" s="94"/>
      <c r="BD199" s="94" t="str">
        <f t="shared" ref="BD199:BD262" si="100">IF(ISBLANK(BC199),"",IF($I199=1,$C199,$C199&amp;" ("&amp;$I199&amp;")"))</f>
        <v/>
      </c>
      <c r="BE199" s="94"/>
      <c r="BF199" s="94" t="str">
        <f t="shared" ref="BF199:BF262" si="101">IF(ISBLANK(BE199),"",IF($I199=1,$C199,$C199&amp;" ("&amp;$I199&amp;")"))</f>
        <v/>
      </c>
      <c r="BG199" s="94"/>
      <c r="BH199" s="94" t="str">
        <f t="shared" ref="BH199:BH262" si="102">IF(ISBLANK(BG199),"",IF($I199=1,$C199,$C199&amp;" ("&amp;$I199&amp;")"))</f>
        <v/>
      </c>
      <c r="BI199" s="94"/>
      <c r="BJ199" s="94" t="str">
        <f t="shared" ref="BJ199:BJ262" si="103">IF(ISBLANK(BI199),"",IF($I199=1,$C199,$C199&amp;" ("&amp;$I199&amp;")"))</f>
        <v/>
      </c>
      <c r="BK199" s="94"/>
      <c r="BL199" s="92" t="str">
        <f t="shared" ref="BL199:BL262" si="104">IF(ISBLANK(BK199),"",IF($I199=1,$C199,$C199&amp;" ("&amp;$I199&amp;")"))</f>
        <v/>
      </c>
      <c r="BM199" s="99"/>
      <c r="BN199" s="92" t="str">
        <f t="shared" ref="BN199:BN262" si="105">IF(I199="","",IF(I199&lt;&gt;0,IF(I199=1,1,IF(I199=1,1,1)),0))</f>
        <v/>
      </c>
      <c r="BO199" s="92" t="str">
        <f t="shared" ref="BO199:BO262" si="106">IF(I199="","",IF(I199&gt;1,I199-1,0))</f>
        <v/>
      </c>
    </row>
    <row r="200" spans="2:67" ht="14.25" customHeight="1">
      <c r="B200" s="89">
        <v>194</v>
      </c>
      <c r="C200" s="94"/>
      <c r="D200" s="94"/>
      <c r="E200" s="94"/>
      <c r="F200" s="96" t="str">
        <f ca="1">IF(E200="","",DATEDIF(E200,Settings!$C$89,"y"))</f>
        <v/>
      </c>
      <c r="G200" s="161" t="str">
        <f ca="1">IF(E200="","",DATEDIF(E200,Settings!$D$89,"y"))</f>
        <v/>
      </c>
      <c r="H200" s="161" t="str">
        <f ca="1">IF(E200="","",DATEDIF(E200,Settings!$E$89,"y"))</f>
        <v/>
      </c>
      <c r="I200" s="97" t="str">
        <f t="shared" si="81"/>
        <v/>
      </c>
      <c r="J200" s="98" t="str">
        <f ca="1">IF(I200="","",IF(I200&lt;2,BN200*Settings!$C$45,IF(I200&gt;1,(BN200*Settings!$C$45)+(BO200*Settings!$C$46),"error")))</f>
        <v/>
      </c>
      <c r="N200" s="89"/>
      <c r="O200" s="94"/>
      <c r="P200" s="96" t="str">
        <f t="shared" si="82"/>
        <v/>
      </c>
      <c r="Q200" s="94"/>
      <c r="R200" s="94" t="str">
        <f t="shared" si="83"/>
        <v/>
      </c>
      <c r="S200" s="94"/>
      <c r="T200" s="94" t="str">
        <f t="shared" si="84"/>
        <v/>
      </c>
      <c r="U200" s="94"/>
      <c r="V200" s="94" t="str">
        <f t="shared" si="85"/>
        <v/>
      </c>
      <c r="W200" s="94"/>
      <c r="X200" s="94" t="str">
        <f t="shared" si="86"/>
        <v/>
      </c>
      <c r="Y200" s="94"/>
      <c r="Z200" s="94" t="str">
        <f t="shared" si="87"/>
        <v/>
      </c>
      <c r="AA200" s="94"/>
      <c r="AB200" s="94" t="str">
        <f t="shared" si="88"/>
        <v/>
      </c>
      <c r="AC200" s="94"/>
      <c r="AD200" s="94" t="str">
        <f t="shared" si="89"/>
        <v/>
      </c>
      <c r="AE200" s="94"/>
      <c r="AF200" s="94"/>
      <c r="AG200" s="94"/>
      <c r="AH200" s="94" t="str">
        <f t="shared" si="90"/>
        <v/>
      </c>
      <c r="AI200" s="94"/>
      <c r="AJ200" s="94" t="str">
        <f t="shared" si="91"/>
        <v/>
      </c>
      <c r="AK200" s="94"/>
      <c r="AL200" s="94" t="str">
        <f t="shared" si="92"/>
        <v/>
      </c>
      <c r="AM200" s="94"/>
      <c r="AN200" s="94" t="str">
        <f t="shared" si="93"/>
        <v/>
      </c>
      <c r="AO200" s="94"/>
      <c r="AP200" s="94" t="str">
        <f t="shared" si="94"/>
        <v/>
      </c>
      <c r="AQ200" s="94"/>
      <c r="AR200" s="94" t="str">
        <f t="shared" si="95"/>
        <v/>
      </c>
      <c r="AS200" s="94"/>
      <c r="AT200" s="94" t="str">
        <f t="shared" si="96"/>
        <v/>
      </c>
      <c r="AU200" s="94"/>
      <c r="AV200" s="94"/>
      <c r="AW200" s="94"/>
      <c r="AX200" s="94" t="str">
        <f t="shared" si="97"/>
        <v/>
      </c>
      <c r="AY200" s="94"/>
      <c r="AZ200" s="94" t="str">
        <f t="shared" si="98"/>
        <v/>
      </c>
      <c r="BA200" s="94"/>
      <c r="BB200" s="94" t="str">
        <f t="shared" si="99"/>
        <v/>
      </c>
      <c r="BC200" s="94"/>
      <c r="BD200" s="94" t="str">
        <f t="shared" si="100"/>
        <v/>
      </c>
      <c r="BE200" s="94"/>
      <c r="BF200" s="94" t="str">
        <f t="shared" si="101"/>
        <v/>
      </c>
      <c r="BG200" s="94"/>
      <c r="BH200" s="94" t="str">
        <f t="shared" si="102"/>
        <v/>
      </c>
      <c r="BI200" s="94"/>
      <c r="BJ200" s="94" t="str">
        <f t="shared" si="103"/>
        <v/>
      </c>
      <c r="BK200" s="94"/>
      <c r="BL200" s="92" t="str">
        <f t="shared" si="104"/>
        <v/>
      </c>
      <c r="BM200" s="99"/>
      <c r="BN200" s="92" t="str">
        <f t="shared" si="105"/>
        <v/>
      </c>
      <c r="BO200" s="92" t="str">
        <f t="shared" si="106"/>
        <v/>
      </c>
    </row>
    <row r="201" spans="2:67">
      <c r="B201" s="89">
        <v>195</v>
      </c>
      <c r="C201" s="94"/>
      <c r="D201" s="94"/>
      <c r="E201" s="94"/>
      <c r="F201" s="96" t="str">
        <f ca="1">IF(E201="","",DATEDIF(E201,Settings!$C$89,"y"))</f>
        <v/>
      </c>
      <c r="G201" s="161" t="str">
        <f ca="1">IF(E201="","",DATEDIF(E201,Settings!$D$89,"y"))</f>
        <v/>
      </c>
      <c r="H201" s="161" t="str">
        <f ca="1">IF(E201="","",DATEDIF(E201,Settings!$E$89,"y"))</f>
        <v/>
      </c>
      <c r="I201" s="97" t="str">
        <f t="shared" si="81"/>
        <v/>
      </c>
      <c r="J201" s="98" t="str">
        <f ca="1">IF(I201="","",IF(I201&lt;2,BN201*Settings!$C$45,IF(I201&gt;1,(BN201*Settings!$C$45)+(BO201*Settings!$C$46),"error")))</f>
        <v/>
      </c>
      <c r="N201" s="89"/>
      <c r="O201" s="94"/>
      <c r="P201" s="96" t="str">
        <f t="shared" si="82"/>
        <v/>
      </c>
      <c r="Q201" s="94"/>
      <c r="R201" s="94" t="str">
        <f t="shared" si="83"/>
        <v/>
      </c>
      <c r="S201" s="94"/>
      <c r="T201" s="94" t="str">
        <f t="shared" si="84"/>
        <v/>
      </c>
      <c r="U201" s="94"/>
      <c r="V201" s="94" t="str">
        <f t="shared" si="85"/>
        <v/>
      </c>
      <c r="W201" s="94"/>
      <c r="X201" s="94" t="str">
        <f t="shared" si="86"/>
        <v/>
      </c>
      <c r="Y201" s="94"/>
      <c r="Z201" s="94" t="str">
        <f t="shared" si="87"/>
        <v/>
      </c>
      <c r="AA201" s="94"/>
      <c r="AB201" s="94" t="str">
        <f t="shared" si="88"/>
        <v/>
      </c>
      <c r="AC201" s="94"/>
      <c r="AD201" s="94" t="str">
        <f t="shared" si="89"/>
        <v/>
      </c>
      <c r="AE201" s="94"/>
      <c r="AF201" s="94"/>
      <c r="AG201" s="94"/>
      <c r="AH201" s="94" t="str">
        <f t="shared" si="90"/>
        <v/>
      </c>
      <c r="AI201" s="94"/>
      <c r="AJ201" s="94" t="str">
        <f t="shared" si="91"/>
        <v/>
      </c>
      <c r="AK201" s="94"/>
      <c r="AL201" s="94" t="str">
        <f t="shared" si="92"/>
        <v/>
      </c>
      <c r="AM201" s="94"/>
      <c r="AN201" s="94" t="str">
        <f t="shared" si="93"/>
        <v/>
      </c>
      <c r="AO201" s="94"/>
      <c r="AP201" s="94" t="str">
        <f t="shared" si="94"/>
        <v/>
      </c>
      <c r="AQ201" s="94"/>
      <c r="AR201" s="94" t="str">
        <f t="shared" si="95"/>
        <v/>
      </c>
      <c r="AS201" s="94"/>
      <c r="AT201" s="94" t="str">
        <f t="shared" si="96"/>
        <v/>
      </c>
      <c r="AU201" s="94"/>
      <c r="AV201" s="94"/>
      <c r="AW201" s="94"/>
      <c r="AX201" s="94" t="str">
        <f t="shared" si="97"/>
        <v/>
      </c>
      <c r="AY201" s="94"/>
      <c r="AZ201" s="94" t="str">
        <f t="shared" si="98"/>
        <v/>
      </c>
      <c r="BA201" s="94"/>
      <c r="BB201" s="94" t="str">
        <f t="shared" si="99"/>
        <v/>
      </c>
      <c r="BC201" s="94"/>
      <c r="BD201" s="94" t="str">
        <f t="shared" si="100"/>
        <v/>
      </c>
      <c r="BE201" s="94"/>
      <c r="BF201" s="94" t="str">
        <f t="shared" si="101"/>
        <v/>
      </c>
      <c r="BG201" s="94"/>
      <c r="BH201" s="94" t="str">
        <f t="shared" si="102"/>
        <v/>
      </c>
      <c r="BI201" s="94"/>
      <c r="BJ201" s="94" t="str">
        <f t="shared" si="103"/>
        <v/>
      </c>
      <c r="BK201" s="94"/>
      <c r="BL201" s="92" t="str">
        <f t="shared" si="104"/>
        <v/>
      </c>
      <c r="BM201" s="99"/>
      <c r="BN201" s="92" t="str">
        <f t="shared" si="105"/>
        <v/>
      </c>
      <c r="BO201" s="92" t="str">
        <f t="shared" si="106"/>
        <v/>
      </c>
    </row>
    <row r="202" spans="2:67" ht="14.25" customHeight="1">
      <c r="B202" s="89">
        <v>196</v>
      </c>
      <c r="C202" s="94"/>
      <c r="D202" s="94"/>
      <c r="E202" s="94"/>
      <c r="F202" s="96" t="str">
        <f ca="1">IF(E202="","",DATEDIF(E202,Settings!$C$89,"y"))</f>
        <v/>
      </c>
      <c r="G202" s="161" t="str">
        <f ca="1">IF(E202="","",DATEDIF(E202,Settings!$D$89,"y"))</f>
        <v/>
      </c>
      <c r="H202" s="161" t="str">
        <f ca="1">IF(E202="","",DATEDIF(E202,Settings!$E$89,"y"))</f>
        <v/>
      </c>
      <c r="I202" s="97" t="str">
        <f t="shared" si="81"/>
        <v/>
      </c>
      <c r="J202" s="98" t="str">
        <f ca="1">IF(I202="","",IF(I202&lt;2,BN202*Settings!$C$45,IF(I202&gt;1,(BN202*Settings!$C$45)+(BO202*Settings!$C$46),"error")))</f>
        <v/>
      </c>
      <c r="N202" s="89"/>
      <c r="O202" s="94"/>
      <c r="P202" s="96" t="str">
        <f t="shared" si="82"/>
        <v/>
      </c>
      <c r="Q202" s="94"/>
      <c r="R202" s="94" t="str">
        <f t="shared" si="83"/>
        <v/>
      </c>
      <c r="S202" s="94"/>
      <c r="T202" s="94" t="str">
        <f t="shared" si="84"/>
        <v/>
      </c>
      <c r="U202" s="94"/>
      <c r="V202" s="94" t="str">
        <f t="shared" si="85"/>
        <v/>
      </c>
      <c r="W202" s="94"/>
      <c r="X202" s="94" t="str">
        <f t="shared" si="86"/>
        <v/>
      </c>
      <c r="Y202" s="94"/>
      <c r="Z202" s="94" t="str">
        <f t="shared" si="87"/>
        <v/>
      </c>
      <c r="AA202" s="94"/>
      <c r="AB202" s="94" t="str">
        <f t="shared" si="88"/>
        <v/>
      </c>
      <c r="AC202" s="94"/>
      <c r="AD202" s="94" t="str">
        <f t="shared" si="89"/>
        <v/>
      </c>
      <c r="AE202" s="94"/>
      <c r="AF202" s="94"/>
      <c r="AG202" s="94"/>
      <c r="AH202" s="94" t="str">
        <f t="shared" si="90"/>
        <v/>
      </c>
      <c r="AI202" s="94"/>
      <c r="AJ202" s="94" t="str">
        <f t="shared" si="91"/>
        <v/>
      </c>
      <c r="AK202" s="94"/>
      <c r="AL202" s="94" t="str">
        <f t="shared" si="92"/>
        <v/>
      </c>
      <c r="AM202" s="94"/>
      <c r="AN202" s="94" t="str">
        <f t="shared" si="93"/>
        <v/>
      </c>
      <c r="AO202" s="94"/>
      <c r="AP202" s="94" t="str">
        <f t="shared" si="94"/>
        <v/>
      </c>
      <c r="AQ202" s="94"/>
      <c r="AR202" s="94" t="str">
        <f t="shared" si="95"/>
        <v/>
      </c>
      <c r="AS202" s="94"/>
      <c r="AT202" s="94" t="str">
        <f t="shared" si="96"/>
        <v/>
      </c>
      <c r="AU202" s="94"/>
      <c r="AV202" s="94"/>
      <c r="AW202" s="94"/>
      <c r="AX202" s="94" t="str">
        <f t="shared" si="97"/>
        <v/>
      </c>
      <c r="AY202" s="94"/>
      <c r="AZ202" s="94" t="str">
        <f t="shared" si="98"/>
        <v/>
      </c>
      <c r="BA202" s="94"/>
      <c r="BB202" s="94" t="str">
        <f t="shared" si="99"/>
        <v/>
      </c>
      <c r="BC202" s="94"/>
      <c r="BD202" s="94" t="str">
        <f t="shared" si="100"/>
        <v/>
      </c>
      <c r="BE202" s="94"/>
      <c r="BF202" s="94" t="str">
        <f t="shared" si="101"/>
        <v/>
      </c>
      <c r="BG202" s="94"/>
      <c r="BH202" s="94" t="str">
        <f t="shared" si="102"/>
        <v/>
      </c>
      <c r="BI202" s="94"/>
      <c r="BJ202" s="94" t="str">
        <f t="shared" si="103"/>
        <v/>
      </c>
      <c r="BK202" s="94"/>
      <c r="BL202" s="92" t="str">
        <f t="shared" si="104"/>
        <v/>
      </c>
      <c r="BM202" s="99"/>
      <c r="BN202" s="92" t="str">
        <f t="shared" si="105"/>
        <v/>
      </c>
      <c r="BO202" s="92" t="str">
        <f t="shared" si="106"/>
        <v/>
      </c>
    </row>
    <row r="203" spans="2:67">
      <c r="B203" s="89">
        <v>197</v>
      </c>
      <c r="C203" s="94"/>
      <c r="D203" s="94"/>
      <c r="E203" s="94"/>
      <c r="F203" s="96" t="str">
        <f ca="1">IF(E203="","",DATEDIF(E203,Settings!$C$89,"y"))</f>
        <v/>
      </c>
      <c r="G203" s="161" t="str">
        <f ca="1">IF(E203="","",DATEDIF(E203,Settings!$D$89,"y"))</f>
        <v/>
      </c>
      <c r="H203" s="161" t="str">
        <f ca="1">IF(E203="","",DATEDIF(E203,Settings!$E$89,"y"))</f>
        <v/>
      </c>
      <c r="I203" s="97" t="str">
        <f t="shared" si="81"/>
        <v/>
      </c>
      <c r="J203" s="98" t="str">
        <f ca="1">IF(I203="","",IF(I203&lt;2,BN203*Settings!$C$45,IF(I203&gt;1,(BN203*Settings!$C$45)+(BO203*Settings!$C$46),"error")))</f>
        <v/>
      </c>
      <c r="N203" s="89"/>
      <c r="O203" s="94"/>
      <c r="P203" s="96" t="str">
        <f t="shared" si="82"/>
        <v/>
      </c>
      <c r="Q203" s="94"/>
      <c r="R203" s="94" t="str">
        <f t="shared" si="83"/>
        <v/>
      </c>
      <c r="S203" s="94"/>
      <c r="T203" s="94" t="str">
        <f t="shared" si="84"/>
        <v/>
      </c>
      <c r="U203" s="94"/>
      <c r="V203" s="94" t="str">
        <f t="shared" si="85"/>
        <v/>
      </c>
      <c r="W203" s="94"/>
      <c r="X203" s="94" t="str">
        <f t="shared" si="86"/>
        <v/>
      </c>
      <c r="Y203" s="94"/>
      <c r="Z203" s="94" t="str">
        <f t="shared" si="87"/>
        <v/>
      </c>
      <c r="AA203" s="94"/>
      <c r="AB203" s="94" t="str">
        <f t="shared" si="88"/>
        <v/>
      </c>
      <c r="AC203" s="94"/>
      <c r="AD203" s="94" t="str">
        <f t="shared" si="89"/>
        <v/>
      </c>
      <c r="AE203" s="94"/>
      <c r="AF203" s="94"/>
      <c r="AG203" s="94"/>
      <c r="AH203" s="94" t="str">
        <f t="shared" si="90"/>
        <v/>
      </c>
      <c r="AI203" s="94"/>
      <c r="AJ203" s="94" t="str">
        <f t="shared" si="91"/>
        <v/>
      </c>
      <c r="AK203" s="94"/>
      <c r="AL203" s="94" t="str">
        <f t="shared" si="92"/>
        <v/>
      </c>
      <c r="AM203" s="94"/>
      <c r="AN203" s="94" t="str">
        <f t="shared" si="93"/>
        <v/>
      </c>
      <c r="AO203" s="94"/>
      <c r="AP203" s="94" t="str">
        <f t="shared" si="94"/>
        <v/>
      </c>
      <c r="AQ203" s="94"/>
      <c r="AR203" s="94" t="str">
        <f t="shared" si="95"/>
        <v/>
      </c>
      <c r="AS203" s="94"/>
      <c r="AT203" s="94" t="str">
        <f t="shared" si="96"/>
        <v/>
      </c>
      <c r="AU203" s="94"/>
      <c r="AV203" s="94"/>
      <c r="AW203" s="94"/>
      <c r="AX203" s="94" t="str">
        <f t="shared" si="97"/>
        <v/>
      </c>
      <c r="AY203" s="94"/>
      <c r="AZ203" s="94" t="str">
        <f t="shared" si="98"/>
        <v/>
      </c>
      <c r="BA203" s="94"/>
      <c r="BB203" s="94" t="str">
        <f t="shared" si="99"/>
        <v/>
      </c>
      <c r="BC203" s="94"/>
      <c r="BD203" s="94" t="str">
        <f t="shared" si="100"/>
        <v/>
      </c>
      <c r="BE203" s="94"/>
      <c r="BF203" s="94" t="str">
        <f t="shared" si="101"/>
        <v/>
      </c>
      <c r="BG203" s="94"/>
      <c r="BH203" s="94" t="str">
        <f t="shared" si="102"/>
        <v/>
      </c>
      <c r="BI203" s="94"/>
      <c r="BJ203" s="94" t="str">
        <f t="shared" si="103"/>
        <v/>
      </c>
      <c r="BK203" s="94"/>
      <c r="BL203" s="92" t="str">
        <f t="shared" si="104"/>
        <v/>
      </c>
      <c r="BM203" s="99"/>
      <c r="BN203" s="92" t="str">
        <f t="shared" si="105"/>
        <v/>
      </c>
      <c r="BO203" s="92" t="str">
        <f t="shared" si="106"/>
        <v/>
      </c>
    </row>
    <row r="204" spans="2:67" ht="14.25" customHeight="1">
      <c r="B204" s="89">
        <v>198</v>
      </c>
      <c r="C204" s="94"/>
      <c r="D204" s="94"/>
      <c r="E204" s="94"/>
      <c r="F204" s="96" t="str">
        <f ca="1">IF(E204="","",DATEDIF(E204,Settings!$C$89,"y"))</f>
        <v/>
      </c>
      <c r="G204" s="161" t="str">
        <f ca="1">IF(E204="","",DATEDIF(E204,Settings!$D$89,"y"))</f>
        <v/>
      </c>
      <c r="H204" s="161" t="str">
        <f ca="1">IF(E204="","",DATEDIF(E204,Settings!$E$89,"y"))</f>
        <v/>
      </c>
      <c r="I204" s="97" t="str">
        <f t="shared" si="81"/>
        <v/>
      </c>
      <c r="J204" s="98" t="str">
        <f ca="1">IF(I204="","",IF(I204&lt;2,BN204*Settings!$C$45,IF(I204&gt;1,(BN204*Settings!$C$45)+(BO204*Settings!$C$46),"error")))</f>
        <v/>
      </c>
      <c r="N204" s="89"/>
      <c r="O204" s="94"/>
      <c r="P204" s="96" t="str">
        <f t="shared" si="82"/>
        <v/>
      </c>
      <c r="Q204" s="94"/>
      <c r="R204" s="94" t="str">
        <f t="shared" si="83"/>
        <v/>
      </c>
      <c r="S204" s="94"/>
      <c r="T204" s="94" t="str">
        <f t="shared" si="84"/>
        <v/>
      </c>
      <c r="U204" s="94"/>
      <c r="V204" s="94" t="str">
        <f t="shared" si="85"/>
        <v/>
      </c>
      <c r="W204" s="94"/>
      <c r="X204" s="94" t="str">
        <f t="shared" si="86"/>
        <v/>
      </c>
      <c r="Y204" s="94"/>
      <c r="Z204" s="94" t="str">
        <f t="shared" si="87"/>
        <v/>
      </c>
      <c r="AA204" s="94"/>
      <c r="AB204" s="94" t="str">
        <f t="shared" si="88"/>
        <v/>
      </c>
      <c r="AC204" s="94"/>
      <c r="AD204" s="94" t="str">
        <f t="shared" si="89"/>
        <v/>
      </c>
      <c r="AE204" s="94"/>
      <c r="AF204" s="94"/>
      <c r="AG204" s="94"/>
      <c r="AH204" s="94" t="str">
        <f t="shared" si="90"/>
        <v/>
      </c>
      <c r="AI204" s="94"/>
      <c r="AJ204" s="94" t="str">
        <f t="shared" si="91"/>
        <v/>
      </c>
      <c r="AK204" s="94"/>
      <c r="AL204" s="94" t="str">
        <f t="shared" si="92"/>
        <v/>
      </c>
      <c r="AM204" s="94"/>
      <c r="AN204" s="94" t="str">
        <f t="shared" si="93"/>
        <v/>
      </c>
      <c r="AO204" s="94"/>
      <c r="AP204" s="94" t="str">
        <f t="shared" si="94"/>
        <v/>
      </c>
      <c r="AQ204" s="94"/>
      <c r="AR204" s="94" t="str">
        <f t="shared" si="95"/>
        <v/>
      </c>
      <c r="AS204" s="94"/>
      <c r="AT204" s="94" t="str">
        <f t="shared" si="96"/>
        <v/>
      </c>
      <c r="AU204" s="94"/>
      <c r="AV204" s="94"/>
      <c r="AW204" s="94"/>
      <c r="AX204" s="94" t="str">
        <f t="shared" si="97"/>
        <v/>
      </c>
      <c r="AY204" s="94"/>
      <c r="AZ204" s="94" t="str">
        <f t="shared" si="98"/>
        <v/>
      </c>
      <c r="BA204" s="94"/>
      <c r="BB204" s="94" t="str">
        <f t="shared" si="99"/>
        <v/>
      </c>
      <c r="BC204" s="94"/>
      <c r="BD204" s="94" t="str">
        <f t="shared" si="100"/>
        <v/>
      </c>
      <c r="BE204" s="94"/>
      <c r="BF204" s="94" t="str">
        <f t="shared" si="101"/>
        <v/>
      </c>
      <c r="BG204" s="94"/>
      <c r="BH204" s="94" t="str">
        <f t="shared" si="102"/>
        <v/>
      </c>
      <c r="BI204" s="94"/>
      <c r="BJ204" s="94" t="str">
        <f t="shared" si="103"/>
        <v/>
      </c>
      <c r="BK204" s="94"/>
      <c r="BL204" s="92" t="str">
        <f t="shared" si="104"/>
        <v/>
      </c>
      <c r="BM204" s="99"/>
      <c r="BN204" s="92" t="str">
        <f t="shared" si="105"/>
        <v/>
      </c>
      <c r="BO204" s="92" t="str">
        <f t="shared" si="106"/>
        <v/>
      </c>
    </row>
    <row r="205" spans="2:67">
      <c r="B205" s="89">
        <v>199</v>
      </c>
      <c r="C205" s="94"/>
      <c r="D205" s="94"/>
      <c r="E205" s="94"/>
      <c r="F205" s="96" t="str">
        <f ca="1">IF(E205="","",DATEDIF(E205,Settings!$C$89,"y"))</f>
        <v/>
      </c>
      <c r="G205" s="161" t="str">
        <f ca="1">IF(E205="","",DATEDIF(E205,Settings!$D$89,"y"))</f>
        <v/>
      </c>
      <c r="H205" s="161" t="str">
        <f ca="1">IF(E205="","",DATEDIF(E205,Settings!$E$89,"y"))</f>
        <v/>
      </c>
      <c r="I205" s="97" t="str">
        <f t="shared" si="81"/>
        <v/>
      </c>
      <c r="J205" s="98" t="str">
        <f ca="1">IF(I205="","",IF(I205&lt;2,BN205*Settings!$C$45,IF(I205&gt;1,(BN205*Settings!$C$45)+(BO205*Settings!$C$46),"error")))</f>
        <v/>
      </c>
      <c r="N205" s="89"/>
      <c r="O205" s="94"/>
      <c r="P205" s="96" t="str">
        <f t="shared" si="82"/>
        <v/>
      </c>
      <c r="Q205" s="94"/>
      <c r="R205" s="94" t="str">
        <f t="shared" si="83"/>
        <v/>
      </c>
      <c r="S205" s="94"/>
      <c r="T205" s="94" t="str">
        <f t="shared" si="84"/>
        <v/>
      </c>
      <c r="U205" s="94"/>
      <c r="V205" s="94" t="str">
        <f t="shared" si="85"/>
        <v/>
      </c>
      <c r="W205" s="94"/>
      <c r="X205" s="94" t="str">
        <f t="shared" si="86"/>
        <v/>
      </c>
      <c r="Y205" s="94"/>
      <c r="Z205" s="94" t="str">
        <f t="shared" si="87"/>
        <v/>
      </c>
      <c r="AA205" s="94"/>
      <c r="AB205" s="94" t="str">
        <f t="shared" si="88"/>
        <v/>
      </c>
      <c r="AC205" s="94"/>
      <c r="AD205" s="94" t="str">
        <f t="shared" si="89"/>
        <v/>
      </c>
      <c r="AE205" s="94"/>
      <c r="AF205" s="94"/>
      <c r="AG205" s="94"/>
      <c r="AH205" s="94" t="str">
        <f t="shared" si="90"/>
        <v/>
      </c>
      <c r="AI205" s="94"/>
      <c r="AJ205" s="94" t="str">
        <f t="shared" si="91"/>
        <v/>
      </c>
      <c r="AK205" s="94"/>
      <c r="AL205" s="94" t="str">
        <f t="shared" si="92"/>
        <v/>
      </c>
      <c r="AM205" s="94"/>
      <c r="AN205" s="94" t="str">
        <f t="shared" si="93"/>
        <v/>
      </c>
      <c r="AO205" s="94"/>
      <c r="AP205" s="94" t="str">
        <f t="shared" si="94"/>
        <v/>
      </c>
      <c r="AQ205" s="94"/>
      <c r="AR205" s="94" t="str">
        <f t="shared" si="95"/>
        <v/>
      </c>
      <c r="AS205" s="94"/>
      <c r="AT205" s="94" t="str">
        <f t="shared" si="96"/>
        <v/>
      </c>
      <c r="AU205" s="94"/>
      <c r="AV205" s="94"/>
      <c r="AW205" s="94"/>
      <c r="AX205" s="94" t="str">
        <f t="shared" si="97"/>
        <v/>
      </c>
      <c r="AY205" s="94"/>
      <c r="AZ205" s="94" t="str">
        <f t="shared" si="98"/>
        <v/>
      </c>
      <c r="BA205" s="94"/>
      <c r="BB205" s="94" t="str">
        <f t="shared" si="99"/>
        <v/>
      </c>
      <c r="BC205" s="94"/>
      <c r="BD205" s="94" t="str">
        <f t="shared" si="100"/>
        <v/>
      </c>
      <c r="BE205" s="94"/>
      <c r="BF205" s="94" t="str">
        <f t="shared" si="101"/>
        <v/>
      </c>
      <c r="BG205" s="94"/>
      <c r="BH205" s="94" t="str">
        <f t="shared" si="102"/>
        <v/>
      </c>
      <c r="BI205" s="94"/>
      <c r="BJ205" s="94" t="str">
        <f t="shared" si="103"/>
        <v/>
      </c>
      <c r="BK205" s="94"/>
      <c r="BL205" s="92" t="str">
        <f t="shared" si="104"/>
        <v/>
      </c>
      <c r="BM205" s="99"/>
      <c r="BN205" s="92" t="str">
        <f t="shared" si="105"/>
        <v/>
      </c>
      <c r="BO205" s="92" t="str">
        <f t="shared" si="106"/>
        <v/>
      </c>
    </row>
    <row r="206" spans="2:67" ht="14.25" customHeight="1">
      <c r="B206" s="89">
        <v>200</v>
      </c>
      <c r="C206" s="94"/>
      <c r="D206" s="94"/>
      <c r="E206" s="94"/>
      <c r="F206" s="96" t="str">
        <f ca="1">IF(E206="","",DATEDIF(E206,Settings!$C$89,"y"))</f>
        <v/>
      </c>
      <c r="G206" s="161" t="str">
        <f ca="1">IF(E206="","",DATEDIF(E206,Settings!$D$89,"y"))</f>
        <v/>
      </c>
      <c r="H206" s="161" t="str">
        <f ca="1">IF(E206="","",DATEDIF(E206,Settings!$E$89,"y"))</f>
        <v/>
      </c>
      <c r="I206" s="97" t="str">
        <f t="shared" si="81"/>
        <v/>
      </c>
      <c r="J206" s="98" t="str">
        <f ca="1">IF(I206="","",IF(I206&lt;2,BN206*Settings!$C$45,IF(I206&gt;1,(BN206*Settings!$C$45)+(BO206*Settings!$C$46),"error")))</f>
        <v/>
      </c>
      <c r="N206" s="89"/>
      <c r="O206" s="94"/>
      <c r="P206" s="96" t="str">
        <f t="shared" si="82"/>
        <v/>
      </c>
      <c r="Q206" s="94"/>
      <c r="R206" s="94" t="str">
        <f t="shared" si="83"/>
        <v/>
      </c>
      <c r="S206" s="94"/>
      <c r="T206" s="94" t="str">
        <f t="shared" si="84"/>
        <v/>
      </c>
      <c r="U206" s="94"/>
      <c r="V206" s="94" t="str">
        <f t="shared" si="85"/>
        <v/>
      </c>
      <c r="W206" s="94"/>
      <c r="X206" s="94" t="str">
        <f t="shared" si="86"/>
        <v/>
      </c>
      <c r="Y206" s="94"/>
      <c r="Z206" s="94" t="str">
        <f t="shared" si="87"/>
        <v/>
      </c>
      <c r="AA206" s="94"/>
      <c r="AB206" s="94" t="str">
        <f t="shared" si="88"/>
        <v/>
      </c>
      <c r="AC206" s="94"/>
      <c r="AD206" s="94" t="str">
        <f t="shared" si="89"/>
        <v/>
      </c>
      <c r="AE206" s="94"/>
      <c r="AF206" s="94"/>
      <c r="AG206" s="94"/>
      <c r="AH206" s="94" t="str">
        <f t="shared" si="90"/>
        <v/>
      </c>
      <c r="AI206" s="94"/>
      <c r="AJ206" s="94" t="str">
        <f t="shared" si="91"/>
        <v/>
      </c>
      <c r="AK206" s="94"/>
      <c r="AL206" s="94" t="str">
        <f t="shared" si="92"/>
        <v/>
      </c>
      <c r="AM206" s="94"/>
      <c r="AN206" s="94" t="str">
        <f t="shared" si="93"/>
        <v/>
      </c>
      <c r="AO206" s="94"/>
      <c r="AP206" s="94" t="str">
        <f t="shared" si="94"/>
        <v/>
      </c>
      <c r="AQ206" s="94"/>
      <c r="AR206" s="94" t="str">
        <f t="shared" si="95"/>
        <v/>
      </c>
      <c r="AS206" s="94"/>
      <c r="AT206" s="94" t="str">
        <f t="shared" si="96"/>
        <v/>
      </c>
      <c r="AU206" s="94"/>
      <c r="AV206" s="94"/>
      <c r="AW206" s="94"/>
      <c r="AX206" s="94" t="str">
        <f t="shared" si="97"/>
        <v/>
      </c>
      <c r="AY206" s="94"/>
      <c r="AZ206" s="94" t="str">
        <f t="shared" si="98"/>
        <v/>
      </c>
      <c r="BA206" s="94"/>
      <c r="BB206" s="94" t="str">
        <f t="shared" si="99"/>
        <v/>
      </c>
      <c r="BC206" s="94"/>
      <c r="BD206" s="94" t="str">
        <f t="shared" si="100"/>
        <v/>
      </c>
      <c r="BE206" s="94"/>
      <c r="BF206" s="94" t="str">
        <f t="shared" si="101"/>
        <v/>
      </c>
      <c r="BG206" s="94"/>
      <c r="BH206" s="94" t="str">
        <f t="shared" si="102"/>
        <v/>
      </c>
      <c r="BI206" s="94"/>
      <c r="BJ206" s="94" t="str">
        <f t="shared" si="103"/>
        <v/>
      </c>
      <c r="BK206" s="94"/>
      <c r="BL206" s="92" t="str">
        <f t="shared" si="104"/>
        <v/>
      </c>
      <c r="BM206" s="99"/>
      <c r="BN206" s="92" t="str">
        <f t="shared" si="105"/>
        <v/>
      </c>
      <c r="BO206" s="92" t="str">
        <f t="shared" si="106"/>
        <v/>
      </c>
    </row>
    <row r="207" spans="2:67">
      <c r="B207" s="89">
        <v>201</v>
      </c>
      <c r="C207" s="94"/>
      <c r="D207" s="94"/>
      <c r="E207" s="94"/>
      <c r="F207" s="96" t="str">
        <f ca="1">IF(E207="","",DATEDIF(E207,Settings!$C$89,"y"))</f>
        <v/>
      </c>
      <c r="G207" s="161" t="str">
        <f ca="1">IF(E207="","",DATEDIF(E207,Settings!$D$89,"y"))</f>
        <v/>
      </c>
      <c r="H207" s="161" t="str">
        <f ca="1">IF(E207="","",DATEDIF(E207,Settings!$E$89,"y"))</f>
        <v/>
      </c>
      <c r="I207" s="97" t="str">
        <f t="shared" si="81"/>
        <v/>
      </c>
      <c r="J207" s="98" t="str">
        <f ca="1">IF(I207="","",IF(I207&lt;2,BN207*Settings!$C$45,IF(I207&gt;1,(BN207*Settings!$C$45)+(BO207*Settings!$C$46),"error")))</f>
        <v/>
      </c>
      <c r="N207" s="89"/>
      <c r="O207" s="94"/>
      <c r="P207" s="96" t="str">
        <f t="shared" si="82"/>
        <v/>
      </c>
      <c r="Q207" s="94"/>
      <c r="R207" s="94" t="str">
        <f t="shared" si="83"/>
        <v/>
      </c>
      <c r="S207" s="94"/>
      <c r="T207" s="94" t="str">
        <f t="shared" si="84"/>
        <v/>
      </c>
      <c r="U207" s="94"/>
      <c r="V207" s="94" t="str">
        <f t="shared" si="85"/>
        <v/>
      </c>
      <c r="W207" s="94"/>
      <c r="X207" s="94" t="str">
        <f t="shared" si="86"/>
        <v/>
      </c>
      <c r="Y207" s="94"/>
      <c r="Z207" s="94" t="str">
        <f t="shared" si="87"/>
        <v/>
      </c>
      <c r="AA207" s="94"/>
      <c r="AB207" s="94" t="str">
        <f t="shared" si="88"/>
        <v/>
      </c>
      <c r="AC207" s="94"/>
      <c r="AD207" s="94" t="str">
        <f t="shared" si="89"/>
        <v/>
      </c>
      <c r="AE207" s="94"/>
      <c r="AF207" s="94"/>
      <c r="AG207" s="94"/>
      <c r="AH207" s="94" t="str">
        <f t="shared" si="90"/>
        <v/>
      </c>
      <c r="AI207" s="94"/>
      <c r="AJ207" s="94" t="str">
        <f t="shared" si="91"/>
        <v/>
      </c>
      <c r="AK207" s="94"/>
      <c r="AL207" s="94" t="str">
        <f t="shared" si="92"/>
        <v/>
      </c>
      <c r="AM207" s="94"/>
      <c r="AN207" s="94" t="str">
        <f t="shared" si="93"/>
        <v/>
      </c>
      <c r="AO207" s="94"/>
      <c r="AP207" s="94" t="str">
        <f t="shared" si="94"/>
        <v/>
      </c>
      <c r="AQ207" s="94"/>
      <c r="AR207" s="94" t="str">
        <f t="shared" si="95"/>
        <v/>
      </c>
      <c r="AS207" s="94"/>
      <c r="AT207" s="94" t="str">
        <f t="shared" si="96"/>
        <v/>
      </c>
      <c r="AU207" s="94"/>
      <c r="AV207" s="94"/>
      <c r="AW207" s="94"/>
      <c r="AX207" s="94" t="str">
        <f t="shared" si="97"/>
        <v/>
      </c>
      <c r="AY207" s="94"/>
      <c r="AZ207" s="94" t="str">
        <f t="shared" si="98"/>
        <v/>
      </c>
      <c r="BA207" s="94"/>
      <c r="BB207" s="94" t="str">
        <f t="shared" si="99"/>
        <v/>
      </c>
      <c r="BC207" s="94"/>
      <c r="BD207" s="94" t="str">
        <f t="shared" si="100"/>
        <v/>
      </c>
      <c r="BE207" s="94"/>
      <c r="BF207" s="94" t="str">
        <f t="shared" si="101"/>
        <v/>
      </c>
      <c r="BG207" s="94"/>
      <c r="BH207" s="94" t="str">
        <f t="shared" si="102"/>
        <v/>
      </c>
      <c r="BI207" s="94"/>
      <c r="BJ207" s="94" t="str">
        <f t="shared" si="103"/>
        <v/>
      </c>
      <c r="BK207" s="94"/>
      <c r="BL207" s="92" t="str">
        <f t="shared" si="104"/>
        <v/>
      </c>
      <c r="BM207" s="99"/>
      <c r="BN207" s="92" t="str">
        <f t="shared" si="105"/>
        <v/>
      </c>
      <c r="BO207" s="92" t="str">
        <f t="shared" si="106"/>
        <v/>
      </c>
    </row>
    <row r="208" spans="2:67" ht="14.25" customHeight="1">
      <c r="B208" s="89">
        <v>202</v>
      </c>
      <c r="C208" s="94"/>
      <c r="D208" s="94"/>
      <c r="E208" s="94"/>
      <c r="F208" s="96" t="str">
        <f ca="1">IF(E208="","",DATEDIF(E208,Settings!$C$89,"y"))</f>
        <v/>
      </c>
      <c r="G208" s="161" t="str">
        <f ca="1">IF(E208="","",DATEDIF(E208,Settings!$D$89,"y"))</f>
        <v/>
      </c>
      <c r="H208" s="161" t="str">
        <f ca="1">IF(E208="","",DATEDIF(E208,Settings!$E$89,"y"))</f>
        <v/>
      </c>
      <c r="I208" s="97" t="str">
        <f t="shared" si="81"/>
        <v/>
      </c>
      <c r="J208" s="98" t="str">
        <f ca="1">IF(I208="","",IF(I208&lt;2,BN208*Settings!$C$45,IF(I208&gt;1,(BN208*Settings!$C$45)+(BO208*Settings!$C$46),"error")))</f>
        <v/>
      </c>
      <c r="N208" s="89"/>
      <c r="O208" s="94"/>
      <c r="P208" s="96" t="str">
        <f t="shared" si="82"/>
        <v/>
      </c>
      <c r="Q208" s="94"/>
      <c r="R208" s="94" t="str">
        <f t="shared" si="83"/>
        <v/>
      </c>
      <c r="S208" s="94"/>
      <c r="T208" s="94" t="str">
        <f t="shared" si="84"/>
        <v/>
      </c>
      <c r="U208" s="94"/>
      <c r="V208" s="94" t="str">
        <f t="shared" si="85"/>
        <v/>
      </c>
      <c r="W208" s="94"/>
      <c r="X208" s="94" t="str">
        <f t="shared" si="86"/>
        <v/>
      </c>
      <c r="Y208" s="94"/>
      <c r="Z208" s="94" t="str">
        <f t="shared" si="87"/>
        <v/>
      </c>
      <c r="AA208" s="94"/>
      <c r="AB208" s="94" t="str">
        <f t="shared" si="88"/>
        <v/>
      </c>
      <c r="AC208" s="94"/>
      <c r="AD208" s="94" t="str">
        <f t="shared" si="89"/>
        <v/>
      </c>
      <c r="AE208" s="94"/>
      <c r="AF208" s="94"/>
      <c r="AG208" s="94"/>
      <c r="AH208" s="94" t="str">
        <f t="shared" si="90"/>
        <v/>
      </c>
      <c r="AI208" s="94"/>
      <c r="AJ208" s="94" t="str">
        <f t="shared" si="91"/>
        <v/>
      </c>
      <c r="AK208" s="94"/>
      <c r="AL208" s="94" t="str">
        <f t="shared" si="92"/>
        <v/>
      </c>
      <c r="AM208" s="94"/>
      <c r="AN208" s="94" t="str">
        <f t="shared" si="93"/>
        <v/>
      </c>
      <c r="AO208" s="94"/>
      <c r="AP208" s="94" t="str">
        <f t="shared" si="94"/>
        <v/>
      </c>
      <c r="AQ208" s="94"/>
      <c r="AR208" s="94" t="str">
        <f t="shared" si="95"/>
        <v/>
      </c>
      <c r="AS208" s="94"/>
      <c r="AT208" s="94" t="str">
        <f t="shared" si="96"/>
        <v/>
      </c>
      <c r="AU208" s="94"/>
      <c r="AV208" s="94"/>
      <c r="AW208" s="94"/>
      <c r="AX208" s="94" t="str">
        <f t="shared" si="97"/>
        <v/>
      </c>
      <c r="AY208" s="94"/>
      <c r="AZ208" s="94" t="str">
        <f t="shared" si="98"/>
        <v/>
      </c>
      <c r="BA208" s="94"/>
      <c r="BB208" s="94" t="str">
        <f t="shared" si="99"/>
        <v/>
      </c>
      <c r="BC208" s="94"/>
      <c r="BD208" s="94" t="str">
        <f t="shared" si="100"/>
        <v/>
      </c>
      <c r="BE208" s="94"/>
      <c r="BF208" s="94" t="str">
        <f t="shared" si="101"/>
        <v/>
      </c>
      <c r="BG208" s="94"/>
      <c r="BH208" s="94" t="str">
        <f t="shared" si="102"/>
        <v/>
      </c>
      <c r="BI208" s="94"/>
      <c r="BJ208" s="94" t="str">
        <f t="shared" si="103"/>
        <v/>
      </c>
      <c r="BK208" s="94"/>
      <c r="BL208" s="92" t="str">
        <f t="shared" si="104"/>
        <v/>
      </c>
      <c r="BM208" s="99"/>
      <c r="BN208" s="92" t="str">
        <f t="shared" si="105"/>
        <v/>
      </c>
      <c r="BO208" s="92" t="str">
        <f t="shared" si="106"/>
        <v/>
      </c>
    </row>
    <row r="209" spans="2:67">
      <c r="B209" s="89">
        <v>203</v>
      </c>
      <c r="C209" s="94"/>
      <c r="D209" s="94"/>
      <c r="E209" s="94"/>
      <c r="F209" s="96" t="str">
        <f ca="1">IF(E209="","",DATEDIF(E209,Settings!$C$89,"y"))</f>
        <v/>
      </c>
      <c r="G209" s="161" t="str">
        <f ca="1">IF(E209="","",DATEDIF(E209,Settings!$D$89,"y"))</f>
        <v/>
      </c>
      <c r="H209" s="161" t="str">
        <f ca="1">IF(E209="","",DATEDIF(E209,Settings!$E$89,"y"))</f>
        <v/>
      </c>
      <c r="I209" s="97" t="str">
        <f t="shared" si="81"/>
        <v/>
      </c>
      <c r="J209" s="98" t="str">
        <f ca="1">IF(I209="","",IF(I209&lt;2,BN209*Settings!$C$45,IF(I209&gt;1,(BN209*Settings!$C$45)+(BO209*Settings!$C$46),"error")))</f>
        <v/>
      </c>
      <c r="N209" s="89"/>
      <c r="O209" s="94"/>
      <c r="P209" s="96" t="str">
        <f t="shared" si="82"/>
        <v/>
      </c>
      <c r="Q209" s="94"/>
      <c r="R209" s="94" t="str">
        <f t="shared" si="83"/>
        <v/>
      </c>
      <c r="S209" s="94"/>
      <c r="T209" s="94" t="str">
        <f t="shared" si="84"/>
        <v/>
      </c>
      <c r="U209" s="94"/>
      <c r="V209" s="94" t="str">
        <f t="shared" si="85"/>
        <v/>
      </c>
      <c r="W209" s="94"/>
      <c r="X209" s="94" t="str">
        <f t="shared" si="86"/>
        <v/>
      </c>
      <c r="Y209" s="94"/>
      <c r="Z209" s="94" t="str">
        <f t="shared" si="87"/>
        <v/>
      </c>
      <c r="AA209" s="94"/>
      <c r="AB209" s="94" t="str">
        <f t="shared" si="88"/>
        <v/>
      </c>
      <c r="AC209" s="94"/>
      <c r="AD209" s="94" t="str">
        <f t="shared" si="89"/>
        <v/>
      </c>
      <c r="AE209" s="94"/>
      <c r="AF209" s="94"/>
      <c r="AG209" s="94"/>
      <c r="AH209" s="94" t="str">
        <f t="shared" si="90"/>
        <v/>
      </c>
      <c r="AI209" s="94"/>
      <c r="AJ209" s="94" t="str">
        <f t="shared" si="91"/>
        <v/>
      </c>
      <c r="AK209" s="94"/>
      <c r="AL209" s="94" t="str">
        <f t="shared" si="92"/>
        <v/>
      </c>
      <c r="AM209" s="94"/>
      <c r="AN209" s="94" t="str">
        <f t="shared" si="93"/>
        <v/>
      </c>
      <c r="AO209" s="94"/>
      <c r="AP209" s="94" t="str">
        <f t="shared" si="94"/>
        <v/>
      </c>
      <c r="AQ209" s="94"/>
      <c r="AR209" s="94" t="str">
        <f t="shared" si="95"/>
        <v/>
      </c>
      <c r="AS209" s="94"/>
      <c r="AT209" s="94" t="str">
        <f t="shared" si="96"/>
        <v/>
      </c>
      <c r="AU209" s="94"/>
      <c r="AV209" s="94"/>
      <c r="AW209" s="94"/>
      <c r="AX209" s="94" t="str">
        <f t="shared" si="97"/>
        <v/>
      </c>
      <c r="AY209" s="94"/>
      <c r="AZ209" s="94" t="str">
        <f t="shared" si="98"/>
        <v/>
      </c>
      <c r="BA209" s="94"/>
      <c r="BB209" s="94" t="str">
        <f t="shared" si="99"/>
        <v/>
      </c>
      <c r="BC209" s="94"/>
      <c r="BD209" s="94" t="str">
        <f t="shared" si="100"/>
        <v/>
      </c>
      <c r="BE209" s="94"/>
      <c r="BF209" s="94" t="str">
        <f t="shared" si="101"/>
        <v/>
      </c>
      <c r="BG209" s="94"/>
      <c r="BH209" s="94" t="str">
        <f t="shared" si="102"/>
        <v/>
      </c>
      <c r="BI209" s="94"/>
      <c r="BJ209" s="94" t="str">
        <f t="shared" si="103"/>
        <v/>
      </c>
      <c r="BK209" s="94"/>
      <c r="BL209" s="92" t="str">
        <f t="shared" si="104"/>
        <v/>
      </c>
      <c r="BM209" s="99"/>
      <c r="BN209" s="92" t="str">
        <f t="shared" si="105"/>
        <v/>
      </c>
      <c r="BO209" s="92" t="str">
        <f t="shared" si="106"/>
        <v/>
      </c>
    </row>
    <row r="210" spans="2:67" ht="14.25" customHeight="1">
      <c r="B210" s="89">
        <v>204</v>
      </c>
      <c r="C210" s="94"/>
      <c r="D210" s="94"/>
      <c r="E210" s="94"/>
      <c r="F210" s="96" t="str">
        <f ca="1">IF(E210="","",DATEDIF(E210,Settings!$C$89,"y"))</f>
        <v/>
      </c>
      <c r="G210" s="161" t="str">
        <f ca="1">IF(E210="","",DATEDIF(E210,Settings!$D$89,"y"))</f>
        <v/>
      </c>
      <c r="H210" s="161" t="str">
        <f ca="1">IF(E210="","",DATEDIF(E210,Settings!$E$89,"y"))</f>
        <v/>
      </c>
      <c r="I210" s="97" t="str">
        <f t="shared" si="81"/>
        <v/>
      </c>
      <c r="J210" s="98" t="str">
        <f ca="1">IF(I210="","",IF(I210&lt;2,BN210*Settings!$C$45,IF(I210&gt;1,(BN210*Settings!$C$45)+(BO210*Settings!$C$46),"error")))</f>
        <v/>
      </c>
      <c r="N210" s="89"/>
      <c r="O210" s="94"/>
      <c r="P210" s="96" t="str">
        <f t="shared" si="82"/>
        <v/>
      </c>
      <c r="Q210" s="94"/>
      <c r="R210" s="94" t="str">
        <f t="shared" si="83"/>
        <v/>
      </c>
      <c r="S210" s="94"/>
      <c r="T210" s="94" t="str">
        <f t="shared" si="84"/>
        <v/>
      </c>
      <c r="U210" s="94"/>
      <c r="V210" s="94" t="str">
        <f t="shared" si="85"/>
        <v/>
      </c>
      <c r="W210" s="94"/>
      <c r="X210" s="94" t="str">
        <f t="shared" si="86"/>
        <v/>
      </c>
      <c r="Y210" s="94"/>
      <c r="Z210" s="94" t="str">
        <f t="shared" si="87"/>
        <v/>
      </c>
      <c r="AA210" s="94"/>
      <c r="AB210" s="94" t="str">
        <f t="shared" si="88"/>
        <v/>
      </c>
      <c r="AC210" s="94"/>
      <c r="AD210" s="94" t="str">
        <f t="shared" si="89"/>
        <v/>
      </c>
      <c r="AE210" s="94"/>
      <c r="AF210" s="94"/>
      <c r="AG210" s="94"/>
      <c r="AH210" s="94" t="str">
        <f t="shared" si="90"/>
        <v/>
      </c>
      <c r="AI210" s="94"/>
      <c r="AJ210" s="94" t="str">
        <f t="shared" si="91"/>
        <v/>
      </c>
      <c r="AK210" s="94"/>
      <c r="AL210" s="94" t="str">
        <f t="shared" si="92"/>
        <v/>
      </c>
      <c r="AM210" s="94"/>
      <c r="AN210" s="94" t="str">
        <f t="shared" si="93"/>
        <v/>
      </c>
      <c r="AO210" s="94"/>
      <c r="AP210" s="94" t="str">
        <f t="shared" si="94"/>
        <v/>
      </c>
      <c r="AQ210" s="94"/>
      <c r="AR210" s="94" t="str">
        <f t="shared" si="95"/>
        <v/>
      </c>
      <c r="AS210" s="94"/>
      <c r="AT210" s="94" t="str">
        <f t="shared" si="96"/>
        <v/>
      </c>
      <c r="AU210" s="94"/>
      <c r="AV210" s="94"/>
      <c r="AW210" s="94"/>
      <c r="AX210" s="94" t="str">
        <f t="shared" si="97"/>
        <v/>
      </c>
      <c r="AY210" s="94"/>
      <c r="AZ210" s="94" t="str">
        <f t="shared" si="98"/>
        <v/>
      </c>
      <c r="BA210" s="94"/>
      <c r="BB210" s="94" t="str">
        <f t="shared" si="99"/>
        <v/>
      </c>
      <c r="BC210" s="94"/>
      <c r="BD210" s="94" t="str">
        <f t="shared" si="100"/>
        <v/>
      </c>
      <c r="BE210" s="94"/>
      <c r="BF210" s="94" t="str">
        <f t="shared" si="101"/>
        <v/>
      </c>
      <c r="BG210" s="94"/>
      <c r="BH210" s="94" t="str">
        <f t="shared" si="102"/>
        <v/>
      </c>
      <c r="BI210" s="94"/>
      <c r="BJ210" s="94" t="str">
        <f t="shared" si="103"/>
        <v/>
      </c>
      <c r="BK210" s="94"/>
      <c r="BL210" s="92" t="str">
        <f t="shared" si="104"/>
        <v/>
      </c>
      <c r="BM210" s="99"/>
      <c r="BN210" s="92" t="str">
        <f t="shared" si="105"/>
        <v/>
      </c>
      <c r="BO210" s="92" t="str">
        <f t="shared" si="106"/>
        <v/>
      </c>
    </row>
    <row r="211" spans="2:67">
      <c r="B211" s="89">
        <v>205</v>
      </c>
      <c r="C211" s="94"/>
      <c r="D211" s="94"/>
      <c r="E211" s="94"/>
      <c r="F211" s="96" t="str">
        <f ca="1">IF(E211="","",DATEDIF(E211,Settings!$C$89,"y"))</f>
        <v/>
      </c>
      <c r="G211" s="161" t="str">
        <f ca="1">IF(E211="","",DATEDIF(E211,Settings!$D$89,"y"))</f>
        <v/>
      </c>
      <c r="H211" s="161" t="str">
        <f ca="1">IF(E211="","",DATEDIF(E211,Settings!$E$89,"y"))</f>
        <v/>
      </c>
      <c r="I211" s="97" t="str">
        <f t="shared" si="81"/>
        <v/>
      </c>
      <c r="J211" s="98" t="str">
        <f ca="1">IF(I211="","",IF(I211&lt;2,BN211*Settings!$C$45,IF(I211&gt;1,(BN211*Settings!$C$45)+(BO211*Settings!$C$46),"error")))</f>
        <v/>
      </c>
      <c r="N211" s="89"/>
      <c r="O211" s="94"/>
      <c r="P211" s="96" t="str">
        <f t="shared" si="82"/>
        <v/>
      </c>
      <c r="Q211" s="94"/>
      <c r="R211" s="94" t="str">
        <f t="shared" si="83"/>
        <v/>
      </c>
      <c r="S211" s="94"/>
      <c r="T211" s="94" t="str">
        <f t="shared" si="84"/>
        <v/>
      </c>
      <c r="U211" s="94"/>
      <c r="V211" s="94" t="str">
        <f t="shared" si="85"/>
        <v/>
      </c>
      <c r="W211" s="94"/>
      <c r="X211" s="94" t="str">
        <f t="shared" si="86"/>
        <v/>
      </c>
      <c r="Y211" s="94"/>
      <c r="Z211" s="94" t="str">
        <f t="shared" si="87"/>
        <v/>
      </c>
      <c r="AA211" s="94"/>
      <c r="AB211" s="94" t="str">
        <f t="shared" si="88"/>
        <v/>
      </c>
      <c r="AC211" s="94"/>
      <c r="AD211" s="94" t="str">
        <f t="shared" si="89"/>
        <v/>
      </c>
      <c r="AE211" s="94"/>
      <c r="AF211" s="94"/>
      <c r="AG211" s="94"/>
      <c r="AH211" s="94" t="str">
        <f t="shared" si="90"/>
        <v/>
      </c>
      <c r="AI211" s="94"/>
      <c r="AJ211" s="94" t="str">
        <f t="shared" si="91"/>
        <v/>
      </c>
      <c r="AK211" s="94"/>
      <c r="AL211" s="94" t="str">
        <f t="shared" si="92"/>
        <v/>
      </c>
      <c r="AM211" s="94"/>
      <c r="AN211" s="94" t="str">
        <f t="shared" si="93"/>
        <v/>
      </c>
      <c r="AO211" s="94"/>
      <c r="AP211" s="94" t="str">
        <f t="shared" si="94"/>
        <v/>
      </c>
      <c r="AQ211" s="94"/>
      <c r="AR211" s="94" t="str">
        <f t="shared" si="95"/>
        <v/>
      </c>
      <c r="AS211" s="94"/>
      <c r="AT211" s="94" t="str">
        <f t="shared" si="96"/>
        <v/>
      </c>
      <c r="AU211" s="94"/>
      <c r="AV211" s="94"/>
      <c r="AW211" s="94"/>
      <c r="AX211" s="94" t="str">
        <f t="shared" si="97"/>
        <v/>
      </c>
      <c r="AY211" s="94"/>
      <c r="AZ211" s="94" t="str">
        <f t="shared" si="98"/>
        <v/>
      </c>
      <c r="BA211" s="94"/>
      <c r="BB211" s="94" t="str">
        <f t="shared" si="99"/>
        <v/>
      </c>
      <c r="BC211" s="94"/>
      <c r="BD211" s="94" t="str">
        <f t="shared" si="100"/>
        <v/>
      </c>
      <c r="BE211" s="94"/>
      <c r="BF211" s="94" t="str">
        <f t="shared" si="101"/>
        <v/>
      </c>
      <c r="BG211" s="94"/>
      <c r="BH211" s="94" t="str">
        <f t="shared" si="102"/>
        <v/>
      </c>
      <c r="BI211" s="94"/>
      <c r="BJ211" s="94" t="str">
        <f t="shared" si="103"/>
        <v/>
      </c>
      <c r="BK211" s="94"/>
      <c r="BL211" s="92" t="str">
        <f t="shared" si="104"/>
        <v/>
      </c>
      <c r="BM211" s="99"/>
      <c r="BN211" s="92" t="str">
        <f t="shared" si="105"/>
        <v/>
      </c>
      <c r="BO211" s="92" t="str">
        <f t="shared" si="106"/>
        <v/>
      </c>
    </row>
    <row r="212" spans="2:67" ht="14.25" customHeight="1">
      <c r="B212" s="89">
        <v>206</v>
      </c>
      <c r="C212" s="94"/>
      <c r="D212" s="94"/>
      <c r="E212" s="94"/>
      <c r="F212" s="96" t="str">
        <f ca="1">IF(E212="","",DATEDIF(E212,Settings!$C$89,"y"))</f>
        <v/>
      </c>
      <c r="G212" s="161" t="str">
        <f ca="1">IF(E212="","",DATEDIF(E212,Settings!$D$89,"y"))</f>
        <v/>
      </c>
      <c r="H212" s="161" t="str">
        <f ca="1">IF(E212="","",DATEDIF(E212,Settings!$E$89,"y"))</f>
        <v/>
      </c>
      <c r="I212" s="97" t="str">
        <f t="shared" si="81"/>
        <v/>
      </c>
      <c r="J212" s="98" t="str">
        <f ca="1">IF(I212="","",IF(I212&lt;2,BN212*Settings!$C$45,IF(I212&gt;1,(BN212*Settings!$C$45)+(BO212*Settings!$C$46),"error")))</f>
        <v/>
      </c>
      <c r="N212" s="89"/>
      <c r="O212" s="94"/>
      <c r="P212" s="96" t="str">
        <f t="shared" si="82"/>
        <v/>
      </c>
      <c r="Q212" s="94"/>
      <c r="R212" s="94" t="str">
        <f t="shared" si="83"/>
        <v/>
      </c>
      <c r="S212" s="94"/>
      <c r="T212" s="94" t="str">
        <f t="shared" si="84"/>
        <v/>
      </c>
      <c r="U212" s="94"/>
      <c r="V212" s="94" t="str">
        <f t="shared" si="85"/>
        <v/>
      </c>
      <c r="W212" s="94"/>
      <c r="X212" s="94" t="str">
        <f t="shared" si="86"/>
        <v/>
      </c>
      <c r="Y212" s="94"/>
      <c r="Z212" s="94" t="str">
        <f t="shared" si="87"/>
        <v/>
      </c>
      <c r="AA212" s="94"/>
      <c r="AB212" s="94" t="str">
        <f t="shared" si="88"/>
        <v/>
      </c>
      <c r="AC212" s="94"/>
      <c r="AD212" s="94" t="str">
        <f t="shared" si="89"/>
        <v/>
      </c>
      <c r="AE212" s="94"/>
      <c r="AF212" s="94"/>
      <c r="AG212" s="94"/>
      <c r="AH212" s="94" t="str">
        <f t="shared" si="90"/>
        <v/>
      </c>
      <c r="AI212" s="94"/>
      <c r="AJ212" s="94" t="str">
        <f t="shared" si="91"/>
        <v/>
      </c>
      <c r="AK212" s="94"/>
      <c r="AL212" s="94" t="str">
        <f t="shared" si="92"/>
        <v/>
      </c>
      <c r="AM212" s="94"/>
      <c r="AN212" s="94" t="str">
        <f t="shared" si="93"/>
        <v/>
      </c>
      <c r="AO212" s="94"/>
      <c r="AP212" s="94" t="str">
        <f t="shared" si="94"/>
        <v/>
      </c>
      <c r="AQ212" s="94"/>
      <c r="AR212" s="94" t="str">
        <f t="shared" si="95"/>
        <v/>
      </c>
      <c r="AS212" s="94"/>
      <c r="AT212" s="94" t="str">
        <f t="shared" si="96"/>
        <v/>
      </c>
      <c r="AU212" s="94"/>
      <c r="AV212" s="94"/>
      <c r="AW212" s="94"/>
      <c r="AX212" s="94" t="str">
        <f t="shared" si="97"/>
        <v/>
      </c>
      <c r="AY212" s="94"/>
      <c r="AZ212" s="94" t="str">
        <f t="shared" si="98"/>
        <v/>
      </c>
      <c r="BA212" s="94"/>
      <c r="BB212" s="94" t="str">
        <f t="shared" si="99"/>
        <v/>
      </c>
      <c r="BC212" s="94"/>
      <c r="BD212" s="94" t="str">
        <f t="shared" si="100"/>
        <v/>
      </c>
      <c r="BE212" s="94"/>
      <c r="BF212" s="94" t="str">
        <f t="shared" si="101"/>
        <v/>
      </c>
      <c r="BG212" s="94"/>
      <c r="BH212" s="94" t="str">
        <f t="shared" si="102"/>
        <v/>
      </c>
      <c r="BI212" s="94"/>
      <c r="BJ212" s="94" t="str">
        <f t="shared" si="103"/>
        <v/>
      </c>
      <c r="BK212" s="94"/>
      <c r="BL212" s="92" t="str">
        <f t="shared" si="104"/>
        <v/>
      </c>
      <c r="BM212" s="99"/>
      <c r="BN212" s="92" t="str">
        <f t="shared" si="105"/>
        <v/>
      </c>
      <c r="BO212" s="92" t="str">
        <f t="shared" si="106"/>
        <v/>
      </c>
    </row>
    <row r="213" spans="2:67">
      <c r="B213" s="89">
        <v>207</v>
      </c>
      <c r="C213" s="94"/>
      <c r="D213" s="94"/>
      <c r="E213" s="94"/>
      <c r="F213" s="96" t="str">
        <f ca="1">IF(E213="","",DATEDIF(E213,Settings!$C$89,"y"))</f>
        <v/>
      </c>
      <c r="G213" s="161" t="str">
        <f ca="1">IF(E213="","",DATEDIF(E213,Settings!$D$89,"y"))</f>
        <v/>
      </c>
      <c r="H213" s="161" t="str">
        <f ca="1">IF(E213="","",DATEDIF(E213,Settings!$E$89,"y"))</f>
        <v/>
      </c>
      <c r="I213" s="97" t="str">
        <f t="shared" si="81"/>
        <v/>
      </c>
      <c r="J213" s="98" t="str">
        <f ca="1">IF(I213="","",IF(I213&lt;2,BN213*Settings!$C$45,IF(I213&gt;1,(BN213*Settings!$C$45)+(BO213*Settings!$C$46),"error")))</f>
        <v/>
      </c>
      <c r="N213" s="89"/>
      <c r="O213" s="94"/>
      <c r="P213" s="96" t="str">
        <f t="shared" si="82"/>
        <v/>
      </c>
      <c r="Q213" s="94"/>
      <c r="R213" s="94" t="str">
        <f t="shared" si="83"/>
        <v/>
      </c>
      <c r="S213" s="94"/>
      <c r="T213" s="94" t="str">
        <f t="shared" si="84"/>
        <v/>
      </c>
      <c r="U213" s="94"/>
      <c r="V213" s="94" t="str">
        <f t="shared" si="85"/>
        <v/>
      </c>
      <c r="W213" s="94"/>
      <c r="X213" s="94" t="str">
        <f t="shared" si="86"/>
        <v/>
      </c>
      <c r="Y213" s="94"/>
      <c r="Z213" s="94" t="str">
        <f t="shared" si="87"/>
        <v/>
      </c>
      <c r="AA213" s="94"/>
      <c r="AB213" s="94" t="str">
        <f t="shared" si="88"/>
        <v/>
      </c>
      <c r="AC213" s="94"/>
      <c r="AD213" s="94" t="str">
        <f t="shared" si="89"/>
        <v/>
      </c>
      <c r="AE213" s="94"/>
      <c r="AF213" s="94"/>
      <c r="AG213" s="94"/>
      <c r="AH213" s="94" t="str">
        <f t="shared" si="90"/>
        <v/>
      </c>
      <c r="AI213" s="94"/>
      <c r="AJ213" s="94" t="str">
        <f t="shared" si="91"/>
        <v/>
      </c>
      <c r="AK213" s="94"/>
      <c r="AL213" s="94" t="str">
        <f t="shared" si="92"/>
        <v/>
      </c>
      <c r="AM213" s="94"/>
      <c r="AN213" s="94" t="str">
        <f t="shared" si="93"/>
        <v/>
      </c>
      <c r="AO213" s="94"/>
      <c r="AP213" s="94" t="str">
        <f t="shared" si="94"/>
        <v/>
      </c>
      <c r="AQ213" s="94"/>
      <c r="AR213" s="94" t="str">
        <f t="shared" si="95"/>
        <v/>
      </c>
      <c r="AS213" s="94"/>
      <c r="AT213" s="94" t="str">
        <f t="shared" si="96"/>
        <v/>
      </c>
      <c r="AU213" s="94"/>
      <c r="AV213" s="94"/>
      <c r="AW213" s="94"/>
      <c r="AX213" s="94" t="str">
        <f t="shared" si="97"/>
        <v/>
      </c>
      <c r="AY213" s="94"/>
      <c r="AZ213" s="94" t="str">
        <f t="shared" si="98"/>
        <v/>
      </c>
      <c r="BA213" s="94"/>
      <c r="BB213" s="94" t="str">
        <f t="shared" si="99"/>
        <v/>
      </c>
      <c r="BC213" s="94"/>
      <c r="BD213" s="94" t="str">
        <f t="shared" si="100"/>
        <v/>
      </c>
      <c r="BE213" s="94"/>
      <c r="BF213" s="94" t="str">
        <f t="shared" si="101"/>
        <v/>
      </c>
      <c r="BG213" s="94"/>
      <c r="BH213" s="94" t="str">
        <f t="shared" si="102"/>
        <v/>
      </c>
      <c r="BI213" s="94"/>
      <c r="BJ213" s="94" t="str">
        <f t="shared" si="103"/>
        <v/>
      </c>
      <c r="BK213" s="94"/>
      <c r="BL213" s="92" t="str">
        <f t="shared" si="104"/>
        <v/>
      </c>
      <c r="BM213" s="99"/>
      <c r="BN213" s="92" t="str">
        <f t="shared" si="105"/>
        <v/>
      </c>
      <c r="BO213" s="92" t="str">
        <f t="shared" si="106"/>
        <v/>
      </c>
    </row>
    <row r="214" spans="2:67" ht="14.25" customHeight="1">
      <c r="B214" s="89">
        <v>208</v>
      </c>
      <c r="C214" s="94"/>
      <c r="D214" s="94"/>
      <c r="E214" s="94"/>
      <c r="F214" s="96" t="str">
        <f ca="1">IF(E214="","",DATEDIF(E214,Settings!$C$89,"y"))</f>
        <v/>
      </c>
      <c r="G214" s="161" t="str">
        <f ca="1">IF(E214="","",DATEDIF(E214,Settings!$D$89,"y"))</f>
        <v/>
      </c>
      <c r="H214" s="161" t="str">
        <f ca="1">IF(E214="","",DATEDIF(E214,Settings!$E$89,"y"))</f>
        <v/>
      </c>
      <c r="I214" s="97" t="str">
        <f t="shared" si="81"/>
        <v/>
      </c>
      <c r="J214" s="98" t="str">
        <f ca="1">IF(I214="","",IF(I214&lt;2,BN214*Settings!$C$45,IF(I214&gt;1,(BN214*Settings!$C$45)+(BO214*Settings!$C$46),"error")))</f>
        <v/>
      </c>
      <c r="N214" s="89"/>
      <c r="O214" s="94"/>
      <c r="P214" s="96" t="str">
        <f t="shared" si="82"/>
        <v/>
      </c>
      <c r="Q214" s="94"/>
      <c r="R214" s="94" t="str">
        <f t="shared" si="83"/>
        <v/>
      </c>
      <c r="S214" s="94"/>
      <c r="T214" s="94" t="str">
        <f t="shared" si="84"/>
        <v/>
      </c>
      <c r="U214" s="94"/>
      <c r="V214" s="94" t="str">
        <f t="shared" si="85"/>
        <v/>
      </c>
      <c r="W214" s="94"/>
      <c r="X214" s="94" t="str">
        <f t="shared" si="86"/>
        <v/>
      </c>
      <c r="Y214" s="94"/>
      <c r="Z214" s="94" t="str">
        <f t="shared" si="87"/>
        <v/>
      </c>
      <c r="AA214" s="94"/>
      <c r="AB214" s="94" t="str">
        <f t="shared" si="88"/>
        <v/>
      </c>
      <c r="AC214" s="94"/>
      <c r="AD214" s="94" t="str">
        <f t="shared" si="89"/>
        <v/>
      </c>
      <c r="AE214" s="94"/>
      <c r="AF214" s="94"/>
      <c r="AG214" s="94"/>
      <c r="AH214" s="94" t="str">
        <f t="shared" si="90"/>
        <v/>
      </c>
      <c r="AI214" s="94"/>
      <c r="AJ214" s="94" t="str">
        <f t="shared" si="91"/>
        <v/>
      </c>
      <c r="AK214" s="94"/>
      <c r="AL214" s="94" t="str">
        <f t="shared" si="92"/>
        <v/>
      </c>
      <c r="AM214" s="94"/>
      <c r="AN214" s="94" t="str">
        <f t="shared" si="93"/>
        <v/>
      </c>
      <c r="AO214" s="94"/>
      <c r="AP214" s="94" t="str">
        <f t="shared" si="94"/>
        <v/>
      </c>
      <c r="AQ214" s="94"/>
      <c r="AR214" s="94" t="str">
        <f t="shared" si="95"/>
        <v/>
      </c>
      <c r="AS214" s="94"/>
      <c r="AT214" s="94" t="str">
        <f t="shared" si="96"/>
        <v/>
      </c>
      <c r="AU214" s="94"/>
      <c r="AV214" s="94"/>
      <c r="AW214" s="94"/>
      <c r="AX214" s="94" t="str">
        <f t="shared" si="97"/>
        <v/>
      </c>
      <c r="AY214" s="94"/>
      <c r="AZ214" s="94" t="str">
        <f t="shared" si="98"/>
        <v/>
      </c>
      <c r="BA214" s="94"/>
      <c r="BB214" s="94" t="str">
        <f t="shared" si="99"/>
        <v/>
      </c>
      <c r="BC214" s="94"/>
      <c r="BD214" s="94" t="str">
        <f t="shared" si="100"/>
        <v/>
      </c>
      <c r="BE214" s="94"/>
      <c r="BF214" s="94" t="str">
        <f t="shared" si="101"/>
        <v/>
      </c>
      <c r="BG214" s="94"/>
      <c r="BH214" s="94" t="str">
        <f t="shared" si="102"/>
        <v/>
      </c>
      <c r="BI214" s="94"/>
      <c r="BJ214" s="94" t="str">
        <f t="shared" si="103"/>
        <v/>
      </c>
      <c r="BK214" s="94"/>
      <c r="BL214" s="92" t="str">
        <f t="shared" si="104"/>
        <v/>
      </c>
      <c r="BM214" s="99"/>
      <c r="BN214" s="92" t="str">
        <f t="shared" si="105"/>
        <v/>
      </c>
      <c r="BO214" s="92" t="str">
        <f t="shared" si="106"/>
        <v/>
      </c>
    </row>
    <row r="215" spans="2:67">
      <c r="B215" s="89">
        <v>209</v>
      </c>
      <c r="C215" s="94"/>
      <c r="D215" s="94"/>
      <c r="E215" s="94"/>
      <c r="F215" s="96" t="str">
        <f ca="1">IF(E215="","",DATEDIF(E215,Settings!$C$89,"y"))</f>
        <v/>
      </c>
      <c r="G215" s="161" t="str">
        <f ca="1">IF(E215="","",DATEDIF(E215,Settings!$D$89,"y"))</f>
        <v/>
      </c>
      <c r="H215" s="161" t="str">
        <f ca="1">IF(E215="","",DATEDIF(E215,Settings!$E$89,"y"))</f>
        <v/>
      </c>
      <c r="I215" s="97" t="str">
        <f t="shared" si="81"/>
        <v/>
      </c>
      <c r="J215" s="98" t="str">
        <f ca="1">IF(I215="","",IF(I215&lt;2,BN215*Settings!$C$45,IF(I215&gt;1,(BN215*Settings!$C$45)+(BO215*Settings!$C$46),"error")))</f>
        <v/>
      </c>
      <c r="N215" s="89"/>
      <c r="O215" s="94"/>
      <c r="P215" s="96" t="str">
        <f t="shared" si="82"/>
        <v/>
      </c>
      <c r="Q215" s="94"/>
      <c r="R215" s="94" t="str">
        <f t="shared" si="83"/>
        <v/>
      </c>
      <c r="S215" s="94"/>
      <c r="T215" s="94" t="str">
        <f t="shared" si="84"/>
        <v/>
      </c>
      <c r="U215" s="94"/>
      <c r="V215" s="94" t="str">
        <f t="shared" si="85"/>
        <v/>
      </c>
      <c r="W215" s="94"/>
      <c r="X215" s="94" t="str">
        <f t="shared" si="86"/>
        <v/>
      </c>
      <c r="Y215" s="94"/>
      <c r="Z215" s="94" t="str">
        <f t="shared" si="87"/>
        <v/>
      </c>
      <c r="AA215" s="94"/>
      <c r="AB215" s="94" t="str">
        <f t="shared" si="88"/>
        <v/>
      </c>
      <c r="AC215" s="94"/>
      <c r="AD215" s="94" t="str">
        <f t="shared" si="89"/>
        <v/>
      </c>
      <c r="AE215" s="94"/>
      <c r="AF215" s="94"/>
      <c r="AG215" s="94"/>
      <c r="AH215" s="94" t="str">
        <f t="shared" si="90"/>
        <v/>
      </c>
      <c r="AI215" s="94"/>
      <c r="AJ215" s="94" t="str">
        <f t="shared" si="91"/>
        <v/>
      </c>
      <c r="AK215" s="94"/>
      <c r="AL215" s="94" t="str">
        <f t="shared" si="92"/>
        <v/>
      </c>
      <c r="AM215" s="94"/>
      <c r="AN215" s="94" t="str">
        <f t="shared" si="93"/>
        <v/>
      </c>
      <c r="AO215" s="94"/>
      <c r="AP215" s="94" t="str">
        <f t="shared" si="94"/>
        <v/>
      </c>
      <c r="AQ215" s="94"/>
      <c r="AR215" s="94" t="str">
        <f t="shared" si="95"/>
        <v/>
      </c>
      <c r="AS215" s="94"/>
      <c r="AT215" s="94" t="str">
        <f t="shared" si="96"/>
        <v/>
      </c>
      <c r="AU215" s="94"/>
      <c r="AV215" s="94"/>
      <c r="AW215" s="94"/>
      <c r="AX215" s="94" t="str">
        <f t="shared" si="97"/>
        <v/>
      </c>
      <c r="AY215" s="94"/>
      <c r="AZ215" s="94" t="str">
        <f t="shared" si="98"/>
        <v/>
      </c>
      <c r="BA215" s="94"/>
      <c r="BB215" s="94" t="str">
        <f t="shared" si="99"/>
        <v/>
      </c>
      <c r="BC215" s="94"/>
      <c r="BD215" s="94" t="str">
        <f t="shared" si="100"/>
        <v/>
      </c>
      <c r="BE215" s="94"/>
      <c r="BF215" s="94" t="str">
        <f t="shared" si="101"/>
        <v/>
      </c>
      <c r="BG215" s="94"/>
      <c r="BH215" s="94" t="str">
        <f t="shared" si="102"/>
        <v/>
      </c>
      <c r="BI215" s="94"/>
      <c r="BJ215" s="94" t="str">
        <f t="shared" si="103"/>
        <v/>
      </c>
      <c r="BK215" s="94"/>
      <c r="BL215" s="92" t="str">
        <f t="shared" si="104"/>
        <v/>
      </c>
      <c r="BM215" s="99"/>
      <c r="BN215" s="92" t="str">
        <f t="shared" si="105"/>
        <v/>
      </c>
      <c r="BO215" s="92" t="str">
        <f t="shared" si="106"/>
        <v/>
      </c>
    </row>
    <row r="216" spans="2:67" ht="14.25" customHeight="1">
      <c r="B216" s="89">
        <v>210</v>
      </c>
      <c r="C216" s="94"/>
      <c r="D216" s="94"/>
      <c r="E216" s="94"/>
      <c r="F216" s="96" t="str">
        <f ca="1">IF(E216="","",DATEDIF(E216,Settings!$C$89,"y"))</f>
        <v/>
      </c>
      <c r="G216" s="161" t="str">
        <f ca="1">IF(E216="","",DATEDIF(E216,Settings!$D$89,"y"))</f>
        <v/>
      </c>
      <c r="H216" s="161" t="str">
        <f ca="1">IF(E216="","",DATEDIF(E216,Settings!$E$89,"y"))</f>
        <v/>
      </c>
      <c r="I216" s="97" t="str">
        <f t="shared" si="81"/>
        <v/>
      </c>
      <c r="J216" s="98" t="str">
        <f ca="1">IF(I216="","",IF(I216&lt;2,BN216*Settings!$C$45,IF(I216&gt;1,(BN216*Settings!$C$45)+(BO216*Settings!$C$46),"error")))</f>
        <v/>
      </c>
      <c r="N216" s="89"/>
      <c r="O216" s="94"/>
      <c r="P216" s="96" t="str">
        <f t="shared" si="82"/>
        <v/>
      </c>
      <c r="Q216" s="94"/>
      <c r="R216" s="94" t="str">
        <f t="shared" si="83"/>
        <v/>
      </c>
      <c r="S216" s="94"/>
      <c r="T216" s="94" t="str">
        <f t="shared" si="84"/>
        <v/>
      </c>
      <c r="U216" s="94"/>
      <c r="V216" s="94" t="str">
        <f t="shared" si="85"/>
        <v/>
      </c>
      <c r="W216" s="94"/>
      <c r="X216" s="94" t="str">
        <f t="shared" si="86"/>
        <v/>
      </c>
      <c r="Y216" s="94"/>
      <c r="Z216" s="94" t="str">
        <f t="shared" si="87"/>
        <v/>
      </c>
      <c r="AA216" s="94"/>
      <c r="AB216" s="94" t="str">
        <f t="shared" si="88"/>
        <v/>
      </c>
      <c r="AC216" s="94"/>
      <c r="AD216" s="94" t="str">
        <f t="shared" si="89"/>
        <v/>
      </c>
      <c r="AE216" s="94"/>
      <c r="AF216" s="94"/>
      <c r="AG216" s="94"/>
      <c r="AH216" s="94" t="str">
        <f t="shared" si="90"/>
        <v/>
      </c>
      <c r="AI216" s="94"/>
      <c r="AJ216" s="94" t="str">
        <f t="shared" si="91"/>
        <v/>
      </c>
      <c r="AK216" s="94"/>
      <c r="AL216" s="94" t="str">
        <f t="shared" si="92"/>
        <v/>
      </c>
      <c r="AM216" s="94"/>
      <c r="AN216" s="94" t="str">
        <f t="shared" si="93"/>
        <v/>
      </c>
      <c r="AO216" s="94"/>
      <c r="AP216" s="94" t="str">
        <f t="shared" si="94"/>
        <v/>
      </c>
      <c r="AQ216" s="94"/>
      <c r="AR216" s="94" t="str">
        <f t="shared" si="95"/>
        <v/>
      </c>
      <c r="AS216" s="94"/>
      <c r="AT216" s="94" t="str">
        <f t="shared" si="96"/>
        <v/>
      </c>
      <c r="AU216" s="94"/>
      <c r="AV216" s="94"/>
      <c r="AW216" s="94"/>
      <c r="AX216" s="94" t="str">
        <f t="shared" si="97"/>
        <v/>
      </c>
      <c r="AY216" s="94"/>
      <c r="AZ216" s="94" t="str">
        <f t="shared" si="98"/>
        <v/>
      </c>
      <c r="BA216" s="94"/>
      <c r="BB216" s="94" t="str">
        <f t="shared" si="99"/>
        <v/>
      </c>
      <c r="BC216" s="94"/>
      <c r="BD216" s="94" t="str">
        <f t="shared" si="100"/>
        <v/>
      </c>
      <c r="BE216" s="94"/>
      <c r="BF216" s="94" t="str">
        <f t="shared" si="101"/>
        <v/>
      </c>
      <c r="BG216" s="94"/>
      <c r="BH216" s="94" t="str">
        <f t="shared" si="102"/>
        <v/>
      </c>
      <c r="BI216" s="94"/>
      <c r="BJ216" s="94" t="str">
        <f t="shared" si="103"/>
        <v/>
      </c>
      <c r="BK216" s="94"/>
      <c r="BL216" s="92" t="str">
        <f t="shared" si="104"/>
        <v/>
      </c>
      <c r="BM216" s="99"/>
      <c r="BN216" s="92" t="str">
        <f t="shared" si="105"/>
        <v/>
      </c>
      <c r="BO216" s="92" t="str">
        <f t="shared" si="106"/>
        <v/>
      </c>
    </row>
    <row r="217" spans="2:67">
      <c r="B217" s="89">
        <v>211</v>
      </c>
      <c r="C217" s="94"/>
      <c r="D217" s="94"/>
      <c r="E217" s="94"/>
      <c r="F217" s="96" t="str">
        <f ca="1">IF(E217="","",DATEDIF(E217,Settings!$C$89,"y"))</f>
        <v/>
      </c>
      <c r="G217" s="161" t="str">
        <f ca="1">IF(E217="","",DATEDIF(E217,Settings!$D$89,"y"))</f>
        <v/>
      </c>
      <c r="H217" s="161" t="str">
        <f ca="1">IF(E217="","",DATEDIF(E217,Settings!$E$89,"y"))</f>
        <v/>
      </c>
      <c r="I217" s="97" t="str">
        <f t="shared" si="81"/>
        <v/>
      </c>
      <c r="J217" s="98" t="str">
        <f ca="1">IF(I217="","",IF(I217&lt;2,BN217*Settings!$C$45,IF(I217&gt;1,(BN217*Settings!$C$45)+(BO217*Settings!$C$46),"error")))</f>
        <v/>
      </c>
      <c r="N217" s="89"/>
      <c r="O217" s="94"/>
      <c r="P217" s="96" t="str">
        <f t="shared" si="82"/>
        <v/>
      </c>
      <c r="Q217" s="94"/>
      <c r="R217" s="94" t="str">
        <f t="shared" si="83"/>
        <v/>
      </c>
      <c r="S217" s="94"/>
      <c r="T217" s="94" t="str">
        <f t="shared" si="84"/>
        <v/>
      </c>
      <c r="U217" s="94"/>
      <c r="V217" s="94" t="str">
        <f t="shared" si="85"/>
        <v/>
      </c>
      <c r="W217" s="94"/>
      <c r="X217" s="94" t="str">
        <f t="shared" si="86"/>
        <v/>
      </c>
      <c r="Y217" s="94"/>
      <c r="Z217" s="94" t="str">
        <f t="shared" si="87"/>
        <v/>
      </c>
      <c r="AA217" s="94"/>
      <c r="AB217" s="94" t="str">
        <f t="shared" si="88"/>
        <v/>
      </c>
      <c r="AC217" s="94"/>
      <c r="AD217" s="94" t="str">
        <f t="shared" si="89"/>
        <v/>
      </c>
      <c r="AE217" s="94"/>
      <c r="AF217" s="94"/>
      <c r="AG217" s="94"/>
      <c r="AH217" s="94" t="str">
        <f t="shared" si="90"/>
        <v/>
      </c>
      <c r="AI217" s="94"/>
      <c r="AJ217" s="94" t="str">
        <f t="shared" si="91"/>
        <v/>
      </c>
      <c r="AK217" s="94"/>
      <c r="AL217" s="94" t="str">
        <f t="shared" si="92"/>
        <v/>
      </c>
      <c r="AM217" s="94"/>
      <c r="AN217" s="94" t="str">
        <f t="shared" si="93"/>
        <v/>
      </c>
      <c r="AO217" s="94"/>
      <c r="AP217" s="94" t="str">
        <f t="shared" si="94"/>
        <v/>
      </c>
      <c r="AQ217" s="94"/>
      <c r="AR217" s="94" t="str">
        <f t="shared" si="95"/>
        <v/>
      </c>
      <c r="AS217" s="94"/>
      <c r="AT217" s="94" t="str">
        <f t="shared" si="96"/>
        <v/>
      </c>
      <c r="AU217" s="94"/>
      <c r="AV217" s="94"/>
      <c r="AW217" s="94"/>
      <c r="AX217" s="94" t="str">
        <f t="shared" si="97"/>
        <v/>
      </c>
      <c r="AY217" s="94"/>
      <c r="AZ217" s="94" t="str">
        <f t="shared" si="98"/>
        <v/>
      </c>
      <c r="BA217" s="94"/>
      <c r="BB217" s="94" t="str">
        <f t="shared" si="99"/>
        <v/>
      </c>
      <c r="BC217" s="94"/>
      <c r="BD217" s="94" t="str">
        <f t="shared" si="100"/>
        <v/>
      </c>
      <c r="BE217" s="94"/>
      <c r="BF217" s="94" t="str">
        <f t="shared" si="101"/>
        <v/>
      </c>
      <c r="BG217" s="94"/>
      <c r="BH217" s="94" t="str">
        <f t="shared" si="102"/>
        <v/>
      </c>
      <c r="BI217" s="94"/>
      <c r="BJ217" s="94" t="str">
        <f t="shared" si="103"/>
        <v/>
      </c>
      <c r="BK217" s="94"/>
      <c r="BL217" s="92" t="str">
        <f t="shared" si="104"/>
        <v/>
      </c>
      <c r="BM217" s="99"/>
      <c r="BN217" s="92" t="str">
        <f t="shared" si="105"/>
        <v/>
      </c>
      <c r="BO217" s="92" t="str">
        <f t="shared" si="106"/>
        <v/>
      </c>
    </row>
    <row r="218" spans="2:67" ht="14.25" customHeight="1">
      <c r="B218" s="89">
        <v>212</v>
      </c>
      <c r="C218" s="94"/>
      <c r="D218" s="94"/>
      <c r="E218" s="94"/>
      <c r="F218" s="96" t="str">
        <f ca="1">IF(E218="","",DATEDIF(E218,Settings!$C$89,"y"))</f>
        <v/>
      </c>
      <c r="G218" s="161" t="str">
        <f ca="1">IF(E218="","",DATEDIF(E218,Settings!$D$89,"y"))</f>
        <v/>
      </c>
      <c r="H218" s="161" t="str">
        <f ca="1">IF(E218="","",DATEDIF(E218,Settings!$E$89,"y"))</f>
        <v/>
      </c>
      <c r="I218" s="97" t="str">
        <f t="shared" si="81"/>
        <v/>
      </c>
      <c r="J218" s="98" t="str">
        <f ca="1">IF(I218="","",IF(I218&lt;2,BN218*Settings!$C$45,IF(I218&gt;1,(BN218*Settings!$C$45)+(BO218*Settings!$C$46),"error")))</f>
        <v/>
      </c>
      <c r="N218" s="89"/>
      <c r="O218" s="94"/>
      <c r="P218" s="96" t="str">
        <f t="shared" si="82"/>
        <v/>
      </c>
      <c r="Q218" s="94"/>
      <c r="R218" s="94" t="str">
        <f t="shared" si="83"/>
        <v/>
      </c>
      <c r="S218" s="94"/>
      <c r="T218" s="94" t="str">
        <f t="shared" si="84"/>
        <v/>
      </c>
      <c r="U218" s="94"/>
      <c r="V218" s="94" t="str">
        <f t="shared" si="85"/>
        <v/>
      </c>
      <c r="W218" s="94"/>
      <c r="X218" s="94" t="str">
        <f t="shared" si="86"/>
        <v/>
      </c>
      <c r="Y218" s="94"/>
      <c r="Z218" s="94" t="str">
        <f t="shared" si="87"/>
        <v/>
      </c>
      <c r="AA218" s="94"/>
      <c r="AB218" s="94" t="str">
        <f t="shared" si="88"/>
        <v/>
      </c>
      <c r="AC218" s="94"/>
      <c r="AD218" s="94" t="str">
        <f t="shared" si="89"/>
        <v/>
      </c>
      <c r="AE218" s="94"/>
      <c r="AF218" s="94"/>
      <c r="AG218" s="94"/>
      <c r="AH218" s="94" t="str">
        <f t="shared" si="90"/>
        <v/>
      </c>
      <c r="AI218" s="94"/>
      <c r="AJ218" s="94" t="str">
        <f t="shared" si="91"/>
        <v/>
      </c>
      <c r="AK218" s="94"/>
      <c r="AL218" s="94" t="str">
        <f t="shared" si="92"/>
        <v/>
      </c>
      <c r="AM218" s="94"/>
      <c r="AN218" s="94" t="str">
        <f t="shared" si="93"/>
        <v/>
      </c>
      <c r="AO218" s="94"/>
      <c r="AP218" s="94" t="str">
        <f t="shared" si="94"/>
        <v/>
      </c>
      <c r="AQ218" s="94"/>
      <c r="AR218" s="94" t="str">
        <f t="shared" si="95"/>
        <v/>
      </c>
      <c r="AS218" s="94"/>
      <c r="AT218" s="94" t="str">
        <f t="shared" si="96"/>
        <v/>
      </c>
      <c r="AU218" s="94"/>
      <c r="AV218" s="94"/>
      <c r="AW218" s="94"/>
      <c r="AX218" s="94" t="str">
        <f t="shared" si="97"/>
        <v/>
      </c>
      <c r="AY218" s="94"/>
      <c r="AZ218" s="94" t="str">
        <f t="shared" si="98"/>
        <v/>
      </c>
      <c r="BA218" s="94"/>
      <c r="BB218" s="94" t="str">
        <f t="shared" si="99"/>
        <v/>
      </c>
      <c r="BC218" s="94"/>
      <c r="BD218" s="94" t="str">
        <f t="shared" si="100"/>
        <v/>
      </c>
      <c r="BE218" s="94"/>
      <c r="BF218" s="94" t="str">
        <f t="shared" si="101"/>
        <v/>
      </c>
      <c r="BG218" s="94"/>
      <c r="BH218" s="94" t="str">
        <f t="shared" si="102"/>
        <v/>
      </c>
      <c r="BI218" s="94"/>
      <c r="BJ218" s="94" t="str">
        <f t="shared" si="103"/>
        <v/>
      </c>
      <c r="BK218" s="94"/>
      <c r="BL218" s="92" t="str">
        <f t="shared" si="104"/>
        <v/>
      </c>
      <c r="BM218" s="99"/>
      <c r="BN218" s="92" t="str">
        <f t="shared" si="105"/>
        <v/>
      </c>
      <c r="BO218" s="92" t="str">
        <f t="shared" si="106"/>
        <v/>
      </c>
    </row>
    <row r="219" spans="2:67">
      <c r="B219" s="89">
        <v>213</v>
      </c>
      <c r="C219" s="94"/>
      <c r="D219" s="94"/>
      <c r="E219" s="94"/>
      <c r="F219" s="96" t="str">
        <f ca="1">IF(E219="","",DATEDIF(E219,Settings!$C$89,"y"))</f>
        <v/>
      </c>
      <c r="G219" s="161" t="str">
        <f ca="1">IF(E219="","",DATEDIF(E219,Settings!$D$89,"y"))</f>
        <v/>
      </c>
      <c r="H219" s="161" t="str">
        <f ca="1">IF(E219="","",DATEDIF(E219,Settings!$E$89,"y"))</f>
        <v/>
      </c>
      <c r="I219" s="97" t="str">
        <f t="shared" si="81"/>
        <v/>
      </c>
      <c r="J219" s="98" t="str">
        <f ca="1">IF(I219="","",IF(I219&lt;2,BN219*Settings!$C$45,IF(I219&gt;1,(BN219*Settings!$C$45)+(BO219*Settings!$C$46),"error")))</f>
        <v/>
      </c>
      <c r="N219" s="89"/>
      <c r="O219" s="94"/>
      <c r="P219" s="96" t="str">
        <f t="shared" si="82"/>
        <v/>
      </c>
      <c r="Q219" s="94"/>
      <c r="R219" s="94" t="str">
        <f t="shared" si="83"/>
        <v/>
      </c>
      <c r="S219" s="94"/>
      <c r="T219" s="94" t="str">
        <f t="shared" si="84"/>
        <v/>
      </c>
      <c r="U219" s="94"/>
      <c r="V219" s="94" t="str">
        <f t="shared" si="85"/>
        <v/>
      </c>
      <c r="W219" s="94"/>
      <c r="X219" s="94" t="str">
        <f t="shared" si="86"/>
        <v/>
      </c>
      <c r="Y219" s="94"/>
      <c r="Z219" s="94" t="str">
        <f t="shared" si="87"/>
        <v/>
      </c>
      <c r="AA219" s="94"/>
      <c r="AB219" s="94" t="str">
        <f t="shared" si="88"/>
        <v/>
      </c>
      <c r="AC219" s="94"/>
      <c r="AD219" s="94" t="str">
        <f t="shared" si="89"/>
        <v/>
      </c>
      <c r="AE219" s="94"/>
      <c r="AF219" s="94"/>
      <c r="AG219" s="94"/>
      <c r="AH219" s="94" t="str">
        <f t="shared" si="90"/>
        <v/>
      </c>
      <c r="AI219" s="94"/>
      <c r="AJ219" s="94" t="str">
        <f t="shared" si="91"/>
        <v/>
      </c>
      <c r="AK219" s="94"/>
      <c r="AL219" s="94" t="str">
        <f t="shared" si="92"/>
        <v/>
      </c>
      <c r="AM219" s="94"/>
      <c r="AN219" s="94" t="str">
        <f t="shared" si="93"/>
        <v/>
      </c>
      <c r="AO219" s="94"/>
      <c r="AP219" s="94" t="str">
        <f t="shared" si="94"/>
        <v/>
      </c>
      <c r="AQ219" s="94"/>
      <c r="AR219" s="94" t="str">
        <f t="shared" si="95"/>
        <v/>
      </c>
      <c r="AS219" s="94"/>
      <c r="AT219" s="94" t="str">
        <f t="shared" si="96"/>
        <v/>
      </c>
      <c r="AU219" s="94"/>
      <c r="AV219" s="94"/>
      <c r="AW219" s="94"/>
      <c r="AX219" s="94" t="str">
        <f t="shared" si="97"/>
        <v/>
      </c>
      <c r="AY219" s="94"/>
      <c r="AZ219" s="94" t="str">
        <f t="shared" si="98"/>
        <v/>
      </c>
      <c r="BA219" s="94"/>
      <c r="BB219" s="94" t="str">
        <f t="shared" si="99"/>
        <v/>
      </c>
      <c r="BC219" s="94"/>
      <c r="BD219" s="94" t="str">
        <f t="shared" si="100"/>
        <v/>
      </c>
      <c r="BE219" s="94"/>
      <c r="BF219" s="94" t="str">
        <f t="shared" si="101"/>
        <v/>
      </c>
      <c r="BG219" s="94"/>
      <c r="BH219" s="94" t="str">
        <f t="shared" si="102"/>
        <v/>
      </c>
      <c r="BI219" s="94"/>
      <c r="BJ219" s="94" t="str">
        <f t="shared" si="103"/>
        <v/>
      </c>
      <c r="BK219" s="94"/>
      <c r="BL219" s="92" t="str">
        <f t="shared" si="104"/>
        <v/>
      </c>
      <c r="BM219" s="99"/>
      <c r="BN219" s="92" t="str">
        <f t="shared" si="105"/>
        <v/>
      </c>
      <c r="BO219" s="92" t="str">
        <f t="shared" si="106"/>
        <v/>
      </c>
    </row>
    <row r="220" spans="2:67" ht="14.25" customHeight="1">
      <c r="B220" s="89">
        <v>214</v>
      </c>
      <c r="C220" s="94"/>
      <c r="D220" s="94"/>
      <c r="E220" s="94"/>
      <c r="F220" s="96" t="str">
        <f ca="1">IF(E220="","",DATEDIF(E220,Settings!$C$89,"y"))</f>
        <v/>
      </c>
      <c r="G220" s="161" t="str">
        <f ca="1">IF(E220="","",DATEDIF(E220,Settings!$D$89,"y"))</f>
        <v/>
      </c>
      <c r="H220" s="161" t="str">
        <f ca="1">IF(E220="","",DATEDIF(E220,Settings!$E$89,"y"))</f>
        <v/>
      </c>
      <c r="I220" s="97" t="str">
        <f t="shared" si="81"/>
        <v/>
      </c>
      <c r="J220" s="98" t="str">
        <f ca="1">IF(I220="","",IF(I220&lt;2,BN220*Settings!$C$45,IF(I220&gt;1,(BN220*Settings!$C$45)+(BO220*Settings!$C$46),"error")))</f>
        <v/>
      </c>
      <c r="N220" s="89"/>
      <c r="O220" s="94"/>
      <c r="P220" s="96" t="str">
        <f t="shared" si="82"/>
        <v/>
      </c>
      <c r="Q220" s="94"/>
      <c r="R220" s="94" t="str">
        <f t="shared" si="83"/>
        <v/>
      </c>
      <c r="S220" s="94"/>
      <c r="T220" s="94" t="str">
        <f t="shared" si="84"/>
        <v/>
      </c>
      <c r="U220" s="94"/>
      <c r="V220" s="94" t="str">
        <f t="shared" si="85"/>
        <v/>
      </c>
      <c r="W220" s="94"/>
      <c r="X220" s="94" t="str">
        <f t="shared" si="86"/>
        <v/>
      </c>
      <c r="Y220" s="94"/>
      <c r="Z220" s="94" t="str">
        <f t="shared" si="87"/>
        <v/>
      </c>
      <c r="AA220" s="94"/>
      <c r="AB220" s="94" t="str">
        <f t="shared" si="88"/>
        <v/>
      </c>
      <c r="AC220" s="94"/>
      <c r="AD220" s="94" t="str">
        <f t="shared" si="89"/>
        <v/>
      </c>
      <c r="AE220" s="94"/>
      <c r="AF220" s="94"/>
      <c r="AG220" s="94"/>
      <c r="AH220" s="94" t="str">
        <f t="shared" si="90"/>
        <v/>
      </c>
      <c r="AI220" s="94"/>
      <c r="AJ220" s="94" t="str">
        <f t="shared" si="91"/>
        <v/>
      </c>
      <c r="AK220" s="94"/>
      <c r="AL220" s="94" t="str">
        <f t="shared" si="92"/>
        <v/>
      </c>
      <c r="AM220" s="94"/>
      <c r="AN220" s="94" t="str">
        <f t="shared" si="93"/>
        <v/>
      </c>
      <c r="AO220" s="94"/>
      <c r="AP220" s="94" t="str">
        <f t="shared" si="94"/>
        <v/>
      </c>
      <c r="AQ220" s="94"/>
      <c r="AR220" s="94" t="str">
        <f t="shared" si="95"/>
        <v/>
      </c>
      <c r="AS220" s="94"/>
      <c r="AT220" s="94" t="str">
        <f t="shared" si="96"/>
        <v/>
      </c>
      <c r="AU220" s="94"/>
      <c r="AV220" s="94"/>
      <c r="AW220" s="94"/>
      <c r="AX220" s="94" t="str">
        <f t="shared" si="97"/>
        <v/>
      </c>
      <c r="AY220" s="94"/>
      <c r="AZ220" s="94" t="str">
        <f t="shared" si="98"/>
        <v/>
      </c>
      <c r="BA220" s="94"/>
      <c r="BB220" s="94" t="str">
        <f t="shared" si="99"/>
        <v/>
      </c>
      <c r="BC220" s="94"/>
      <c r="BD220" s="94" t="str">
        <f t="shared" si="100"/>
        <v/>
      </c>
      <c r="BE220" s="94"/>
      <c r="BF220" s="94" t="str">
        <f t="shared" si="101"/>
        <v/>
      </c>
      <c r="BG220" s="94"/>
      <c r="BH220" s="94" t="str">
        <f t="shared" si="102"/>
        <v/>
      </c>
      <c r="BI220" s="94"/>
      <c r="BJ220" s="94" t="str">
        <f t="shared" si="103"/>
        <v/>
      </c>
      <c r="BK220" s="94"/>
      <c r="BL220" s="92" t="str">
        <f t="shared" si="104"/>
        <v/>
      </c>
      <c r="BM220" s="99"/>
      <c r="BN220" s="92" t="str">
        <f t="shared" si="105"/>
        <v/>
      </c>
      <c r="BO220" s="92" t="str">
        <f t="shared" si="106"/>
        <v/>
      </c>
    </row>
    <row r="221" spans="2:67">
      <c r="B221" s="89">
        <v>215</v>
      </c>
      <c r="C221" s="94"/>
      <c r="D221" s="94"/>
      <c r="E221" s="94"/>
      <c r="F221" s="96" t="str">
        <f ca="1">IF(E221="","",DATEDIF(E221,Settings!$C$89,"y"))</f>
        <v/>
      </c>
      <c r="G221" s="161" t="str">
        <f ca="1">IF(E221="","",DATEDIF(E221,Settings!$D$89,"y"))</f>
        <v/>
      </c>
      <c r="H221" s="161" t="str">
        <f ca="1">IF(E221="","",DATEDIF(E221,Settings!$E$89,"y"))</f>
        <v/>
      </c>
      <c r="I221" s="97" t="str">
        <f t="shared" si="81"/>
        <v/>
      </c>
      <c r="J221" s="98" t="str">
        <f ca="1">IF(I221="","",IF(I221&lt;2,BN221*Settings!$C$45,IF(I221&gt;1,(BN221*Settings!$C$45)+(BO221*Settings!$C$46),"error")))</f>
        <v/>
      </c>
      <c r="N221" s="89"/>
      <c r="O221" s="94"/>
      <c r="P221" s="96" t="str">
        <f t="shared" si="82"/>
        <v/>
      </c>
      <c r="Q221" s="94"/>
      <c r="R221" s="94" t="str">
        <f t="shared" si="83"/>
        <v/>
      </c>
      <c r="S221" s="94"/>
      <c r="T221" s="94" t="str">
        <f t="shared" si="84"/>
        <v/>
      </c>
      <c r="U221" s="94"/>
      <c r="V221" s="94" t="str">
        <f t="shared" si="85"/>
        <v/>
      </c>
      <c r="W221" s="94"/>
      <c r="X221" s="94" t="str">
        <f t="shared" si="86"/>
        <v/>
      </c>
      <c r="Y221" s="94"/>
      <c r="Z221" s="94" t="str">
        <f t="shared" si="87"/>
        <v/>
      </c>
      <c r="AA221" s="94"/>
      <c r="AB221" s="94" t="str">
        <f t="shared" si="88"/>
        <v/>
      </c>
      <c r="AC221" s="94"/>
      <c r="AD221" s="94" t="str">
        <f t="shared" si="89"/>
        <v/>
      </c>
      <c r="AE221" s="94"/>
      <c r="AF221" s="94"/>
      <c r="AG221" s="94"/>
      <c r="AH221" s="94" t="str">
        <f t="shared" si="90"/>
        <v/>
      </c>
      <c r="AI221" s="94"/>
      <c r="AJ221" s="94" t="str">
        <f t="shared" si="91"/>
        <v/>
      </c>
      <c r="AK221" s="94"/>
      <c r="AL221" s="94" t="str">
        <f t="shared" si="92"/>
        <v/>
      </c>
      <c r="AM221" s="94"/>
      <c r="AN221" s="94" t="str">
        <f t="shared" si="93"/>
        <v/>
      </c>
      <c r="AO221" s="94"/>
      <c r="AP221" s="94" t="str">
        <f t="shared" si="94"/>
        <v/>
      </c>
      <c r="AQ221" s="94"/>
      <c r="AR221" s="94" t="str">
        <f t="shared" si="95"/>
        <v/>
      </c>
      <c r="AS221" s="94"/>
      <c r="AT221" s="94" t="str">
        <f t="shared" si="96"/>
        <v/>
      </c>
      <c r="AU221" s="94"/>
      <c r="AV221" s="94"/>
      <c r="AW221" s="94"/>
      <c r="AX221" s="94" t="str">
        <f t="shared" si="97"/>
        <v/>
      </c>
      <c r="AY221" s="94"/>
      <c r="AZ221" s="94" t="str">
        <f t="shared" si="98"/>
        <v/>
      </c>
      <c r="BA221" s="94"/>
      <c r="BB221" s="94" t="str">
        <f t="shared" si="99"/>
        <v/>
      </c>
      <c r="BC221" s="94"/>
      <c r="BD221" s="94" t="str">
        <f t="shared" si="100"/>
        <v/>
      </c>
      <c r="BE221" s="94"/>
      <c r="BF221" s="94" t="str">
        <f t="shared" si="101"/>
        <v/>
      </c>
      <c r="BG221" s="94"/>
      <c r="BH221" s="94" t="str">
        <f t="shared" si="102"/>
        <v/>
      </c>
      <c r="BI221" s="94"/>
      <c r="BJ221" s="94" t="str">
        <f t="shared" si="103"/>
        <v/>
      </c>
      <c r="BK221" s="94"/>
      <c r="BL221" s="92" t="str">
        <f t="shared" si="104"/>
        <v/>
      </c>
      <c r="BM221" s="99"/>
      <c r="BN221" s="92" t="str">
        <f t="shared" si="105"/>
        <v/>
      </c>
      <c r="BO221" s="92" t="str">
        <f t="shared" si="106"/>
        <v/>
      </c>
    </row>
    <row r="222" spans="2:67" ht="14.25" customHeight="1">
      <c r="B222" s="89">
        <v>216</v>
      </c>
      <c r="C222" s="94"/>
      <c r="D222" s="94"/>
      <c r="E222" s="94"/>
      <c r="F222" s="96" t="str">
        <f ca="1">IF(E222="","",DATEDIF(E222,Settings!$C$89,"y"))</f>
        <v/>
      </c>
      <c r="G222" s="161" t="str">
        <f ca="1">IF(E222="","",DATEDIF(E222,Settings!$D$89,"y"))</f>
        <v/>
      </c>
      <c r="H222" s="161" t="str">
        <f ca="1">IF(E222="","",DATEDIF(E222,Settings!$E$89,"y"))</f>
        <v/>
      </c>
      <c r="I222" s="97" t="str">
        <f t="shared" si="81"/>
        <v/>
      </c>
      <c r="J222" s="98" t="str">
        <f ca="1">IF(I222="","",IF(I222&lt;2,BN222*Settings!$C$45,IF(I222&gt;1,(BN222*Settings!$C$45)+(BO222*Settings!$C$46),"error")))</f>
        <v/>
      </c>
      <c r="N222" s="89"/>
      <c r="O222" s="94"/>
      <c r="P222" s="96" t="str">
        <f t="shared" si="82"/>
        <v/>
      </c>
      <c r="Q222" s="94"/>
      <c r="R222" s="94" t="str">
        <f t="shared" si="83"/>
        <v/>
      </c>
      <c r="S222" s="94"/>
      <c r="T222" s="94" t="str">
        <f t="shared" si="84"/>
        <v/>
      </c>
      <c r="U222" s="94"/>
      <c r="V222" s="94" t="str">
        <f t="shared" si="85"/>
        <v/>
      </c>
      <c r="W222" s="94"/>
      <c r="X222" s="94" t="str">
        <f t="shared" si="86"/>
        <v/>
      </c>
      <c r="Y222" s="94"/>
      <c r="Z222" s="94" t="str">
        <f t="shared" si="87"/>
        <v/>
      </c>
      <c r="AA222" s="94"/>
      <c r="AB222" s="94" t="str">
        <f t="shared" si="88"/>
        <v/>
      </c>
      <c r="AC222" s="94"/>
      <c r="AD222" s="94" t="str">
        <f t="shared" si="89"/>
        <v/>
      </c>
      <c r="AE222" s="94"/>
      <c r="AF222" s="94"/>
      <c r="AG222" s="94"/>
      <c r="AH222" s="94" t="str">
        <f t="shared" si="90"/>
        <v/>
      </c>
      <c r="AI222" s="94"/>
      <c r="AJ222" s="94" t="str">
        <f t="shared" si="91"/>
        <v/>
      </c>
      <c r="AK222" s="94"/>
      <c r="AL222" s="94" t="str">
        <f t="shared" si="92"/>
        <v/>
      </c>
      <c r="AM222" s="94"/>
      <c r="AN222" s="94" t="str">
        <f t="shared" si="93"/>
        <v/>
      </c>
      <c r="AO222" s="94"/>
      <c r="AP222" s="94" t="str">
        <f t="shared" si="94"/>
        <v/>
      </c>
      <c r="AQ222" s="94"/>
      <c r="AR222" s="94" t="str">
        <f t="shared" si="95"/>
        <v/>
      </c>
      <c r="AS222" s="94"/>
      <c r="AT222" s="94" t="str">
        <f t="shared" si="96"/>
        <v/>
      </c>
      <c r="AU222" s="94"/>
      <c r="AV222" s="94"/>
      <c r="AW222" s="94"/>
      <c r="AX222" s="94" t="str">
        <f t="shared" si="97"/>
        <v/>
      </c>
      <c r="AY222" s="94"/>
      <c r="AZ222" s="94" t="str">
        <f t="shared" si="98"/>
        <v/>
      </c>
      <c r="BA222" s="94"/>
      <c r="BB222" s="94" t="str">
        <f t="shared" si="99"/>
        <v/>
      </c>
      <c r="BC222" s="94"/>
      <c r="BD222" s="94" t="str">
        <f t="shared" si="100"/>
        <v/>
      </c>
      <c r="BE222" s="94"/>
      <c r="BF222" s="94" t="str">
        <f t="shared" si="101"/>
        <v/>
      </c>
      <c r="BG222" s="94"/>
      <c r="BH222" s="94" t="str">
        <f t="shared" si="102"/>
        <v/>
      </c>
      <c r="BI222" s="94"/>
      <c r="BJ222" s="94" t="str">
        <f t="shared" si="103"/>
        <v/>
      </c>
      <c r="BK222" s="94"/>
      <c r="BL222" s="92" t="str">
        <f t="shared" si="104"/>
        <v/>
      </c>
      <c r="BM222" s="99"/>
      <c r="BN222" s="92" t="str">
        <f t="shared" si="105"/>
        <v/>
      </c>
      <c r="BO222" s="92" t="str">
        <f t="shared" si="106"/>
        <v/>
      </c>
    </row>
    <row r="223" spans="2:67">
      <c r="B223" s="89">
        <v>217</v>
      </c>
      <c r="C223" s="94"/>
      <c r="D223" s="94"/>
      <c r="E223" s="94"/>
      <c r="F223" s="96" t="str">
        <f ca="1">IF(E223="","",DATEDIF(E223,Settings!$C$89,"y"))</f>
        <v/>
      </c>
      <c r="G223" s="161" t="str">
        <f ca="1">IF(E223="","",DATEDIF(E223,Settings!$D$89,"y"))</f>
        <v/>
      </c>
      <c r="H223" s="161" t="str">
        <f ca="1">IF(E223="","",DATEDIF(E223,Settings!$E$89,"y"))</f>
        <v/>
      </c>
      <c r="I223" s="97" t="str">
        <f t="shared" si="81"/>
        <v/>
      </c>
      <c r="J223" s="98" t="str">
        <f ca="1">IF(I223="","",IF(I223&lt;2,BN223*Settings!$C$45,IF(I223&gt;1,(BN223*Settings!$C$45)+(BO223*Settings!$C$46),"error")))</f>
        <v/>
      </c>
      <c r="N223" s="89"/>
      <c r="O223" s="94"/>
      <c r="P223" s="96" t="str">
        <f t="shared" si="82"/>
        <v/>
      </c>
      <c r="Q223" s="94"/>
      <c r="R223" s="94" t="str">
        <f t="shared" si="83"/>
        <v/>
      </c>
      <c r="S223" s="94"/>
      <c r="T223" s="94" t="str">
        <f t="shared" si="84"/>
        <v/>
      </c>
      <c r="U223" s="94"/>
      <c r="V223" s="94" t="str">
        <f t="shared" si="85"/>
        <v/>
      </c>
      <c r="W223" s="94"/>
      <c r="X223" s="94" t="str">
        <f t="shared" si="86"/>
        <v/>
      </c>
      <c r="Y223" s="94"/>
      <c r="Z223" s="94" t="str">
        <f t="shared" si="87"/>
        <v/>
      </c>
      <c r="AA223" s="94"/>
      <c r="AB223" s="94" t="str">
        <f t="shared" si="88"/>
        <v/>
      </c>
      <c r="AC223" s="94"/>
      <c r="AD223" s="94" t="str">
        <f t="shared" si="89"/>
        <v/>
      </c>
      <c r="AE223" s="94"/>
      <c r="AF223" s="94"/>
      <c r="AG223" s="94"/>
      <c r="AH223" s="94" t="str">
        <f t="shared" si="90"/>
        <v/>
      </c>
      <c r="AI223" s="94"/>
      <c r="AJ223" s="94" t="str">
        <f t="shared" si="91"/>
        <v/>
      </c>
      <c r="AK223" s="94"/>
      <c r="AL223" s="94" t="str">
        <f t="shared" si="92"/>
        <v/>
      </c>
      <c r="AM223" s="94"/>
      <c r="AN223" s="94" t="str">
        <f t="shared" si="93"/>
        <v/>
      </c>
      <c r="AO223" s="94"/>
      <c r="AP223" s="94" t="str">
        <f t="shared" si="94"/>
        <v/>
      </c>
      <c r="AQ223" s="94"/>
      <c r="AR223" s="94" t="str">
        <f t="shared" si="95"/>
        <v/>
      </c>
      <c r="AS223" s="94"/>
      <c r="AT223" s="94" t="str">
        <f t="shared" si="96"/>
        <v/>
      </c>
      <c r="AU223" s="94"/>
      <c r="AV223" s="94"/>
      <c r="AW223" s="94"/>
      <c r="AX223" s="94" t="str">
        <f t="shared" si="97"/>
        <v/>
      </c>
      <c r="AY223" s="94"/>
      <c r="AZ223" s="94" t="str">
        <f t="shared" si="98"/>
        <v/>
      </c>
      <c r="BA223" s="94"/>
      <c r="BB223" s="94" t="str">
        <f t="shared" si="99"/>
        <v/>
      </c>
      <c r="BC223" s="94"/>
      <c r="BD223" s="94" t="str">
        <f t="shared" si="100"/>
        <v/>
      </c>
      <c r="BE223" s="94"/>
      <c r="BF223" s="94" t="str">
        <f t="shared" si="101"/>
        <v/>
      </c>
      <c r="BG223" s="94"/>
      <c r="BH223" s="94" t="str">
        <f t="shared" si="102"/>
        <v/>
      </c>
      <c r="BI223" s="94"/>
      <c r="BJ223" s="94" t="str">
        <f t="shared" si="103"/>
        <v/>
      </c>
      <c r="BK223" s="94"/>
      <c r="BL223" s="92" t="str">
        <f t="shared" si="104"/>
        <v/>
      </c>
      <c r="BM223" s="99"/>
      <c r="BN223" s="92" t="str">
        <f t="shared" si="105"/>
        <v/>
      </c>
      <c r="BO223" s="92" t="str">
        <f t="shared" si="106"/>
        <v/>
      </c>
    </row>
    <row r="224" spans="2:67" ht="14.25" customHeight="1">
      <c r="B224" s="89">
        <v>218</v>
      </c>
      <c r="C224" s="94"/>
      <c r="D224" s="94"/>
      <c r="E224" s="94"/>
      <c r="F224" s="96" t="str">
        <f ca="1">IF(E224="","",DATEDIF(E224,Settings!$C$89,"y"))</f>
        <v/>
      </c>
      <c r="G224" s="161" t="str">
        <f ca="1">IF(E224="","",DATEDIF(E224,Settings!$D$89,"y"))</f>
        <v/>
      </c>
      <c r="H224" s="161" t="str">
        <f ca="1">IF(E224="","",DATEDIF(E224,Settings!$E$89,"y"))</f>
        <v/>
      </c>
      <c r="I224" s="97" t="str">
        <f t="shared" si="81"/>
        <v/>
      </c>
      <c r="J224" s="98" t="str">
        <f ca="1">IF(I224="","",IF(I224&lt;2,BN224*Settings!$C$45,IF(I224&gt;1,(BN224*Settings!$C$45)+(BO224*Settings!$C$46),"error")))</f>
        <v/>
      </c>
      <c r="N224" s="89"/>
      <c r="O224" s="94"/>
      <c r="P224" s="96" t="str">
        <f t="shared" si="82"/>
        <v/>
      </c>
      <c r="Q224" s="94"/>
      <c r="R224" s="94" t="str">
        <f t="shared" si="83"/>
        <v/>
      </c>
      <c r="S224" s="94"/>
      <c r="T224" s="94" t="str">
        <f t="shared" si="84"/>
        <v/>
      </c>
      <c r="U224" s="94"/>
      <c r="V224" s="94" t="str">
        <f t="shared" si="85"/>
        <v/>
      </c>
      <c r="W224" s="94"/>
      <c r="X224" s="94" t="str">
        <f t="shared" si="86"/>
        <v/>
      </c>
      <c r="Y224" s="94"/>
      <c r="Z224" s="94" t="str">
        <f t="shared" si="87"/>
        <v/>
      </c>
      <c r="AA224" s="94"/>
      <c r="AB224" s="94" t="str">
        <f t="shared" si="88"/>
        <v/>
      </c>
      <c r="AC224" s="94"/>
      <c r="AD224" s="94" t="str">
        <f t="shared" si="89"/>
        <v/>
      </c>
      <c r="AE224" s="94"/>
      <c r="AF224" s="94"/>
      <c r="AG224" s="94"/>
      <c r="AH224" s="94" t="str">
        <f t="shared" si="90"/>
        <v/>
      </c>
      <c r="AI224" s="94"/>
      <c r="AJ224" s="94" t="str">
        <f t="shared" si="91"/>
        <v/>
      </c>
      <c r="AK224" s="94"/>
      <c r="AL224" s="94" t="str">
        <f t="shared" si="92"/>
        <v/>
      </c>
      <c r="AM224" s="94"/>
      <c r="AN224" s="94" t="str">
        <f t="shared" si="93"/>
        <v/>
      </c>
      <c r="AO224" s="94"/>
      <c r="AP224" s="94" t="str">
        <f t="shared" si="94"/>
        <v/>
      </c>
      <c r="AQ224" s="94"/>
      <c r="AR224" s="94" t="str">
        <f t="shared" si="95"/>
        <v/>
      </c>
      <c r="AS224" s="94"/>
      <c r="AT224" s="94" t="str">
        <f t="shared" si="96"/>
        <v/>
      </c>
      <c r="AU224" s="94"/>
      <c r="AV224" s="94"/>
      <c r="AW224" s="94"/>
      <c r="AX224" s="94" t="str">
        <f t="shared" si="97"/>
        <v/>
      </c>
      <c r="AY224" s="94"/>
      <c r="AZ224" s="94" t="str">
        <f t="shared" si="98"/>
        <v/>
      </c>
      <c r="BA224" s="94"/>
      <c r="BB224" s="94" t="str">
        <f t="shared" si="99"/>
        <v/>
      </c>
      <c r="BC224" s="94"/>
      <c r="BD224" s="94" t="str">
        <f t="shared" si="100"/>
        <v/>
      </c>
      <c r="BE224" s="94"/>
      <c r="BF224" s="94" t="str">
        <f t="shared" si="101"/>
        <v/>
      </c>
      <c r="BG224" s="94"/>
      <c r="BH224" s="94" t="str">
        <f t="shared" si="102"/>
        <v/>
      </c>
      <c r="BI224" s="94"/>
      <c r="BJ224" s="94" t="str">
        <f t="shared" si="103"/>
        <v/>
      </c>
      <c r="BK224" s="94"/>
      <c r="BL224" s="92" t="str">
        <f t="shared" si="104"/>
        <v/>
      </c>
      <c r="BM224" s="99"/>
      <c r="BN224" s="92" t="str">
        <f t="shared" si="105"/>
        <v/>
      </c>
      <c r="BO224" s="92" t="str">
        <f t="shared" si="106"/>
        <v/>
      </c>
    </row>
    <row r="225" spans="2:67">
      <c r="B225" s="89">
        <v>219</v>
      </c>
      <c r="C225" s="94"/>
      <c r="D225" s="94"/>
      <c r="E225" s="94"/>
      <c r="F225" s="96" t="str">
        <f ca="1">IF(E225="","",DATEDIF(E225,Settings!$C$89,"y"))</f>
        <v/>
      </c>
      <c r="G225" s="161" t="str">
        <f ca="1">IF(E225="","",DATEDIF(E225,Settings!$D$89,"y"))</f>
        <v/>
      </c>
      <c r="H225" s="161" t="str">
        <f ca="1">IF(E225="","",DATEDIF(E225,Settings!$E$89,"y"))</f>
        <v/>
      </c>
      <c r="I225" s="97" t="str">
        <f t="shared" si="81"/>
        <v/>
      </c>
      <c r="J225" s="98" t="str">
        <f ca="1">IF(I225="","",IF(I225&lt;2,BN225*Settings!$C$45,IF(I225&gt;1,(BN225*Settings!$C$45)+(BO225*Settings!$C$46),"error")))</f>
        <v/>
      </c>
      <c r="N225" s="89"/>
      <c r="O225" s="94"/>
      <c r="P225" s="96" t="str">
        <f t="shared" si="82"/>
        <v/>
      </c>
      <c r="Q225" s="94"/>
      <c r="R225" s="94" t="str">
        <f t="shared" si="83"/>
        <v/>
      </c>
      <c r="S225" s="94"/>
      <c r="T225" s="94" t="str">
        <f t="shared" si="84"/>
        <v/>
      </c>
      <c r="U225" s="94"/>
      <c r="V225" s="94" t="str">
        <f t="shared" si="85"/>
        <v/>
      </c>
      <c r="W225" s="94"/>
      <c r="X225" s="94" t="str">
        <f t="shared" si="86"/>
        <v/>
      </c>
      <c r="Y225" s="94"/>
      <c r="Z225" s="94" t="str">
        <f t="shared" si="87"/>
        <v/>
      </c>
      <c r="AA225" s="94"/>
      <c r="AB225" s="94" t="str">
        <f t="shared" si="88"/>
        <v/>
      </c>
      <c r="AC225" s="94"/>
      <c r="AD225" s="94" t="str">
        <f t="shared" si="89"/>
        <v/>
      </c>
      <c r="AE225" s="94"/>
      <c r="AF225" s="94"/>
      <c r="AG225" s="94"/>
      <c r="AH225" s="94" t="str">
        <f t="shared" si="90"/>
        <v/>
      </c>
      <c r="AI225" s="94"/>
      <c r="AJ225" s="94" t="str">
        <f t="shared" si="91"/>
        <v/>
      </c>
      <c r="AK225" s="94"/>
      <c r="AL225" s="94" t="str">
        <f t="shared" si="92"/>
        <v/>
      </c>
      <c r="AM225" s="94"/>
      <c r="AN225" s="94" t="str">
        <f t="shared" si="93"/>
        <v/>
      </c>
      <c r="AO225" s="94"/>
      <c r="AP225" s="94" t="str">
        <f t="shared" si="94"/>
        <v/>
      </c>
      <c r="AQ225" s="94"/>
      <c r="AR225" s="94" t="str">
        <f t="shared" si="95"/>
        <v/>
      </c>
      <c r="AS225" s="94"/>
      <c r="AT225" s="94" t="str">
        <f t="shared" si="96"/>
        <v/>
      </c>
      <c r="AU225" s="94"/>
      <c r="AV225" s="94"/>
      <c r="AW225" s="94"/>
      <c r="AX225" s="94" t="str">
        <f t="shared" si="97"/>
        <v/>
      </c>
      <c r="AY225" s="94"/>
      <c r="AZ225" s="94" t="str">
        <f t="shared" si="98"/>
        <v/>
      </c>
      <c r="BA225" s="94"/>
      <c r="BB225" s="94" t="str">
        <f t="shared" si="99"/>
        <v/>
      </c>
      <c r="BC225" s="94"/>
      <c r="BD225" s="94" t="str">
        <f t="shared" si="100"/>
        <v/>
      </c>
      <c r="BE225" s="94"/>
      <c r="BF225" s="94" t="str">
        <f t="shared" si="101"/>
        <v/>
      </c>
      <c r="BG225" s="94"/>
      <c r="BH225" s="94" t="str">
        <f t="shared" si="102"/>
        <v/>
      </c>
      <c r="BI225" s="94"/>
      <c r="BJ225" s="94" t="str">
        <f t="shared" si="103"/>
        <v/>
      </c>
      <c r="BK225" s="94"/>
      <c r="BL225" s="92" t="str">
        <f t="shared" si="104"/>
        <v/>
      </c>
      <c r="BM225" s="99"/>
      <c r="BN225" s="92" t="str">
        <f t="shared" si="105"/>
        <v/>
      </c>
      <c r="BO225" s="92" t="str">
        <f t="shared" si="106"/>
        <v/>
      </c>
    </row>
    <row r="226" spans="2:67" ht="14.25" customHeight="1">
      <c r="B226" s="89">
        <v>220</v>
      </c>
      <c r="C226" s="94"/>
      <c r="D226" s="94"/>
      <c r="E226" s="94"/>
      <c r="F226" s="96" t="str">
        <f ca="1">IF(E226="","",DATEDIF(E226,Settings!$C$89,"y"))</f>
        <v/>
      </c>
      <c r="G226" s="161" t="str">
        <f ca="1">IF(E226="","",DATEDIF(E226,Settings!$D$89,"y"))</f>
        <v/>
      </c>
      <c r="H226" s="161" t="str">
        <f ca="1">IF(E226="","",DATEDIF(E226,Settings!$E$89,"y"))</f>
        <v/>
      </c>
      <c r="I226" s="97" t="str">
        <f t="shared" si="81"/>
        <v/>
      </c>
      <c r="J226" s="98" t="str">
        <f ca="1">IF(I226="","",IF(I226&lt;2,BN226*Settings!$C$45,IF(I226&gt;1,(BN226*Settings!$C$45)+(BO226*Settings!$C$46),"error")))</f>
        <v/>
      </c>
      <c r="N226" s="89"/>
      <c r="O226" s="94"/>
      <c r="P226" s="96" t="str">
        <f t="shared" si="82"/>
        <v/>
      </c>
      <c r="Q226" s="94"/>
      <c r="R226" s="94" t="str">
        <f t="shared" si="83"/>
        <v/>
      </c>
      <c r="S226" s="94"/>
      <c r="T226" s="94" t="str">
        <f t="shared" si="84"/>
        <v/>
      </c>
      <c r="U226" s="94"/>
      <c r="V226" s="94" t="str">
        <f t="shared" si="85"/>
        <v/>
      </c>
      <c r="W226" s="94"/>
      <c r="X226" s="94" t="str">
        <f t="shared" si="86"/>
        <v/>
      </c>
      <c r="Y226" s="94"/>
      <c r="Z226" s="94" t="str">
        <f t="shared" si="87"/>
        <v/>
      </c>
      <c r="AA226" s="94"/>
      <c r="AB226" s="94" t="str">
        <f t="shared" si="88"/>
        <v/>
      </c>
      <c r="AC226" s="94"/>
      <c r="AD226" s="94" t="str">
        <f t="shared" si="89"/>
        <v/>
      </c>
      <c r="AE226" s="94"/>
      <c r="AF226" s="94"/>
      <c r="AG226" s="94"/>
      <c r="AH226" s="94" t="str">
        <f t="shared" si="90"/>
        <v/>
      </c>
      <c r="AI226" s="94"/>
      <c r="AJ226" s="94" t="str">
        <f t="shared" si="91"/>
        <v/>
      </c>
      <c r="AK226" s="94"/>
      <c r="AL226" s="94" t="str">
        <f t="shared" si="92"/>
        <v/>
      </c>
      <c r="AM226" s="94"/>
      <c r="AN226" s="94" t="str">
        <f t="shared" si="93"/>
        <v/>
      </c>
      <c r="AO226" s="94"/>
      <c r="AP226" s="94" t="str">
        <f t="shared" si="94"/>
        <v/>
      </c>
      <c r="AQ226" s="94"/>
      <c r="AR226" s="94" t="str">
        <f t="shared" si="95"/>
        <v/>
      </c>
      <c r="AS226" s="94"/>
      <c r="AT226" s="94" t="str">
        <f t="shared" si="96"/>
        <v/>
      </c>
      <c r="AU226" s="94"/>
      <c r="AV226" s="94"/>
      <c r="AW226" s="94"/>
      <c r="AX226" s="94" t="str">
        <f t="shared" si="97"/>
        <v/>
      </c>
      <c r="AY226" s="94"/>
      <c r="AZ226" s="94" t="str">
        <f t="shared" si="98"/>
        <v/>
      </c>
      <c r="BA226" s="94"/>
      <c r="BB226" s="94" t="str">
        <f t="shared" si="99"/>
        <v/>
      </c>
      <c r="BC226" s="94"/>
      <c r="BD226" s="94" t="str">
        <f t="shared" si="100"/>
        <v/>
      </c>
      <c r="BE226" s="94"/>
      <c r="BF226" s="94" t="str">
        <f t="shared" si="101"/>
        <v/>
      </c>
      <c r="BG226" s="94"/>
      <c r="BH226" s="94" t="str">
        <f t="shared" si="102"/>
        <v/>
      </c>
      <c r="BI226" s="94"/>
      <c r="BJ226" s="94" t="str">
        <f t="shared" si="103"/>
        <v/>
      </c>
      <c r="BK226" s="94"/>
      <c r="BL226" s="92" t="str">
        <f t="shared" si="104"/>
        <v/>
      </c>
      <c r="BM226" s="99"/>
      <c r="BN226" s="92" t="str">
        <f t="shared" si="105"/>
        <v/>
      </c>
      <c r="BO226" s="92" t="str">
        <f t="shared" si="106"/>
        <v/>
      </c>
    </row>
    <row r="227" spans="2:67">
      <c r="B227" s="89">
        <v>221</v>
      </c>
      <c r="C227" s="94"/>
      <c r="D227" s="94"/>
      <c r="E227" s="94"/>
      <c r="F227" s="96" t="str">
        <f ca="1">IF(E227="","",DATEDIF(E227,Settings!$C$89,"y"))</f>
        <v/>
      </c>
      <c r="G227" s="161" t="str">
        <f ca="1">IF(E227="","",DATEDIF(E227,Settings!$D$89,"y"))</f>
        <v/>
      </c>
      <c r="H227" s="161" t="str">
        <f ca="1">IF(E227="","",DATEDIF(E227,Settings!$E$89,"y"))</f>
        <v/>
      </c>
      <c r="I227" s="97" t="str">
        <f t="shared" si="81"/>
        <v/>
      </c>
      <c r="J227" s="98" t="str">
        <f ca="1">IF(I227="","",IF(I227&lt;2,BN227*Settings!$C$45,IF(I227&gt;1,(BN227*Settings!$C$45)+(BO227*Settings!$C$46),"error")))</f>
        <v/>
      </c>
      <c r="N227" s="89"/>
      <c r="O227" s="94"/>
      <c r="P227" s="96" t="str">
        <f t="shared" si="82"/>
        <v/>
      </c>
      <c r="Q227" s="94"/>
      <c r="R227" s="94" t="str">
        <f t="shared" si="83"/>
        <v/>
      </c>
      <c r="S227" s="94"/>
      <c r="T227" s="94" t="str">
        <f t="shared" si="84"/>
        <v/>
      </c>
      <c r="U227" s="94"/>
      <c r="V227" s="94" t="str">
        <f t="shared" si="85"/>
        <v/>
      </c>
      <c r="W227" s="94"/>
      <c r="X227" s="94" t="str">
        <f t="shared" si="86"/>
        <v/>
      </c>
      <c r="Y227" s="94"/>
      <c r="Z227" s="94" t="str">
        <f t="shared" si="87"/>
        <v/>
      </c>
      <c r="AA227" s="94"/>
      <c r="AB227" s="94" t="str">
        <f t="shared" si="88"/>
        <v/>
      </c>
      <c r="AC227" s="94"/>
      <c r="AD227" s="94" t="str">
        <f t="shared" si="89"/>
        <v/>
      </c>
      <c r="AE227" s="94"/>
      <c r="AF227" s="94"/>
      <c r="AG227" s="94"/>
      <c r="AH227" s="94" t="str">
        <f t="shared" si="90"/>
        <v/>
      </c>
      <c r="AI227" s="94"/>
      <c r="AJ227" s="94" t="str">
        <f t="shared" si="91"/>
        <v/>
      </c>
      <c r="AK227" s="94"/>
      <c r="AL227" s="94" t="str">
        <f t="shared" si="92"/>
        <v/>
      </c>
      <c r="AM227" s="94"/>
      <c r="AN227" s="94" t="str">
        <f t="shared" si="93"/>
        <v/>
      </c>
      <c r="AO227" s="94"/>
      <c r="AP227" s="94" t="str">
        <f t="shared" si="94"/>
        <v/>
      </c>
      <c r="AQ227" s="94"/>
      <c r="AR227" s="94" t="str">
        <f t="shared" si="95"/>
        <v/>
      </c>
      <c r="AS227" s="94"/>
      <c r="AT227" s="94" t="str">
        <f t="shared" si="96"/>
        <v/>
      </c>
      <c r="AU227" s="94"/>
      <c r="AV227" s="94"/>
      <c r="AW227" s="94"/>
      <c r="AX227" s="94" t="str">
        <f t="shared" si="97"/>
        <v/>
      </c>
      <c r="AY227" s="94"/>
      <c r="AZ227" s="94" t="str">
        <f t="shared" si="98"/>
        <v/>
      </c>
      <c r="BA227" s="94"/>
      <c r="BB227" s="94" t="str">
        <f t="shared" si="99"/>
        <v/>
      </c>
      <c r="BC227" s="94"/>
      <c r="BD227" s="94" t="str">
        <f t="shared" si="100"/>
        <v/>
      </c>
      <c r="BE227" s="94"/>
      <c r="BF227" s="94" t="str">
        <f t="shared" si="101"/>
        <v/>
      </c>
      <c r="BG227" s="94"/>
      <c r="BH227" s="94" t="str">
        <f t="shared" si="102"/>
        <v/>
      </c>
      <c r="BI227" s="94"/>
      <c r="BJ227" s="94" t="str">
        <f t="shared" si="103"/>
        <v/>
      </c>
      <c r="BK227" s="94"/>
      <c r="BL227" s="92" t="str">
        <f t="shared" si="104"/>
        <v/>
      </c>
      <c r="BM227" s="99"/>
      <c r="BN227" s="92" t="str">
        <f t="shared" si="105"/>
        <v/>
      </c>
      <c r="BO227" s="92" t="str">
        <f t="shared" si="106"/>
        <v/>
      </c>
    </row>
    <row r="228" spans="2:67" ht="14.25" customHeight="1">
      <c r="B228" s="89">
        <v>222</v>
      </c>
      <c r="C228" s="94"/>
      <c r="D228" s="94"/>
      <c r="E228" s="94"/>
      <c r="F228" s="96" t="str">
        <f ca="1">IF(E228="","",DATEDIF(E228,Settings!$C$89,"y"))</f>
        <v/>
      </c>
      <c r="G228" s="161" t="str">
        <f ca="1">IF(E228="","",DATEDIF(E228,Settings!$D$89,"y"))</f>
        <v/>
      </c>
      <c r="H228" s="161" t="str">
        <f ca="1">IF(E228="","",DATEDIF(E228,Settings!$E$89,"y"))</f>
        <v/>
      </c>
      <c r="I228" s="97" t="str">
        <f t="shared" si="81"/>
        <v/>
      </c>
      <c r="J228" s="98" t="str">
        <f ca="1">IF(I228="","",IF(I228&lt;2,BN228*Settings!$C$45,IF(I228&gt;1,(BN228*Settings!$C$45)+(BO228*Settings!$C$46),"error")))</f>
        <v/>
      </c>
      <c r="N228" s="89"/>
      <c r="O228" s="94"/>
      <c r="P228" s="96" t="str">
        <f t="shared" si="82"/>
        <v/>
      </c>
      <c r="Q228" s="94"/>
      <c r="R228" s="94" t="str">
        <f t="shared" si="83"/>
        <v/>
      </c>
      <c r="S228" s="94"/>
      <c r="T228" s="94" t="str">
        <f t="shared" si="84"/>
        <v/>
      </c>
      <c r="U228" s="94"/>
      <c r="V228" s="94" t="str">
        <f t="shared" si="85"/>
        <v/>
      </c>
      <c r="W228" s="94"/>
      <c r="X228" s="94" t="str">
        <f t="shared" si="86"/>
        <v/>
      </c>
      <c r="Y228" s="94"/>
      <c r="Z228" s="94" t="str">
        <f t="shared" si="87"/>
        <v/>
      </c>
      <c r="AA228" s="94"/>
      <c r="AB228" s="94" t="str">
        <f t="shared" si="88"/>
        <v/>
      </c>
      <c r="AC228" s="94"/>
      <c r="AD228" s="94" t="str">
        <f t="shared" si="89"/>
        <v/>
      </c>
      <c r="AE228" s="94"/>
      <c r="AF228" s="94"/>
      <c r="AG228" s="94"/>
      <c r="AH228" s="94" t="str">
        <f t="shared" si="90"/>
        <v/>
      </c>
      <c r="AI228" s="94"/>
      <c r="AJ228" s="94" t="str">
        <f t="shared" si="91"/>
        <v/>
      </c>
      <c r="AK228" s="94"/>
      <c r="AL228" s="94" t="str">
        <f t="shared" si="92"/>
        <v/>
      </c>
      <c r="AM228" s="94"/>
      <c r="AN228" s="94" t="str">
        <f t="shared" si="93"/>
        <v/>
      </c>
      <c r="AO228" s="94"/>
      <c r="AP228" s="94" t="str">
        <f t="shared" si="94"/>
        <v/>
      </c>
      <c r="AQ228" s="94"/>
      <c r="AR228" s="94" t="str">
        <f t="shared" si="95"/>
        <v/>
      </c>
      <c r="AS228" s="94"/>
      <c r="AT228" s="94" t="str">
        <f t="shared" si="96"/>
        <v/>
      </c>
      <c r="AU228" s="94"/>
      <c r="AV228" s="94"/>
      <c r="AW228" s="94"/>
      <c r="AX228" s="94" t="str">
        <f t="shared" si="97"/>
        <v/>
      </c>
      <c r="AY228" s="94"/>
      <c r="AZ228" s="94" t="str">
        <f t="shared" si="98"/>
        <v/>
      </c>
      <c r="BA228" s="94"/>
      <c r="BB228" s="94" t="str">
        <f t="shared" si="99"/>
        <v/>
      </c>
      <c r="BC228" s="94"/>
      <c r="BD228" s="94" t="str">
        <f t="shared" si="100"/>
        <v/>
      </c>
      <c r="BE228" s="94"/>
      <c r="BF228" s="94" t="str">
        <f t="shared" si="101"/>
        <v/>
      </c>
      <c r="BG228" s="94"/>
      <c r="BH228" s="94" t="str">
        <f t="shared" si="102"/>
        <v/>
      </c>
      <c r="BI228" s="94"/>
      <c r="BJ228" s="94" t="str">
        <f t="shared" si="103"/>
        <v/>
      </c>
      <c r="BK228" s="94"/>
      <c r="BL228" s="92" t="str">
        <f t="shared" si="104"/>
        <v/>
      </c>
      <c r="BM228" s="99"/>
      <c r="BN228" s="92" t="str">
        <f t="shared" si="105"/>
        <v/>
      </c>
      <c r="BO228" s="92" t="str">
        <f t="shared" si="106"/>
        <v/>
      </c>
    </row>
    <row r="229" spans="2:67">
      <c r="B229" s="89">
        <v>223</v>
      </c>
      <c r="C229" s="94"/>
      <c r="D229" s="94"/>
      <c r="E229" s="94"/>
      <c r="F229" s="96" t="str">
        <f ca="1">IF(E229="","",DATEDIF(E229,Settings!$C$89,"y"))</f>
        <v/>
      </c>
      <c r="G229" s="161" t="str">
        <f ca="1">IF(E229="","",DATEDIF(E229,Settings!$D$89,"y"))</f>
        <v/>
      </c>
      <c r="H229" s="161" t="str">
        <f ca="1">IF(E229="","",DATEDIF(E229,Settings!$E$89,"y"))</f>
        <v/>
      </c>
      <c r="I229" s="97" t="str">
        <f t="shared" si="81"/>
        <v/>
      </c>
      <c r="J229" s="98" t="str">
        <f ca="1">IF(I229="","",IF(I229&lt;2,BN229*Settings!$C$45,IF(I229&gt;1,(BN229*Settings!$C$45)+(BO229*Settings!$C$46),"error")))</f>
        <v/>
      </c>
      <c r="N229" s="89"/>
      <c r="O229" s="94"/>
      <c r="P229" s="96" t="str">
        <f t="shared" si="82"/>
        <v/>
      </c>
      <c r="Q229" s="94"/>
      <c r="R229" s="94" t="str">
        <f t="shared" si="83"/>
        <v/>
      </c>
      <c r="S229" s="94"/>
      <c r="T229" s="94" t="str">
        <f t="shared" si="84"/>
        <v/>
      </c>
      <c r="U229" s="94"/>
      <c r="V229" s="94" t="str">
        <f t="shared" si="85"/>
        <v/>
      </c>
      <c r="W229" s="94"/>
      <c r="X229" s="94" t="str">
        <f t="shared" si="86"/>
        <v/>
      </c>
      <c r="Y229" s="94"/>
      <c r="Z229" s="94" t="str">
        <f t="shared" si="87"/>
        <v/>
      </c>
      <c r="AA229" s="94"/>
      <c r="AB229" s="94" t="str">
        <f t="shared" si="88"/>
        <v/>
      </c>
      <c r="AC229" s="94"/>
      <c r="AD229" s="94" t="str">
        <f t="shared" si="89"/>
        <v/>
      </c>
      <c r="AE229" s="94"/>
      <c r="AF229" s="94"/>
      <c r="AG229" s="94"/>
      <c r="AH229" s="94" t="str">
        <f t="shared" si="90"/>
        <v/>
      </c>
      <c r="AI229" s="94"/>
      <c r="AJ229" s="94" t="str">
        <f t="shared" si="91"/>
        <v/>
      </c>
      <c r="AK229" s="94"/>
      <c r="AL229" s="94" t="str">
        <f t="shared" si="92"/>
        <v/>
      </c>
      <c r="AM229" s="94"/>
      <c r="AN229" s="94" t="str">
        <f t="shared" si="93"/>
        <v/>
      </c>
      <c r="AO229" s="94"/>
      <c r="AP229" s="94" t="str">
        <f t="shared" si="94"/>
        <v/>
      </c>
      <c r="AQ229" s="94"/>
      <c r="AR229" s="94" t="str">
        <f t="shared" si="95"/>
        <v/>
      </c>
      <c r="AS229" s="94"/>
      <c r="AT229" s="94" t="str">
        <f t="shared" si="96"/>
        <v/>
      </c>
      <c r="AU229" s="94"/>
      <c r="AV229" s="94"/>
      <c r="AW229" s="94"/>
      <c r="AX229" s="94" t="str">
        <f t="shared" si="97"/>
        <v/>
      </c>
      <c r="AY229" s="94"/>
      <c r="AZ229" s="94" t="str">
        <f t="shared" si="98"/>
        <v/>
      </c>
      <c r="BA229" s="94"/>
      <c r="BB229" s="94" t="str">
        <f t="shared" si="99"/>
        <v/>
      </c>
      <c r="BC229" s="94"/>
      <c r="BD229" s="94" t="str">
        <f t="shared" si="100"/>
        <v/>
      </c>
      <c r="BE229" s="94"/>
      <c r="BF229" s="94" t="str">
        <f t="shared" si="101"/>
        <v/>
      </c>
      <c r="BG229" s="94"/>
      <c r="BH229" s="94" t="str">
        <f t="shared" si="102"/>
        <v/>
      </c>
      <c r="BI229" s="94"/>
      <c r="BJ229" s="94" t="str">
        <f t="shared" si="103"/>
        <v/>
      </c>
      <c r="BK229" s="94"/>
      <c r="BL229" s="92" t="str">
        <f t="shared" si="104"/>
        <v/>
      </c>
      <c r="BM229" s="99"/>
      <c r="BN229" s="92" t="str">
        <f t="shared" si="105"/>
        <v/>
      </c>
      <c r="BO229" s="92" t="str">
        <f t="shared" si="106"/>
        <v/>
      </c>
    </row>
    <row r="230" spans="2:67" ht="14.25" customHeight="1">
      <c r="B230" s="89">
        <v>224</v>
      </c>
      <c r="C230" s="94"/>
      <c r="D230" s="94"/>
      <c r="E230" s="94"/>
      <c r="F230" s="96" t="str">
        <f ca="1">IF(E230="","",DATEDIF(E230,Settings!$C$89,"y"))</f>
        <v/>
      </c>
      <c r="G230" s="161" t="str">
        <f ca="1">IF(E230="","",DATEDIF(E230,Settings!$D$89,"y"))</f>
        <v/>
      </c>
      <c r="H230" s="161" t="str">
        <f ca="1">IF(E230="","",DATEDIF(E230,Settings!$E$89,"y"))</f>
        <v/>
      </c>
      <c r="I230" s="97" t="str">
        <f t="shared" si="81"/>
        <v/>
      </c>
      <c r="J230" s="98" t="str">
        <f ca="1">IF(I230="","",IF(I230&lt;2,BN230*Settings!$C$45,IF(I230&gt;1,(BN230*Settings!$C$45)+(BO230*Settings!$C$46),"error")))</f>
        <v/>
      </c>
      <c r="N230" s="89"/>
      <c r="O230" s="94"/>
      <c r="P230" s="96" t="str">
        <f t="shared" si="82"/>
        <v/>
      </c>
      <c r="Q230" s="94"/>
      <c r="R230" s="94" t="str">
        <f t="shared" si="83"/>
        <v/>
      </c>
      <c r="S230" s="94"/>
      <c r="T230" s="94" t="str">
        <f t="shared" si="84"/>
        <v/>
      </c>
      <c r="U230" s="94"/>
      <c r="V230" s="94" t="str">
        <f t="shared" si="85"/>
        <v/>
      </c>
      <c r="W230" s="94"/>
      <c r="X230" s="94" t="str">
        <f t="shared" si="86"/>
        <v/>
      </c>
      <c r="Y230" s="94"/>
      <c r="Z230" s="94" t="str">
        <f t="shared" si="87"/>
        <v/>
      </c>
      <c r="AA230" s="94"/>
      <c r="AB230" s="94" t="str">
        <f t="shared" si="88"/>
        <v/>
      </c>
      <c r="AC230" s="94"/>
      <c r="AD230" s="94" t="str">
        <f t="shared" si="89"/>
        <v/>
      </c>
      <c r="AE230" s="94"/>
      <c r="AF230" s="94"/>
      <c r="AG230" s="94"/>
      <c r="AH230" s="94" t="str">
        <f t="shared" si="90"/>
        <v/>
      </c>
      <c r="AI230" s="94"/>
      <c r="AJ230" s="94" t="str">
        <f t="shared" si="91"/>
        <v/>
      </c>
      <c r="AK230" s="94"/>
      <c r="AL230" s="94" t="str">
        <f t="shared" si="92"/>
        <v/>
      </c>
      <c r="AM230" s="94"/>
      <c r="AN230" s="94" t="str">
        <f t="shared" si="93"/>
        <v/>
      </c>
      <c r="AO230" s="94"/>
      <c r="AP230" s="94" t="str">
        <f t="shared" si="94"/>
        <v/>
      </c>
      <c r="AQ230" s="94"/>
      <c r="AR230" s="94" t="str">
        <f t="shared" si="95"/>
        <v/>
      </c>
      <c r="AS230" s="94"/>
      <c r="AT230" s="94" t="str">
        <f t="shared" si="96"/>
        <v/>
      </c>
      <c r="AU230" s="94"/>
      <c r="AV230" s="94"/>
      <c r="AW230" s="94"/>
      <c r="AX230" s="94" t="str">
        <f t="shared" si="97"/>
        <v/>
      </c>
      <c r="AY230" s="94"/>
      <c r="AZ230" s="94" t="str">
        <f t="shared" si="98"/>
        <v/>
      </c>
      <c r="BA230" s="94"/>
      <c r="BB230" s="94" t="str">
        <f t="shared" si="99"/>
        <v/>
      </c>
      <c r="BC230" s="94"/>
      <c r="BD230" s="94" t="str">
        <f t="shared" si="100"/>
        <v/>
      </c>
      <c r="BE230" s="94"/>
      <c r="BF230" s="94" t="str">
        <f t="shared" si="101"/>
        <v/>
      </c>
      <c r="BG230" s="94"/>
      <c r="BH230" s="94" t="str">
        <f t="shared" si="102"/>
        <v/>
      </c>
      <c r="BI230" s="94"/>
      <c r="BJ230" s="94" t="str">
        <f t="shared" si="103"/>
        <v/>
      </c>
      <c r="BK230" s="94"/>
      <c r="BL230" s="92" t="str">
        <f t="shared" si="104"/>
        <v/>
      </c>
      <c r="BM230" s="99"/>
      <c r="BN230" s="92" t="str">
        <f t="shared" si="105"/>
        <v/>
      </c>
      <c r="BO230" s="92" t="str">
        <f t="shared" si="106"/>
        <v/>
      </c>
    </row>
    <row r="231" spans="2:67">
      <c r="B231" s="89">
        <v>225</v>
      </c>
      <c r="C231" s="94"/>
      <c r="D231" s="94"/>
      <c r="E231" s="94"/>
      <c r="F231" s="96" t="str">
        <f ca="1">IF(E231="","",DATEDIF(E231,Settings!$C$89,"y"))</f>
        <v/>
      </c>
      <c r="G231" s="161" t="str">
        <f ca="1">IF(E231="","",DATEDIF(E231,Settings!$D$89,"y"))</f>
        <v/>
      </c>
      <c r="H231" s="161" t="str">
        <f ca="1">IF(E231="","",DATEDIF(E231,Settings!$E$89,"y"))</f>
        <v/>
      </c>
      <c r="I231" s="97" t="str">
        <f t="shared" si="81"/>
        <v/>
      </c>
      <c r="J231" s="98" t="str">
        <f ca="1">IF(I231="","",IF(I231&lt;2,BN231*Settings!$C$45,IF(I231&gt;1,(BN231*Settings!$C$45)+(BO231*Settings!$C$46),"error")))</f>
        <v/>
      </c>
      <c r="N231" s="89"/>
      <c r="O231" s="94"/>
      <c r="P231" s="96" t="str">
        <f t="shared" si="82"/>
        <v/>
      </c>
      <c r="Q231" s="94"/>
      <c r="R231" s="94" t="str">
        <f t="shared" si="83"/>
        <v/>
      </c>
      <c r="S231" s="94"/>
      <c r="T231" s="94" t="str">
        <f t="shared" si="84"/>
        <v/>
      </c>
      <c r="U231" s="94"/>
      <c r="V231" s="94" t="str">
        <f t="shared" si="85"/>
        <v/>
      </c>
      <c r="W231" s="94"/>
      <c r="X231" s="94" t="str">
        <f t="shared" si="86"/>
        <v/>
      </c>
      <c r="Y231" s="94"/>
      <c r="Z231" s="94" t="str">
        <f t="shared" si="87"/>
        <v/>
      </c>
      <c r="AA231" s="94"/>
      <c r="AB231" s="94" t="str">
        <f t="shared" si="88"/>
        <v/>
      </c>
      <c r="AC231" s="94"/>
      <c r="AD231" s="94" t="str">
        <f t="shared" si="89"/>
        <v/>
      </c>
      <c r="AE231" s="94"/>
      <c r="AF231" s="94"/>
      <c r="AG231" s="94"/>
      <c r="AH231" s="94" t="str">
        <f t="shared" si="90"/>
        <v/>
      </c>
      <c r="AI231" s="94"/>
      <c r="AJ231" s="94" t="str">
        <f t="shared" si="91"/>
        <v/>
      </c>
      <c r="AK231" s="94"/>
      <c r="AL231" s="94" t="str">
        <f t="shared" si="92"/>
        <v/>
      </c>
      <c r="AM231" s="94"/>
      <c r="AN231" s="94" t="str">
        <f t="shared" si="93"/>
        <v/>
      </c>
      <c r="AO231" s="94"/>
      <c r="AP231" s="94" t="str">
        <f t="shared" si="94"/>
        <v/>
      </c>
      <c r="AQ231" s="94"/>
      <c r="AR231" s="94" t="str">
        <f t="shared" si="95"/>
        <v/>
      </c>
      <c r="AS231" s="94"/>
      <c r="AT231" s="94" t="str">
        <f t="shared" si="96"/>
        <v/>
      </c>
      <c r="AU231" s="94"/>
      <c r="AV231" s="94"/>
      <c r="AW231" s="94"/>
      <c r="AX231" s="94" t="str">
        <f t="shared" si="97"/>
        <v/>
      </c>
      <c r="AY231" s="94"/>
      <c r="AZ231" s="94" t="str">
        <f t="shared" si="98"/>
        <v/>
      </c>
      <c r="BA231" s="94"/>
      <c r="BB231" s="94" t="str">
        <f t="shared" si="99"/>
        <v/>
      </c>
      <c r="BC231" s="94"/>
      <c r="BD231" s="94" t="str">
        <f t="shared" si="100"/>
        <v/>
      </c>
      <c r="BE231" s="94"/>
      <c r="BF231" s="94" t="str">
        <f t="shared" si="101"/>
        <v/>
      </c>
      <c r="BG231" s="94"/>
      <c r="BH231" s="94" t="str">
        <f t="shared" si="102"/>
        <v/>
      </c>
      <c r="BI231" s="94"/>
      <c r="BJ231" s="94" t="str">
        <f t="shared" si="103"/>
        <v/>
      </c>
      <c r="BK231" s="94"/>
      <c r="BL231" s="92" t="str">
        <f t="shared" si="104"/>
        <v/>
      </c>
      <c r="BM231" s="99"/>
      <c r="BN231" s="92" t="str">
        <f t="shared" si="105"/>
        <v/>
      </c>
      <c r="BO231" s="92" t="str">
        <f t="shared" si="106"/>
        <v/>
      </c>
    </row>
    <row r="232" spans="2:67" ht="14.25" customHeight="1">
      <c r="B232" s="89">
        <v>226</v>
      </c>
      <c r="C232" s="94"/>
      <c r="D232" s="94"/>
      <c r="E232" s="94"/>
      <c r="F232" s="96" t="str">
        <f ca="1">IF(E232="","",DATEDIF(E232,Settings!$C$89,"y"))</f>
        <v/>
      </c>
      <c r="G232" s="161" t="str">
        <f ca="1">IF(E232="","",DATEDIF(E232,Settings!$D$89,"y"))</f>
        <v/>
      </c>
      <c r="H232" s="161" t="str">
        <f ca="1">IF(E232="","",DATEDIF(E232,Settings!$E$89,"y"))</f>
        <v/>
      </c>
      <c r="I232" s="97" t="str">
        <f t="shared" si="81"/>
        <v/>
      </c>
      <c r="J232" s="98" t="str">
        <f ca="1">IF(I232="","",IF(I232&lt;2,BN232*Settings!$C$45,IF(I232&gt;1,(BN232*Settings!$C$45)+(BO232*Settings!$C$46),"error")))</f>
        <v/>
      </c>
      <c r="N232" s="89"/>
      <c r="O232" s="94"/>
      <c r="P232" s="96" t="str">
        <f t="shared" si="82"/>
        <v/>
      </c>
      <c r="Q232" s="94"/>
      <c r="R232" s="94" t="str">
        <f t="shared" si="83"/>
        <v/>
      </c>
      <c r="S232" s="94"/>
      <c r="T232" s="94" t="str">
        <f t="shared" si="84"/>
        <v/>
      </c>
      <c r="U232" s="94"/>
      <c r="V232" s="94" t="str">
        <f t="shared" si="85"/>
        <v/>
      </c>
      <c r="W232" s="94"/>
      <c r="X232" s="94" t="str">
        <f t="shared" si="86"/>
        <v/>
      </c>
      <c r="Y232" s="94"/>
      <c r="Z232" s="94" t="str">
        <f t="shared" si="87"/>
        <v/>
      </c>
      <c r="AA232" s="94"/>
      <c r="AB232" s="94" t="str">
        <f t="shared" si="88"/>
        <v/>
      </c>
      <c r="AC232" s="94"/>
      <c r="AD232" s="94" t="str">
        <f t="shared" si="89"/>
        <v/>
      </c>
      <c r="AE232" s="94"/>
      <c r="AF232" s="94"/>
      <c r="AG232" s="94"/>
      <c r="AH232" s="94" t="str">
        <f t="shared" si="90"/>
        <v/>
      </c>
      <c r="AI232" s="94"/>
      <c r="AJ232" s="94" t="str">
        <f t="shared" si="91"/>
        <v/>
      </c>
      <c r="AK232" s="94"/>
      <c r="AL232" s="94" t="str">
        <f t="shared" si="92"/>
        <v/>
      </c>
      <c r="AM232" s="94"/>
      <c r="AN232" s="94" t="str">
        <f t="shared" si="93"/>
        <v/>
      </c>
      <c r="AO232" s="94"/>
      <c r="AP232" s="94" t="str">
        <f t="shared" si="94"/>
        <v/>
      </c>
      <c r="AQ232" s="94"/>
      <c r="AR232" s="94" t="str">
        <f t="shared" si="95"/>
        <v/>
      </c>
      <c r="AS232" s="94"/>
      <c r="AT232" s="94" t="str">
        <f t="shared" si="96"/>
        <v/>
      </c>
      <c r="AU232" s="94"/>
      <c r="AV232" s="94"/>
      <c r="AW232" s="94"/>
      <c r="AX232" s="94" t="str">
        <f t="shared" si="97"/>
        <v/>
      </c>
      <c r="AY232" s="94"/>
      <c r="AZ232" s="94" t="str">
        <f t="shared" si="98"/>
        <v/>
      </c>
      <c r="BA232" s="94"/>
      <c r="BB232" s="94" t="str">
        <f t="shared" si="99"/>
        <v/>
      </c>
      <c r="BC232" s="94"/>
      <c r="BD232" s="94" t="str">
        <f t="shared" si="100"/>
        <v/>
      </c>
      <c r="BE232" s="94"/>
      <c r="BF232" s="94" t="str">
        <f t="shared" si="101"/>
        <v/>
      </c>
      <c r="BG232" s="94"/>
      <c r="BH232" s="94" t="str">
        <f t="shared" si="102"/>
        <v/>
      </c>
      <c r="BI232" s="94"/>
      <c r="BJ232" s="94" t="str">
        <f t="shared" si="103"/>
        <v/>
      </c>
      <c r="BK232" s="94"/>
      <c r="BL232" s="92" t="str">
        <f t="shared" si="104"/>
        <v/>
      </c>
      <c r="BM232" s="99"/>
      <c r="BN232" s="92" t="str">
        <f t="shared" si="105"/>
        <v/>
      </c>
      <c r="BO232" s="92" t="str">
        <f t="shared" si="106"/>
        <v/>
      </c>
    </row>
    <row r="233" spans="2:67">
      <c r="B233" s="89">
        <v>227</v>
      </c>
      <c r="C233" s="94"/>
      <c r="D233" s="94"/>
      <c r="E233" s="94"/>
      <c r="F233" s="96" t="str">
        <f ca="1">IF(E233="","",DATEDIF(E233,Settings!$C$89,"y"))</f>
        <v/>
      </c>
      <c r="G233" s="161" t="str">
        <f ca="1">IF(E233="","",DATEDIF(E233,Settings!$D$89,"y"))</f>
        <v/>
      </c>
      <c r="H233" s="161" t="str">
        <f ca="1">IF(E233="","",DATEDIF(E233,Settings!$E$89,"y"))</f>
        <v/>
      </c>
      <c r="I233" s="97" t="str">
        <f t="shared" si="81"/>
        <v/>
      </c>
      <c r="J233" s="98" t="str">
        <f ca="1">IF(I233="","",IF(I233&lt;2,BN233*Settings!$C$45,IF(I233&gt;1,(BN233*Settings!$C$45)+(BO233*Settings!$C$46),"error")))</f>
        <v/>
      </c>
      <c r="N233" s="89"/>
      <c r="O233" s="94"/>
      <c r="P233" s="96" t="str">
        <f t="shared" si="82"/>
        <v/>
      </c>
      <c r="Q233" s="94"/>
      <c r="R233" s="94" t="str">
        <f t="shared" si="83"/>
        <v/>
      </c>
      <c r="S233" s="94"/>
      <c r="T233" s="94" t="str">
        <f t="shared" si="84"/>
        <v/>
      </c>
      <c r="U233" s="94"/>
      <c r="V233" s="94" t="str">
        <f t="shared" si="85"/>
        <v/>
      </c>
      <c r="W233" s="94"/>
      <c r="X233" s="94" t="str">
        <f t="shared" si="86"/>
        <v/>
      </c>
      <c r="Y233" s="94"/>
      <c r="Z233" s="94" t="str">
        <f t="shared" si="87"/>
        <v/>
      </c>
      <c r="AA233" s="94"/>
      <c r="AB233" s="94" t="str">
        <f t="shared" si="88"/>
        <v/>
      </c>
      <c r="AC233" s="94"/>
      <c r="AD233" s="94" t="str">
        <f t="shared" si="89"/>
        <v/>
      </c>
      <c r="AE233" s="94"/>
      <c r="AF233" s="94"/>
      <c r="AG233" s="94"/>
      <c r="AH233" s="94" t="str">
        <f t="shared" si="90"/>
        <v/>
      </c>
      <c r="AI233" s="94"/>
      <c r="AJ233" s="94" t="str">
        <f t="shared" si="91"/>
        <v/>
      </c>
      <c r="AK233" s="94"/>
      <c r="AL233" s="94" t="str">
        <f t="shared" si="92"/>
        <v/>
      </c>
      <c r="AM233" s="94"/>
      <c r="AN233" s="94" t="str">
        <f t="shared" si="93"/>
        <v/>
      </c>
      <c r="AO233" s="94"/>
      <c r="AP233" s="94" t="str">
        <f t="shared" si="94"/>
        <v/>
      </c>
      <c r="AQ233" s="94"/>
      <c r="AR233" s="94" t="str">
        <f t="shared" si="95"/>
        <v/>
      </c>
      <c r="AS233" s="94"/>
      <c r="AT233" s="94" t="str">
        <f t="shared" si="96"/>
        <v/>
      </c>
      <c r="AU233" s="94"/>
      <c r="AV233" s="94"/>
      <c r="AW233" s="94"/>
      <c r="AX233" s="94" t="str">
        <f t="shared" si="97"/>
        <v/>
      </c>
      <c r="AY233" s="94"/>
      <c r="AZ233" s="94" t="str">
        <f t="shared" si="98"/>
        <v/>
      </c>
      <c r="BA233" s="94"/>
      <c r="BB233" s="94" t="str">
        <f t="shared" si="99"/>
        <v/>
      </c>
      <c r="BC233" s="94"/>
      <c r="BD233" s="94" t="str">
        <f t="shared" si="100"/>
        <v/>
      </c>
      <c r="BE233" s="94"/>
      <c r="BF233" s="94" t="str">
        <f t="shared" si="101"/>
        <v/>
      </c>
      <c r="BG233" s="94"/>
      <c r="BH233" s="94" t="str">
        <f t="shared" si="102"/>
        <v/>
      </c>
      <c r="BI233" s="94"/>
      <c r="BJ233" s="94" t="str">
        <f t="shared" si="103"/>
        <v/>
      </c>
      <c r="BK233" s="94"/>
      <c r="BL233" s="92" t="str">
        <f t="shared" si="104"/>
        <v/>
      </c>
      <c r="BM233" s="99"/>
      <c r="BN233" s="92" t="str">
        <f t="shared" si="105"/>
        <v/>
      </c>
      <c r="BO233" s="92" t="str">
        <f t="shared" si="106"/>
        <v/>
      </c>
    </row>
    <row r="234" spans="2:67" ht="14.25" customHeight="1">
      <c r="B234" s="89">
        <v>228</v>
      </c>
      <c r="C234" s="94"/>
      <c r="D234" s="94"/>
      <c r="E234" s="94"/>
      <c r="F234" s="96" t="str">
        <f ca="1">IF(E234="","",DATEDIF(E234,Settings!$C$89,"y"))</f>
        <v/>
      </c>
      <c r="G234" s="161" t="str">
        <f ca="1">IF(E234="","",DATEDIF(E234,Settings!$D$89,"y"))</f>
        <v/>
      </c>
      <c r="H234" s="161" t="str">
        <f ca="1">IF(E234="","",DATEDIF(E234,Settings!$E$89,"y"))</f>
        <v/>
      </c>
      <c r="I234" s="97" t="str">
        <f t="shared" si="81"/>
        <v/>
      </c>
      <c r="J234" s="98" t="str">
        <f ca="1">IF(I234="","",IF(I234&lt;2,BN234*Settings!$C$45,IF(I234&gt;1,(BN234*Settings!$C$45)+(BO234*Settings!$C$46),"error")))</f>
        <v/>
      </c>
      <c r="N234" s="89"/>
      <c r="O234" s="94"/>
      <c r="P234" s="96" t="str">
        <f t="shared" si="82"/>
        <v/>
      </c>
      <c r="Q234" s="94"/>
      <c r="R234" s="94" t="str">
        <f t="shared" si="83"/>
        <v/>
      </c>
      <c r="S234" s="94"/>
      <c r="T234" s="94" t="str">
        <f t="shared" si="84"/>
        <v/>
      </c>
      <c r="U234" s="94"/>
      <c r="V234" s="94" t="str">
        <f t="shared" si="85"/>
        <v/>
      </c>
      <c r="W234" s="94"/>
      <c r="X234" s="94" t="str">
        <f t="shared" si="86"/>
        <v/>
      </c>
      <c r="Y234" s="94"/>
      <c r="Z234" s="94" t="str">
        <f t="shared" si="87"/>
        <v/>
      </c>
      <c r="AA234" s="94"/>
      <c r="AB234" s="94" t="str">
        <f t="shared" si="88"/>
        <v/>
      </c>
      <c r="AC234" s="94"/>
      <c r="AD234" s="94" t="str">
        <f t="shared" si="89"/>
        <v/>
      </c>
      <c r="AE234" s="94"/>
      <c r="AF234" s="94"/>
      <c r="AG234" s="94"/>
      <c r="AH234" s="94" t="str">
        <f t="shared" si="90"/>
        <v/>
      </c>
      <c r="AI234" s="94"/>
      <c r="AJ234" s="94" t="str">
        <f t="shared" si="91"/>
        <v/>
      </c>
      <c r="AK234" s="94"/>
      <c r="AL234" s="94" t="str">
        <f t="shared" si="92"/>
        <v/>
      </c>
      <c r="AM234" s="94"/>
      <c r="AN234" s="94" t="str">
        <f t="shared" si="93"/>
        <v/>
      </c>
      <c r="AO234" s="94"/>
      <c r="AP234" s="94" t="str">
        <f t="shared" si="94"/>
        <v/>
      </c>
      <c r="AQ234" s="94"/>
      <c r="AR234" s="94" t="str">
        <f t="shared" si="95"/>
        <v/>
      </c>
      <c r="AS234" s="94"/>
      <c r="AT234" s="94" t="str">
        <f t="shared" si="96"/>
        <v/>
      </c>
      <c r="AU234" s="94"/>
      <c r="AV234" s="94"/>
      <c r="AW234" s="94"/>
      <c r="AX234" s="94" t="str">
        <f t="shared" si="97"/>
        <v/>
      </c>
      <c r="AY234" s="94"/>
      <c r="AZ234" s="94" t="str">
        <f t="shared" si="98"/>
        <v/>
      </c>
      <c r="BA234" s="94"/>
      <c r="BB234" s="94" t="str">
        <f t="shared" si="99"/>
        <v/>
      </c>
      <c r="BC234" s="94"/>
      <c r="BD234" s="94" t="str">
        <f t="shared" si="100"/>
        <v/>
      </c>
      <c r="BE234" s="94"/>
      <c r="BF234" s="94" t="str">
        <f t="shared" si="101"/>
        <v/>
      </c>
      <c r="BG234" s="94"/>
      <c r="BH234" s="94" t="str">
        <f t="shared" si="102"/>
        <v/>
      </c>
      <c r="BI234" s="94"/>
      <c r="BJ234" s="94" t="str">
        <f t="shared" si="103"/>
        <v/>
      </c>
      <c r="BK234" s="94"/>
      <c r="BL234" s="92" t="str">
        <f t="shared" si="104"/>
        <v/>
      </c>
      <c r="BM234" s="99"/>
      <c r="BN234" s="92" t="str">
        <f t="shared" si="105"/>
        <v/>
      </c>
      <c r="BO234" s="92" t="str">
        <f t="shared" si="106"/>
        <v/>
      </c>
    </row>
    <row r="235" spans="2:67">
      <c r="B235" s="89">
        <v>229</v>
      </c>
      <c r="C235" s="94"/>
      <c r="D235" s="94"/>
      <c r="E235" s="94"/>
      <c r="F235" s="96" t="str">
        <f ca="1">IF(E235="","",DATEDIF(E235,Settings!$C$89,"y"))</f>
        <v/>
      </c>
      <c r="G235" s="161" t="str">
        <f ca="1">IF(E235="","",DATEDIF(E235,Settings!$D$89,"y"))</f>
        <v/>
      </c>
      <c r="H235" s="161" t="str">
        <f ca="1">IF(E235="","",DATEDIF(E235,Settings!$E$89,"y"))</f>
        <v/>
      </c>
      <c r="I235" s="97" t="str">
        <f t="shared" si="81"/>
        <v/>
      </c>
      <c r="J235" s="98" t="str">
        <f ca="1">IF(I235="","",IF(I235&lt;2,BN235*Settings!$C$45,IF(I235&gt;1,(BN235*Settings!$C$45)+(BO235*Settings!$C$46),"error")))</f>
        <v/>
      </c>
      <c r="N235" s="89"/>
      <c r="O235" s="94"/>
      <c r="P235" s="96" t="str">
        <f t="shared" si="82"/>
        <v/>
      </c>
      <c r="Q235" s="94"/>
      <c r="R235" s="94" t="str">
        <f t="shared" si="83"/>
        <v/>
      </c>
      <c r="S235" s="94"/>
      <c r="T235" s="94" t="str">
        <f t="shared" si="84"/>
        <v/>
      </c>
      <c r="U235" s="94"/>
      <c r="V235" s="94" t="str">
        <f t="shared" si="85"/>
        <v/>
      </c>
      <c r="W235" s="94"/>
      <c r="X235" s="94" t="str">
        <f t="shared" si="86"/>
        <v/>
      </c>
      <c r="Y235" s="94"/>
      <c r="Z235" s="94" t="str">
        <f t="shared" si="87"/>
        <v/>
      </c>
      <c r="AA235" s="94"/>
      <c r="AB235" s="94" t="str">
        <f t="shared" si="88"/>
        <v/>
      </c>
      <c r="AC235" s="94"/>
      <c r="AD235" s="94" t="str">
        <f t="shared" si="89"/>
        <v/>
      </c>
      <c r="AE235" s="94"/>
      <c r="AF235" s="94"/>
      <c r="AG235" s="94"/>
      <c r="AH235" s="94" t="str">
        <f t="shared" si="90"/>
        <v/>
      </c>
      <c r="AI235" s="94"/>
      <c r="AJ235" s="94" t="str">
        <f t="shared" si="91"/>
        <v/>
      </c>
      <c r="AK235" s="94"/>
      <c r="AL235" s="94" t="str">
        <f t="shared" si="92"/>
        <v/>
      </c>
      <c r="AM235" s="94"/>
      <c r="AN235" s="94" t="str">
        <f t="shared" si="93"/>
        <v/>
      </c>
      <c r="AO235" s="94"/>
      <c r="AP235" s="94" t="str">
        <f t="shared" si="94"/>
        <v/>
      </c>
      <c r="AQ235" s="94"/>
      <c r="AR235" s="94" t="str">
        <f t="shared" si="95"/>
        <v/>
      </c>
      <c r="AS235" s="94"/>
      <c r="AT235" s="94" t="str">
        <f t="shared" si="96"/>
        <v/>
      </c>
      <c r="AU235" s="94"/>
      <c r="AV235" s="94"/>
      <c r="AW235" s="94"/>
      <c r="AX235" s="94" t="str">
        <f t="shared" si="97"/>
        <v/>
      </c>
      <c r="AY235" s="94"/>
      <c r="AZ235" s="94" t="str">
        <f t="shared" si="98"/>
        <v/>
      </c>
      <c r="BA235" s="94"/>
      <c r="BB235" s="94" t="str">
        <f t="shared" si="99"/>
        <v/>
      </c>
      <c r="BC235" s="94"/>
      <c r="BD235" s="94" t="str">
        <f t="shared" si="100"/>
        <v/>
      </c>
      <c r="BE235" s="94"/>
      <c r="BF235" s="94" t="str">
        <f t="shared" si="101"/>
        <v/>
      </c>
      <c r="BG235" s="94"/>
      <c r="BH235" s="94" t="str">
        <f t="shared" si="102"/>
        <v/>
      </c>
      <c r="BI235" s="94"/>
      <c r="BJ235" s="94" t="str">
        <f t="shared" si="103"/>
        <v/>
      </c>
      <c r="BK235" s="94"/>
      <c r="BL235" s="92" t="str">
        <f t="shared" si="104"/>
        <v/>
      </c>
      <c r="BM235" s="99"/>
      <c r="BN235" s="92" t="str">
        <f t="shared" si="105"/>
        <v/>
      </c>
      <c r="BO235" s="92" t="str">
        <f t="shared" si="106"/>
        <v/>
      </c>
    </row>
    <row r="236" spans="2:67" ht="14.25" customHeight="1">
      <c r="B236" s="89">
        <v>230</v>
      </c>
      <c r="C236" s="94"/>
      <c r="D236" s="94"/>
      <c r="E236" s="94"/>
      <c r="F236" s="96" t="str">
        <f ca="1">IF(E236="","",DATEDIF(E236,Settings!$C$89,"y"))</f>
        <v/>
      </c>
      <c r="G236" s="161" t="str">
        <f ca="1">IF(E236="","",DATEDIF(E236,Settings!$D$89,"y"))</f>
        <v/>
      </c>
      <c r="H236" s="161" t="str">
        <f ca="1">IF(E236="","",DATEDIF(E236,Settings!$E$89,"y"))</f>
        <v/>
      </c>
      <c r="I236" s="97" t="str">
        <f t="shared" si="81"/>
        <v/>
      </c>
      <c r="J236" s="98" t="str">
        <f ca="1">IF(I236="","",IF(I236&lt;2,BN236*Settings!$C$45,IF(I236&gt;1,(BN236*Settings!$C$45)+(BO236*Settings!$C$46),"error")))</f>
        <v/>
      </c>
      <c r="N236" s="89"/>
      <c r="O236" s="94"/>
      <c r="P236" s="96" t="str">
        <f t="shared" si="82"/>
        <v/>
      </c>
      <c r="Q236" s="94"/>
      <c r="R236" s="94" t="str">
        <f t="shared" si="83"/>
        <v/>
      </c>
      <c r="S236" s="94"/>
      <c r="T236" s="94" t="str">
        <f t="shared" si="84"/>
        <v/>
      </c>
      <c r="U236" s="94"/>
      <c r="V236" s="94" t="str">
        <f t="shared" si="85"/>
        <v/>
      </c>
      <c r="W236" s="94"/>
      <c r="X236" s="94" t="str">
        <f t="shared" si="86"/>
        <v/>
      </c>
      <c r="Y236" s="94"/>
      <c r="Z236" s="94" t="str">
        <f t="shared" si="87"/>
        <v/>
      </c>
      <c r="AA236" s="94"/>
      <c r="AB236" s="94" t="str">
        <f t="shared" si="88"/>
        <v/>
      </c>
      <c r="AC236" s="94"/>
      <c r="AD236" s="94" t="str">
        <f t="shared" si="89"/>
        <v/>
      </c>
      <c r="AE236" s="94"/>
      <c r="AF236" s="94"/>
      <c r="AG236" s="94"/>
      <c r="AH236" s="94" t="str">
        <f t="shared" si="90"/>
        <v/>
      </c>
      <c r="AI236" s="94"/>
      <c r="AJ236" s="94" t="str">
        <f t="shared" si="91"/>
        <v/>
      </c>
      <c r="AK236" s="94"/>
      <c r="AL236" s="94" t="str">
        <f t="shared" si="92"/>
        <v/>
      </c>
      <c r="AM236" s="94"/>
      <c r="AN236" s="94" t="str">
        <f t="shared" si="93"/>
        <v/>
      </c>
      <c r="AO236" s="94"/>
      <c r="AP236" s="94" t="str">
        <f t="shared" si="94"/>
        <v/>
      </c>
      <c r="AQ236" s="94"/>
      <c r="AR236" s="94" t="str">
        <f t="shared" si="95"/>
        <v/>
      </c>
      <c r="AS236" s="94"/>
      <c r="AT236" s="94" t="str">
        <f t="shared" si="96"/>
        <v/>
      </c>
      <c r="AU236" s="94"/>
      <c r="AV236" s="94"/>
      <c r="AW236" s="94"/>
      <c r="AX236" s="94" t="str">
        <f t="shared" si="97"/>
        <v/>
      </c>
      <c r="AY236" s="94"/>
      <c r="AZ236" s="94" t="str">
        <f t="shared" si="98"/>
        <v/>
      </c>
      <c r="BA236" s="94"/>
      <c r="BB236" s="94" t="str">
        <f t="shared" si="99"/>
        <v/>
      </c>
      <c r="BC236" s="94"/>
      <c r="BD236" s="94" t="str">
        <f t="shared" si="100"/>
        <v/>
      </c>
      <c r="BE236" s="94"/>
      <c r="BF236" s="94" t="str">
        <f t="shared" si="101"/>
        <v/>
      </c>
      <c r="BG236" s="94"/>
      <c r="BH236" s="94" t="str">
        <f t="shared" si="102"/>
        <v/>
      </c>
      <c r="BI236" s="94"/>
      <c r="BJ236" s="94" t="str">
        <f t="shared" si="103"/>
        <v/>
      </c>
      <c r="BK236" s="94"/>
      <c r="BL236" s="92" t="str">
        <f t="shared" si="104"/>
        <v/>
      </c>
      <c r="BM236" s="99"/>
      <c r="BN236" s="92" t="str">
        <f t="shared" si="105"/>
        <v/>
      </c>
      <c r="BO236" s="92" t="str">
        <f t="shared" si="106"/>
        <v/>
      </c>
    </row>
    <row r="237" spans="2:67">
      <c r="B237" s="89">
        <v>231</v>
      </c>
      <c r="C237" s="94"/>
      <c r="D237" s="94"/>
      <c r="E237" s="94"/>
      <c r="F237" s="96" t="str">
        <f ca="1">IF(E237="","",DATEDIF(E237,Settings!$C$89,"y"))</f>
        <v/>
      </c>
      <c r="G237" s="161" t="str">
        <f ca="1">IF(E237="","",DATEDIF(E237,Settings!$D$89,"y"))</f>
        <v/>
      </c>
      <c r="H237" s="161" t="str">
        <f ca="1">IF(E237="","",DATEDIF(E237,Settings!$E$89,"y"))</f>
        <v/>
      </c>
      <c r="I237" s="97" t="str">
        <f t="shared" si="81"/>
        <v/>
      </c>
      <c r="J237" s="98" t="str">
        <f ca="1">IF(I237="","",IF(I237&lt;2,BN237*Settings!$C$45,IF(I237&gt;1,(BN237*Settings!$C$45)+(BO237*Settings!$C$46),"error")))</f>
        <v/>
      </c>
      <c r="N237" s="89"/>
      <c r="O237" s="94"/>
      <c r="P237" s="96" t="str">
        <f t="shared" si="82"/>
        <v/>
      </c>
      <c r="Q237" s="94"/>
      <c r="R237" s="94" t="str">
        <f t="shared" si="83"/>
        <v/>
      </c>
      <c r="S237" s="94"/>
      <c r="T237" s="94" t="str">
        <f t="shared" si="84"/>
        <v/>
      </c>
      <c r="U237" s="94"/>
      <c r="V237" s="94" t="str">
        <f t="shared" si="85"/>
        <v/>
      </c>
      <c r="W237" s="94"/>
      <c r="X237" s="94" t="str">
        <f t="shared" si="86"/>
        <v/>
      </c>
      <c r="Y237" s="94"/>
      <c r="Z237" s="94" t="str">
        <f t="shared" si="87"/>
        <v/>
      </c>
      <c r="AA237" s="94"/>
      <c r="AB237" s="94" t="str">
        <f t="shared" si="88"/>
        <v/>
      </c>
      <c r="AC237" s="94"/>
      <c r="AD237" s="94" t="str">
        <f t="shared" si="89"/>
        <v/>
      </c>
      <c r="AE237" s="94"/>
      <c r="AF237" s="94"/>
      <c r="AG237" s="94"/>
      <c r="AH237" s="94" t="str">
        <f t="shared" si="90"/>
        <v/>
      </c>
      <c r="AI237" s="94"/>
      <c r="AJ237" s="94" t="str">
        <f t="shared" si="91"/>
        <v/>
      </c>
      <c r="AK237" s="94"/>
      <c r="AL237" s="94" t="str">
        <f t="shared" si="92"/>
        <v/>
      </c>
      <c r="AM237" s="94"/>
      <c r="AN237" s="94" t="str">
        <f t="shared" si="93"/>
        <v/>
      </c>
      <c r="AO237" s="94"/>
      <c r="AP237" s="94" t="str">
        <f t="shared" si="94"/>
        <v/>
      </c>
      <c r="AQ237" s="94"/>
      <c r="AR237" s="94" t="str">
        <f t="shared" si="95"/>
        <v/>
      </c>
      <c r="AS237" s="94"/>
      <c r="AT237" s="94" t="str">
        <f t="shared" si="96"/>
        <v/>
      </c>
      <c r="AU237" s="94"/>
      <c r="AV237" s="94"/>
      <c r="AW237" s="94"/>
      <c r="AX237" s="94" t="str">
        <f t="shared" si="97"/>
        <v/>
      </c>
      <c r="AY237" s="94"/>
      <c r="AZ237" s="94" t="str">
        <f t="shared" si="98"/>
        <v/>
      </c>
      <c r="BA237" s="94"/>
      <c r="BB237" s="94" t="str">
        <f t="shared" si="99"/>
        <v/>
      </c>
      <c r="BC237" s="94"/>
      <c r="BD237" s="94" t="str">
        <f t="shared" si="100"/>
        <v/>
      </c>
      <c r="BE237" s="94"/>
      <c r="BF237" s="94" t="str">
        <f t="shared" si="101"/>
        <v/>
      </c>
      <c r="BG237" s="94"/>
      <c r="BH237" s="94" t="str">
        <f t="shared" si="102"/>
        <v/>
      </c>
      <c r="BI237" s="94"/>
      <c r="BJ237" s="94" t="str">
        <f t="shared" si="103"/>
        <v/>
      </c>
      <c r="BK237" s="94"/>
      <c r="BL237" s="92" t="str">
        <f t="shared" si="104"/>
        <v/>
      </c>
      <c r="BM237" s="99"/>
      <c r="BN237" s="92" t="str">
        <f t="shared" si="105"/>
        <v/>
      </c>
      <c r="BO237" s="92" t="str">
        <f t="shared" si="106"/>
        <v/>
      </c>
    </row>
    <row r="238" spans="2:67" ht="14.25" customHeight="1">
      <c r="B238" s="89">
        <v>232</v>
      </c>
      <c r="C238" s="94"/>
      <c r="D238" s="94"/>
      <c r="E238" s="94"/>
      <c r="F238" s="96" t="str">
        <f ca="1">IF(E238="","",DATEDIF(E238,Settings!$C$89,"y"))</f>
        <v/>
      </c>
      <c r="G238" s="161" t="str">
        <f ca="1">IF(E238="","",DATEDIF(E238,Settings!$D$89,"y"))</f>
        <v/>
      </c>
      <c r="H238" s="161" t="str">
        <f ca="1">IF(E238="","",DATEDIF(E238,Settings!$E$89,"y"))</f>
        <v/>
      </c>
      <c r="I238" s="97" t="str">
        <f t="shared" si="81"/>
        <v/>
      </c>
      <c r="J238" s="98" t="str">
        <f ca="1">IF(I238="","",IF(I238&lt;2,BN238*Settings!$C$45,IF(I238&gt;1,(BN238*Settings!$C$45)+(BO238*Settings!$C$46),"error")))</f>
        <v/>
      </c>
      <c r="N238" s="89"/>
      <c r="O238" s="94"/>
      <c r="P238" s="96" t="str">
        <f t="shared" si="82"/>
        <v/>
      </c>
      <c r="Q238" s="94"/>
      <c r="R238" s="94" t="str">
        <f t="shared" si="83"/>
        <v/>
      </c>
      <c r="S238" s="94"/>
      <c r="T238" s="94" t="str">
        <f t="shared" si="84"/>
        <v/>
      </c>
      <c r="U238" s="94"/>
      <c r="V238" s="94" t="str">
        <f t="shared" si="85"/>
        <v/>
      </c>
      <c r="W238" s="94"/>
      <c r="X238" s="94" t="str">
        <f t="shared" si="86"/>
        <v/>
      </c>
      <c r="Y238" s="94"/>
      <c r="Z238" s="94" t="str">
        <f t="shared" si="87"/>
        <v/>
      </c>
      <c r="AA238" s="94"/>
      <c r="AB238" s="94" t="str">
        <f t="shared" si="88"/>
        <v/>
      </c>
      <c r="AC238" s="94"/>
      <c r="AD238" s="94" t="str">
        <f t="shared" si="89"/>
        <v/>
      </c>
      <c r="AE238" s="94"/>
      <c r="AF238" s="94"/>
      <c r="AG238" s="94"/>
      <c r="AH238" s="94" t="str">
        <f t="shared" si="90"/>
        <v/>
      </c>
      <c r="AI238" s="94"/>
      <c r="AJ238" s="94" t="str">
        <f t="shared" si="91"/>
        <v/>
      </c>
      <c r="AK238" s="94"/>
      <c r="AL238" s="94" t="str">
        <f t="shared" si="92"/>
        <v/>
      </c>
      <c r="AM238" s="94"/>
      <c r="AN238" s="94" t="str">
        <f t="shared" si="93"/>
        <v/>
      </c>
      <c r="AO238" s="94"/>
      <c r="AP238" s="94" t="str">
        <f t="shared" si="94"/>
        <v/>
      </c>
      <c r="AQ238" s="94"/>
      <c r="AR238" s="94" t="str">
        <f t="shared" si="95"/>
        <v/>
      </c>
      <c r="AS238" s="94"/>
      <c r="AT238" s="94" t="str">
        <f t="shared" si="96"/>
        <v/>
      </c>
      <c r="AU238" s="94"/>
      <c r="AV238" s="94"/>
      <c r="AW238" s="94"/>
      <c r="AX238" s="94" t="str">
        <f t="shared" si="97"/>
        <v/>
      </c>
      <c r="AY238" s="94"/>
      <c r="AZ238" s="94" t="str">
        <f t="shared" si="98"/>
        <v/>
      </c>
      <c r="BA238" s="94"/>
      <c r="BB238" s="94" t="str">
        <f t="shared" si="99"/>
        <v/>
      </c>
      <c r="BC238" s="94"/>
      <c r="BD238" s="94" t="str">
        <f t="shared" si="100"/>
        <v/>
      </c>
      <c r="BE238" s="94"/>
      <c r="BF238" s="94" t="str">
        <f t="shared" si="101"/>
        <v/>
      </c>
      <c r="BG238" s="94"/>
      <c r="BH238" s="94" t="str">
        <f t="shared" si="102"/>
        <v/>
      </c>
      <c r="BI238" s="94"/>
      <c r="BJ238" s="94" t="str">
        <f t="shared" si="103"/>
        <v/>
      </c>
      <c r="BK238" s="94"/>
      <c r="BL238" s="92" t="str">
        <f t="shared" si="104"/>
        <v/>
      </c>
      <c r="BM238" s="99"/>
      <c r="BN238" s="92" t="str">
        <f t="shared" si="105"/>
        <v/>
      </c>
      <c r="BO238" s="92" t="str">
        <f t="shared" si="106"/>
        <v/>
      </c>
    </row>
    <row r="239" spans="2:67">
      <c r="B239" s="89">
        <v>233</v>
      </c>
      <c r="C239" s="94"/>
      <c r="D239" s="94"/>
      <c r="E239" s="94"/>
      <c r="F239" s="96" t="str">
        <f ca="1">IF(E239="","",DATEDIF(E239,Settings!$C$89,"y"))</f>
        <v/>
      </c>
      <c r="G239" s="161" t="str">
        <f ca="1">IF(E239="","",DATEDIF(E239,Settings!$D$89,"y"))</f>
        <v/>
      </c>
      <c r="H239" s="161" t="str">
        <f ca="1">IF(E239="","",DATEDIF(E239,Settings!$E$89,"y"))</f>
        <v/>
      </c>
      <c r="I239" s="97" t="str">
        <f t="shared" si="81"/>
        <v/>
      </c>
      <c r="J239" s="98" t="str">
        <f ca="1">IF(I239="","",IF(I239&lt;2,BN239*Settings!$C$45,IF(I239&gt;1,(BN239*Settings!$C$45)+(BO239*Settings!$C$46),"error")))</f>
        <v/>
      </c>
      <c r="N239" s="89"/>
      <c r="O239" s="94"/>
      <c r="P239" s="96" t="str">
        <f t="shared" si="82"/>
        <v/>
      </c>
      <c r="Q239" s="94"/>
      <c r="R239" s="94" t="str">
        <f t="shared" si="83"/>
        <v/>
      </c>
      <c r="S239" s="94"/>
      <c r="T239" s="94" t="str">
        <f t="shared" si="84"/>
        <v/>
      </c>
      <c r="U239" s="94"/>
      <c r="V239" s="94" t="str">
        <f t="shared" si="85"/>
        <v/>
      </c>
      <c r="W239" s="94"/>
      <c r="X239" s="94" t="str">
        <f t="shared" si="86"/>
        <v/>
      </c>
      <c r="Y239" s="94"/>
      <c r="Z239" s="94" t="str">
        <f t="shared" si="87"/>
        <v/>
      </c>
      <c r="AA239" s="94"/>
      <c r="AB239" s="94" t="str">
        <f t="shared" si="88"/>
        <v/>
      </c>
      <c r="AC239" s="94"/>
      <c r="AD239" s="94" t="str">
        <f t="shared" si="89"/>
        <v/>
      </c>
      <c r="AE239" s="94"/>
      <c r="AF239" s="94"/>
      <c r="AG239" s="94"/>
      <c r="AH239" s="94" t="str">
        <f t="shared" si="90"/>
        <v/>
      </c>
      <c r="AI239" s="94"/>
      <c r="AJ239" s="94" t="str">
        <f t="shared" si="91"/>
        <v/>
      </c>
      <c r="AK239" s="94"/>
      <c r="AL239" s="94" t="str">
        <f t="shared" si="92"/>
        <v/>
      </c>
      <c r="AM239" s="94"/>
      <c r="AN239" s="94" t="str">
        <f t="shared" si="93"/>
        <v/>
      </c>
      <c r="AO239" s="94"/>
      <c r="AP239" s="94" t="str">
        <f t="shared" si="94"/>
        <v/>
      </c>
      <c r="AQ239" s="94"/>
      <c r="AR239" s="94" t="str">
        <f t="shared" si="95"/>
        <v/>
      </c>
      <c r="AS239" s="94"/>
      <c r="AT239" s="94" t="str">
        <f t="shared" si="96"/>
        <v/>
      </c>
      <c r="AU239" s="94"/>
      <c r="AV239" s="94"/>
      <c r="AW239" s="94"/>
      <c r="AX239" s="94" t="str">
        <f t="shared" si="97"/>
        <v/>
      </c>
      <c r="AY239" s="94"/>
      <c r="AZ239" s="94" t="str">
        <f t="shared" si="98"/>
        <v/>
      </c>
      <c r="BA239" s="94"/>
      <c r="BB239" s="94" t="str">
        <f t="shared" si="99"/>
        <v/>
      </c>
      <c r="BC239" s="94"/>
      <c r="BD239" s="94" t="str">
        <f t="shared" si="100"/>
        <v/>
      </c>
      <c r="BE239" s="94"/>
      <c r="BF239" s="94" t="str">
        <f t="shared" si="101"/>
        <v/>
      </c>
      <c r="BG239" s="94"/>
      <c r="BH239" s="94" t="str">
        <f t="shared" si="102"/>
        <v/>
      </c>
      <c r="BI239" s="94"/>
      <c r="BJ239" s="94" t="str">
        <f t="shared" si="103"/>
        <v/>
      </c>
      <c r="BK239" s="94"/>
      <c r="BL239" s="92" t="str">
        <f t="shared" si="104"/>
        <v/>
      </c>
      <c r="BM239" s="99"/>
      <c r="BN239" s="92" t="str">
        <f t="shared" si="105"/>
        <v/>
      </c>
      <c r="BO239" s="92" t="str">
        <f t="shared" si="106"/>
        <v/>
      </c>
    </row>
    <row r="240" spans="2:67" ht="14.25" customHeight="1">
      <c r="B240" s="89">
        <v>234</v>
      </c>
      <c r="C240" s="94"/>
      <c r="D240" s="94"/>
      <c r="E240" s="94"/>
      <c r="F240" s="96" t="str">
        <f ca="1">IF(E240="","",DATEDIF(E240,Settings!$C$89,"y"))</f>
        <v/>
      </c>
      <c r="G240" s="161" t="str">
        <f ca="1">IF(E240="","",DATEDIF(E240,Settings!$D$89,"y"))</f>
        <v/>
      </c>
      <c r="H240" s="161" t="str">
        <f ca="1">IF(E240="","",DATEDIF(E240,Settings!$E$89,"y"))</f>
        <v/>
      </c>
      <c r="I240" s="97" t="str">
        <f t="shared" si="81"/>
        <v/>
      </c>
      <c r="J240" s="98" t="str">
        <f ca="1">IF(I240="","",IF(I240&lt;2,BN240*Settings!$C$45,IF(I240&gt;1,(BN240*Settings!$C$45)+(BO240*Settings!$C$46),"error")))</f>
        <v/>
      </c>
      <c r="N240" s="89"/>
      <c r="O240" s="94"/>
      <c r="P240" s="96" t="str">
        <f t="shared" si="82"/>
        <v/>
      </c>
      <c r="Q240" s="94"/>
      <c r="R240" s="94" t="str">
        <f t="shared" si="83"/>
        <v/>
      </c>
      <c r="S240" s="94"/>
      <c r="T240" s="94" t="str">
        <f t="shared" si="84"/>
        <v/>
      </c>
      <c r="U240" s="94"/>
      <c r="V240" s="94" t="str">
        <f t="shared" si="85"/>
        <v/>
      </c>
      <c r="W240" s="94"/>
      <c r="X240" s="94" t="str">
        <f t="shared" si="86"/>
        <v/>
      </c>
      <c r="Y240" s="94"/>
      <c r="Z240" s="94" t="str">
        <f t="shared" si="87"/>
        <v/>
      </c>
      <c r="AA240" s="94"/>
      <c r="AB240" s="94" t="str">
        <f t="shared" si="88"/>
        <v/>
      </c>
      <c r="AC240" s="94"/>
      <c r="AD240" s="94" t="str">
        <f t="shared" si="89"/>
        <v/>
      </c>
      <c r="AE240" s="94"/>
      <c r="AF240" s="94"/>
      <c r="AG240" s="94"/>
      <c r="AH240" s="94" t="str">
        <f t="shared" si="90"/>
        <v/>
      </c>
      <c r="AI240" s="94"/>
      <c r="AJ240" s="94" t="str">
        <f t="shared" si="91"/>
        <v/>
      </c>
      <c r="AK240" s="94"/>
      <c r="AL240" s="94" t="str">
        <f t="shared" si="92"/>
        <v/>
      </c>
      <c r="AM240" s="94"/>
      <c r="AN240" s="94" t="str">
        <f t="shared" si="93"/>
        <v/>
      </c>
      <c r="AO240" s="94"/>
      <c r="AP240" s="94" t="str">
        <f t="shared" si="94"/>
        <v/>
      </c>
      <c r="AQ240" s="94"/>
      <c r="AR240" s="94" t="str">
        <f t="shared" si="95"/>
        <v/>
      </c>
      <c r="AS240" s="94"/>
      <c r="AT240" s="94" t="str">
        <f t="shared" si="96"/>
        <v/>
      </c>
      <c r="AU240" s="94"/>
      <c r="AV240" s="94"/>
      <c r="AW240" s="94"/>
      <c r="AX240" s="94" t="str">
        <f t="shared" si="97"/>
        <v/>
      </c>
      <c r="AY240" s="94"/>
      <c r="AZ240" s="94" t="str">
        <f t="shared" si="98"/>
        <v/>
      </c>
      <c r="BA240" s="94"/>
      <c r="BB240" s="94" t="str">
        <f t="shared" si="99"/>
        <v/>
      </c>
      <c r="BC240" s="94"/>
      <c r="BD240" s="94" t="str">
        <f t="shared" si="100"/>
        <v/>
      </c>
      <c r="BE240" s="94"/>
      <c r="BF240" s="94" t="str">
        <f t="shared" si="101"/>
        <v/>
      </c>
      <c r="BG240" s="94"/>
      <c r="BH240" s="94" t="str">
        <f t="shared" si="102"/>
        <v/>
      </c>
      <c r="BI240" s="94"/>
      <c r="BJ240" s="94" t="str">
        <f t="shared" si="103"/>
        <v/>
      </c>
      <c r="BK240" s="94"/>
      <c r="BL240" s="92" t="str">
        <f t="shared" si="104"/>
        <v/>
      </c>
      <c r="BM240" s="99"/>
      <c r="BN240" s="92" t="str">
        <f t="shared" si="105"/>
        <v/>
      </c>
      <c r="BO240" s="92" t="str">
        <f t="shared" si="106"/>
        <v/>
      </c>
    </row>
    <row r="241" spans="2:67">
      <c r="B241" s="89">
        <v>235</v>
      </c>
      <c r="C241" s="94"/>
      <c r="D241" s="94"/>
      <c r="E241" s="94"/>
      <c r="F241" s="96" t="str">
        <f ca="1">IF(E241="","",DATEDIF(E241,Settings!$C$89,"y"))</f>
        <v/>
      </c>
      <c r="G241" s="161" t="str">
        <f ca="1">IF(E241="","",DATEDIF(E241,Settings!$D$89,"y"))</f>
        <v/>
      </c>
      <c r="H241" s="161" t="str">
        <f ca="1">IF(E241="","",DATEDIF(E241,Settings!$E$89,"y"))</f>
        <v/>
      </c>
      <c r="I241" s="97" t="str">
        <f t="shared" si="81"/>
        <v/>
      </c>
      <c r="J241" s="98" t="str">
        <f ca="1">IF(I241="","",IF(I241&lt;2,BN241*Settings!$C$45,IF(I241&gt;1,(BN241*Settings!$C$45)+(BO241*Settings!$C$46),"error")))</f>
        <v/>
      </c>
      <c r="N241" s="89"/>
      <c r="O241" s="94"/>
      <c r="P241" s="96" t="str">
        <f t="shared" si="82"/>
        <v/>
      </c>
      <c r="Q241" s="94"/>
      <c r="R241" s="94" t="str">
        <f t="shared" si="83"/>
        <v/>
      </c>
      <c r="S241" s="94"/>
      <c r="T241" s="94" t="str">
        <f t="shared" si="84"/>
        <v/>
      </c>
      <c r="U241" s="94"/>
      <c r="V241" s="94" t="str">
        <f t="shared" si="85"/>
        <v/>
      </c>
      <c r="W241" s="94"/>
      <c r="X241" s="94" t="str">
        <f t="shared" si="86"/>
        <v/>
      </c>
      <c r="Y241" s="94"/>
      <c r="Z241" s="94" t="str">
        <f t="shared" si="87"/>
        <v/>
      </c>
      <c r="AA241" s="94"/>
      <c r="AB241" s="94" t="str">
        <f t="shared" si="88"/>
        <v/>
      </c>
      <c r="AC241" s="94"/>
      <c r="AD241" s="94" t="str">
        <f t="shared" si="89"/>
        <v/>
      </c>
      <c r="AE241" s="94"/>
      <c r="AF241" s="94"/>
      <c r="AG241" s="94"/>
      <c r="AH241" s="94" t="str">
        <f t="shared" si="90"/>
        <v/>
      </c>
      <c r="AI241" s="94"/>
      <c r="AJ241" s="94" t="str">
        <f t="shared" si="91"/>
        <v/>
      </c>
      <c r="AK241" s="94"/>
      <c r="AL241" s="94" t="str">
        <f t="shared" si="92"/>
        <v/>
      </c>
      <c r="AM241" s="94"/>
      <c r="AN241" s="94" t="str">
        <f t="shared" si="93"/>
        <v/>
      </c>
      <c r="AO241" s="94"/>
      <c r="AP241" s="94" t="str">
        <f t="shared" si="94"/>
        <v/>
      </c>
      <c r="AQ241" s="94"/>
      <c r="AR241" s="94" t="str">
        <f t="shared" si="95"/>
        <v/>
      </c>
      <c r="AS241" s="94"/>
      <c r="AT241" s="94" t="str">
        <f t="shared" si="96"/>
        <v/>
      </c>
      <c r="AU241" s="94"/>
      <c r="AV241" s="94"/>
      <c r="AW241" s="94"/>
      <c r="AX241" s="94" t="str">
        <f t="shared" si="97"/>
        <v/>
      </c>
      <c r="AY241" s="94"/>
      <c r="AZ241" s="94" t="str">
        <f t="shared" si="98"/>
        <v/>
      </c>
      <c r="BA241" s="94"/>
      <c r="BB241" s="94" t="str">
        <f t="shared" si="99"/>
        <v/>
      </c>
      <c r="BC241" s="94"/>
      <c r="BD241" s="94" t="str">
        <f t="shared" si="100"/>
        <v/>
      </c>
      <c r="BE241" s="94"/>
      <c r="BF241" s="94" t="str">
        <f t="shared" si="101"/>
        <v/>
      </c>
      <c r="BG241" s="94"/>
      <c r="BH241" s="94" t="str">
        <f t="shared" si="102"/>
        <v/>
      </c>
      <c r="BI241" s="94"/>
      <c r="BJ241" s="94" t="str">
        <f t="shared" si="103"/>
        <v/>
      </c>
      <c r="BK241" s="94"/>
      <c r="BL241" s="92" t="str">
        <f t="shared" si="104"/>
        <v/>
      </c>
      <c r="BM241" s="99"/>
      <c r="BN241" s="92" t="str">
        <f t="shared" si="105"/>
        <v/>
      </c>
      <c r="BO241" s="92" t="str">
        <f t="shared" si="106"/>
        <v/>
      </c>
    </row>
    <row r="242" spans="2:67" ht="14.25" customHeight="1">
      <c r="B242" s="89">
        <v>236</v>
      </c>
      <c r="C242" s="94"/>
      <c r="D242" s="94"/>
      <c r="E242" s="94"/>
      <c r="F242" s="96" t="str">
        <f ca="1">IF(E242="","",DATEDIF(E242,Settings!$C$89,"y"))</f>
        <v/>
      </c>
      <c r="G242" s="161" t="str">
        <f ca="1">IF(E242="","",DATEDIF(E242,Settings!$D$89,"y"))</f>
        <v/>
      </c>
      <c r="H242" s="161" t="str">
        <f ca="1">IF(E242="","",DATEDIF(E242,Settings!$E$89,"y"))</f>
        <v/>
      </c>
      <c r="I242" s="97" t="str">
        <f t="shared" si="81"/>
        <v/>
      </c>
      <c r="J242" s="98" t="str">
        <f ca="1">IF(I242="","",IF(I242&lt;2,BN242*Settings!$C$45,IF(I242&gt;1,(BN242*Settings!$C$45)+(BO242*Settings!$C$46),"error")))</f>
        <v/>
      </c>
      <c r="N242" s="89"/>
      <c r="O242" s="94"/>
      <c r="P242" s="96" t="str">
        <f t="shared" si="82"/>
        <v/>
      </c>
      <c r="Q242" s="94"/>
      <c r="R242" s="94" t="str">
        <f t="shared" si="83"/>
        <v/>
      </c>
      <c r="S242" s="94"/>
      <c r="T242" s="94" t="str">
        <f t="shared" si="84"/>
        <v/>
      </c>
      <c r="U242" s="94"/>
      <c r="V242" s="94" t="str">
        <f t="shared" si="85"/>
        <v/>
      </c>
      <c r="W242" s="94"/>
      <c r="X242" s="94" t="str">
        <f t="shared" si="86"/>
        <v/>
      </c>
      <c r="Y242" s="94"/>
      <c r="Z242" s="94" t="str">
        <f t="shared" si="87"/>
        <v/>
      </c>
      <c r="AA242" s="94"/>
      <c r="AB242" s="94" t="str">
        <f t="shared" si="88"/>
        <v/>
      </c>
      <c r="AC242" s="94"/>
      <c r="AD242" s="94" t="str">
        <f t="shared" si="89"/>
        <v/>
      </c>
      <c r="AE242" s="94"/>
      <c r="AF242" s="94"/>
      <c r="AG242" s="94"/>
      <c r="AH242" s="94" t="str">
        <f t="shared" si="90"/>
        <v/>
      </c>
      <c r="AI242" s="94"/>
      <c r="AJ242" s="94" t="str">
        <f t="shared" si="91"/>
        <v/>
      </c>
      <c r="AK242" s="94"/>
      <c r="AL242" s="94" t="str">
        <f t="shared" si="92"/>
        <v/>
      </c>
      <c r="AM242" s="94"/>
      <c r="AN242" s="94" t="str">
        <f t="shared" si="93"/>
        <v/>
      </c>
      <c r="AO242" s="94"/>
      <c r="AP242" s="94" t="str">
        <f t="shared" si="94"/>
        <v/>
      </c>
      <c r="AQ242" s="94"/>
      <c r="AR242" s="94" t="str">
        <f t="shared" si="95"/>
        <v/>
      </c>
      <c r="AS242" s="94"/>
      <c r="AT242" s="94" t="str">
        <f t="shared" si="96"/>
        <v/>
      </c>
      <c r="AU242" s="94"/>
      <c r="AV242" s="94"/>
      <c r="AW242" s="94"/>
      <c r="AX242" s="94" t="str">
        <f t="shared" si="97"/>
        <v/>
      </c>
      <c r="AY242" s="94"/>
      <c r="AZ242" s="94" t="str">
        <f t="shared" si="98"/>
        <v/>
      </c>
      <c r="BA242" s="94"/>
      <c r="BB242" s="94" t="str">
        <f t="shared" si="99"/>
        <v/>
      </c>
      <c r="BC242" s="94"/>
      <c r="BD242" s="94" t="str">
        <f t="shared" si="100"/>
        <v/>
      </c>
      <c r="BE242" s="94"/>
      <c r="BF242" s="94" t="str">
        <f t="shared" si="101"/>
        <v/>
      </c>
      <c r="BG242" s="94"/>
      <c r="BH242" s="94" t="str">
        <f t="shared" si="102"/>
        <v/>
      </c>
      <c r="BI242" s="94"/>
      <c r="BJ242" s="94" t="str">
        <f t="shared" si="103"/>
        <v/>
      </c>
      <c r="BK242" s="94"/>
      <c r="BL242" s="92" t="str">
        <f t="shared" si="104"/>
        <v/>
      </c>
      <c r="BM242" s="99"/>
      <c r="BN242" s="92" t="str">
        <f t="shared" si="105"/>
        <v/>
      </c>
      <c r="BO242" s="92" t="str">
        <f t="shared" si="106"/>
        <v/>
      </c>
    </row>
    <row r="243" spans="2:67">
      <c r="B243" s="89">
        <v>237</v>
      </c>
      <c r="C243" s="94"/>
      <c r="D243" s="94"/>
      <c r="E243" s="94"/>
      <c r="F243" s="96" t="str">
        <f ca="1">IF(E243="","",DATEDIF(E243,Settings!$C$89,"y"))</f>
        <v/>
      </c>
      <c r="G243" s="161" t="str">
        <f ca="1">IF(E243="","",DATEDIF(E243,Settings!$D$89,"y"))</f>
        <v/>
      </c>
      <c r="H243" s="161" t="str">
        <f ca="1">IF(E243="","",DATEDIF(E243,Settings!$E$89,"y"))</f>
        <v/>
      </c>
      <c r="I243" s="97" t="str">
        <f t="shared" si="81"/>
        <v/>
      </c>
      <c r="J243" s="98" t="str">
        <f ca="1">IF(I243="","",IF(I243&lt;2,BN243*Settings!$C$45,IF(I243&gt;1,(BN243*Settings!$C$45)+(BO243*Settings!$C$46),"error")))</f>
        <v/>
      </c>
      <c r="N243" s="89"/>
      <c r="O243" s="94"/>
      <c r="P243" s="96" t="str">
        <f t="shared" si="82"/>
        <v/>
      </c>
      <c r="Q243" s="94"/>
      <c r="R243" s="94" t="str">
        <f t="shared" si="83"/>
        <v/>
      </c>
      <c r="S243" s="94"/>
      <c r="T243" s="94" t="str">
        <f t="shared" si="84"/>
        <v/>
      </c>
      <c r="U243" s="94"/>
      <c r="V243" s="94" t="str">
        <f t="shared" si="85"/>
        <v/>
      </c>
      <c r="W243" s="94"/>
      <c r="X243" s="94" t="str">
        <f t="shared" si="86"/>
        <v/>
      </c>
      <c r="Y243" s="94"/>
      <c r="Z243" s="94" t="str">
        <f t="shared" si="87"/>
        <v/>
      </c>
      <c r="AA243" s="94"/>
      <c r="AB243" s="94" t="str">
        <f t="shared" si="88"/>
        <v/>
      </c>
      <c r="AC243" s="94"/>
      <c r="AD243" s="94" t="str">
        <f t="shared" si="89"/>
        <v/>
      </c>
      <c r="AE243" s="94"/>
      <c r="AF243" s="94"/>
      <c r="AG243" s="94"/>
      <c r="AH243" s="94" t="str">
        <f t="shared" si="90"/>
        <v/>
      </c>
      <c r="AI243" s="94"/>
      <c r="AJ243" s="94" t="str">
        <f t="shared" si="91"/>
        <v/>
      </c>
      <c r="AK243" s="94"/>
      <c r="AL243" s="94" t="str">
        <f t="shared" si="92"/>
        <v/>
      </c>
      <c r="AM243" s="94"/>
      <c r="AN243" s="94" t="str">
        <f t="shared" si="93"/>
        <v/>
      </c>
      <c r="AO243" s="94"/>
      <c r="AP243" s="94" t="str">
        <f t="shared" si="94"/>
        <v/>
      </c>
      <c r="AQ243" s="94"/>
      <c r="AR243" s="94" t="str">
        <f t="shared" si="95"/>
        <v/>
      </c>
      <c r="AS243" s="94"/>
      <c r="AT243" s="94" t="str">
        <f t="shared" si="96"/>
        <v/>
      </c>
      <c r="AU243" s="94"/>
      <c r="AV243" s="94"/>
      <c r="AW243" s="94"/>
      <c r="AX243" s="94" t="str">
        <f t="shared" si="97"/>
        <v/>
      </c>
      <c r="AY243" s="94"/>
      <c r="AZ243" s="94" t="str">
        <f t="shared" si="98"/>
        <v/>
      </c>
      <c r="BA243" s="94"/>
      <c r="BB243" s="94" t="str">
        <f t="shared" si="99"/>
        <v/>
      </c>
      <c r="BC243" s="94"/>
      <c r="BD243" s="94" t="str">
        <f t="shared" si="100"/>
        <v/>
      </c>
      <c r="BE243" s="94"/>
      <c r="BF243" s="94" t="str">
        <f t="shared" si="101"/>
        <v/>
      </c>
      <c r="BG243" s="94"/>
      <c r="BH243" s="94" t="str">
        <f t="shared" si="102"/>
        <v/>
      </c>
      <c r="BI243" s="94"/>
      <c r="BJ243" s="94" t="str">
        <f t="shared" si="103"/>
        <v/>
      </c>
      <c r="BK243" s="94"/>
      <c r="BL243" s="92" t="str">
        <f t="shared" si="104"/>
        <v/>
      </c>
      <c r="BM243" s="99"/>
      <c r="BN243" s="92" t="str">
        <f t="shared" si="105"/>
        <v/>
      </c>
      <c r="BO243" s="92" t="str">
        <f t="shared" si="106"/>
        <v/>
      </c>
    </row>
    <row r="244" spans="2:67" ht="14.25" customHeight="1">
      <c r="B244" s="89">
        <v>238</v>
      </c>
      <c r="C244" s="94"/>
      <c r="D244" s="94"/>
      <c r="E244" s="94"/>
      <c r="F244" s="96" t="str">
        <f ca="1">IF(E244="","",DATEDIF(E244,Settings!$C$89,"y"))</f>
        <v/>
      </c>
      <c r="G244" s="161" t="str">
        <f ca="1">IF(E244="","",DATEDIF(E244,Settings!$D$89,"y"))</f>
        <v/>
      </c>
      <c r="H244" s="161" t="str">
        <f ca="1">IF(E244="","",DATEDIF(E244,Settings!$E$89,"y"))</f>
        <v/>
      </c>
      <c r="I244" s="97" t="str">
        <f t="shared" si="81"/>
        <v/>
      </c>
      <c r="J244" s="98" t="str">
        <f ca="1">IF(I244="","",IF(I244&lt;2,BN244*Settings!$C$45,IF(I244&gt;1,(BN244*Settings!$C$45)+(BO244*Settings!$C$46),"error")))</f>
        <v/>
      </c>
      <c r="N244" s="89"/>
      <c r="O244" s="94"/>
      <c r="P244" s="96" t="str">
        <f t="shared" si="82"/>
        <v/>
      </c>
      <c r="Q244" s="94"/>
      <c r="R244" s="94" t="str">
        <f t="shared" si="83"/>
        <v/>
      </c>
      <c r="S244" s="94"/>
      <c r="T244" s="94" t="str">
        <f t="shared" si="84"/>
        <v/>
      </c>
      <c r="U244" s="94"/>
      <c r="V244" s="94" t="str">
        <f t="shared" si="85"/>
        <v/>
      </c>
      <c r="W244" s="94"/>
      <c r="X244" s="94" t="str">
        <f t="shared" si="86"/>
        <v/>
      </c>
      <c r="Y244" s="94"/>
      <c r="Z244" s="94" t="str">
        <f t="shared" si="87"/>
        <v/>
      </c>
      <c r="AA244" s="94"/>
      <c r="AB244" s="94" t="str">
        <f t="shared" si="88"/>
        <v/>
      </c>
      <c r="AC244" s="94"/>
      <c r="AD244" s="94" t="str">
        <f t="shared" si="89"/>
        <v/>
      </c>
      <c r="AE244" s="94"/>
      <c r="AF244" s="94"/>
      <c r="AG244" s="94"/>
      <c r="AH244" s="94" t="str">
        <f t="shared" si="90"/>
        <v/>
      </c>
      <c r="AI244" s="94"/>
      <c r="AJ244" s="94" t="str">
        <f t="shared" si="91"/>
        <v/>
      </c>
      <c r="AK244" s="94"/>
      <c r="AL244" s="94" t="str">
        <f t="shared" si="92"/>
        <v/>
      </c>
      <c r="AM244" s="94"/>
      <c r="AN244" s="94" t="str">
        <f t="shared" si="93"/>
        <v/>
      </c>
      <c r="AO244" s="94"/>
      <c r="AP244" s="94" t="str">
        <f t="shared" si="94"/>
        <v/>
      </c>
      <c r="AQ244" s="94"/>
      <c r="AR244" s="94" t="str">
        <f t="shared" si="95"/>
        <v/>
      </c>
      <c r="AS244" s="94"/>
      <c r="AT244" s="94" t="str">
        <f t="shared" si="96"/>
        <v/>
      </c>
      <c r="AU244" s="94"/>
      <c r="AV244" s="94"/>
      <c r="AW244" s="94"/>
      <c r="AX244" s="94" t="str">
        <f t="shared" si="97"/>
        <v/>
      </c>
      <c r="AY244" s="94"/>
      <c r="AZ244" s="94" t="str">
        <f t="shared" si="98"/>
        <v/>
      </c>
      <c r="BA244" s="94"/>
      <c r="BB244" s="94" t="str">
        <f t="shared" si="99"/>
        <v/>
      </c>
      <c r="BC244" s="94"/>
      <c r="BD244" s="94" t="str">
        <f t="shared" si="100"/>
        <v/>
      </c>
      <c r="BE244" s="94"/>
      <c r="BF244" s="94" t="str">
        <f t="shared" si="101"/>
        <v/>
      </c>
      <c r="BG244" s="94"/>
      <c r="BH244" s="94" t="str">
        <f t="shared" si="102"/>
        <v/>
      </c>
      <c r="BI244" s="94"/>
      <c r="BJ244" s="94" t="str">
        <f t="shared" si="103"/>
        <v/>
      </c>
      <c r="BK244" s="94"/>
      <c r="BL244" s="92" t="str">
        <f t="shared" si="104"/>
        <v/>
      </c>
      <c r="BM244" s="99"/>
      <c r="BN244" s="92" t="str">
        <f t="shared" si="105"/>
        <v/>
      </c>
      <c r="BO244" s="92" t="str">
        <f t="shared" si="106"/>
        <v/>
      </c>
    </row>
    <row r="245" spans="2:67">
      <c r="B245" s="89">
        <v>239</v>
      </c>
      <c r="C245" s="94"/>
      <c r="D245" s="94"/>
      <c r="E245" s="94"/>
      <c r="F245" s="96" t="str">
        <f ca="1">IF(E245="","",DATEDIF(E245,Settings!$C$89,"y"))</f>
        <v/>
      </c>
      <c r="G245" s="161" t="str">
        <f ca="1">IF(E245="","",DATEDIF(E245,Settings!$D$89,"y"))</f>
        <v/>
      </c>
      <c r="H245" s="161" t="str">
        <f ca="1">IF(E245="","",DATEDIF(E245,Settings!$E$89,"y"))</f>
        <v/>
      </c>
      <c r="I245" s="97" t="str">
        <f t="shared" si="81"/>
        <v/>
      </c>
      <c r="J245" s="98" t="str">
        <f ca="1">IF(I245="","",IF(I245&lt;2,BN245*Settings!$C$45,IF(I245&gt;1,(BN245*Settings!$C$45)+(BO245*Settings!$C$46),"error")))</f>
        <v/>
      </c>
      <c r="N245" s="89"/>
      <c r="O245" s="94"/>
      <c r="P245" s="96" t="str">
        <f t="shared" si="82"/>
        <v/>
      </c>
      <c r="Q245" s="94"/>
      <c r="R245" s="94" t="str">
        <f t="shared" si="83"/>
        <v/>
      </c>
      <c r="S245" s="94"/>
      <c r="T245" s="94" t="str">
        <f t="shared" si="84"/>
        <v/>
      </c>
      <c r="U245" s="94"/>
      <c r="V245" s="94" t="str">
        <f t="shared" si="85"/>
        <v/>
      </c>
      <c r="W245" s="94"/>
      <c r="X245" s="94" t="str">
        <f t="shared" si="86"/>
        <v/>
      </c>
      <c r="Y245" s="94"/>
      <c r="Z245" s="94" t="str">
        <f t="shared" si="87"/>
        <v/>
      </c>
      <c r="AA245" s="94"/>
      <c r="AB245" s="94" t="str">
        <f t="shared" si="88"/>
        <v/>
      </c>
      <c r="AC245" s="94"/>
      <c r="AD245" s="94" t="str">
        <f t="shared" si="89"/>
        <v/>
      </c>
      <c r="AE245" s="94"/>
      <c r="AF245" s="94"/>
      <c r="AG245" s="94"/>
      <c r="AH245" s="94" t="str">
        <f t="shared" si="90"/>
        <v/>
      </c>
      <c r="AI245" s="94"/>
      <c r="AJ245" s="94" t="str">
        <f t="shared" si="91"/>
        <v/>
      </c>
      <c r="AK245" s="94"/>
      <c r="AL245" s="94" t="str">
        <f t="shared" si="92"/>
        <v/>
      </c>
      <c r="AM245" s="94"/>
      <c r="AN245" s="94" t="str">
        <f t="shared" si="93"/>
        <v/>
      </c>
      <c r="AO245" s="94"/>
      <c r="AP245" s="94" t="str">
        <f t="shared" si="94"/>
        <v/>
      </c>
      <c r="AQ245" s="94"/>
      <c r="AR245" s="94" t="str">
        <f t="shared" si="95"/>
        <v/>
      </c>
      <c r="AS245" s="94"/>
      <c r="AT245" s="94" t="str">
        <f t="shared" si="96"/>
        <v/>
      </c>
      <c r="AU245" s="94"/>
      <c r="AV245" s="94"/>
      <c r="AW245" s="94"/>
      <c r="AX245" s="94" t="str">
        <f t="shared" si="97"/>
        <v/>
      </c>
      <c r="AY245" s="94"/>
      <c r="AZ245" s="94" t="str">
        <f t="shared" si="98"/>
        <v/>
      </c>
      <c r="BA245" s="94"/>
      <c r="BB245" s="94" t="str">
        <f t="shared" si="99"/>
        <v/>
      </c>
      <c r="BC245" s="94"/>
      <c r="BD245" s="94" t="str">
        <f t="shared" si="100"/>
        <v/>
      </c>
      <c r="BE245" s="94"/>
      <c r="BF245" s="94" t="str">
        <f t="shared" si="101"/>
        <v/>
      </c>
      <c r="BG245" s="94"/>
      <c r="BH245" s="94" t="str">
        <f t="shared" si="102"/>
        <v/>
      </c>
      <c r="BI245" s="94"/>
      <c r="BJ245" s="94" t="str">
        <f t="shared" si="103"/>
        <v/>
      </c>
      <c r="BK245" s="94"/>
      <c r="BL245" s="92" t="str">
        <f t="shared" si="104"/>
        <v/>
      </c>
      <c r="BM245" s="99"/>
      <c r="BN245" s="92" t="str">
        <f t="shared" si="105"/>
        <v/>
      </c>
      <c r="BO245" s="92" t="str">
        <f t="shared" si="106"/>
        <v/>
      </c>
    </row>
    <row r="246" spans="2:67" ht="14.25" customHeight="1">
      <c r="B246" s="89">
        <v>240</v>
      </c>
      <c r="C246" s="94"/>
      <c r="D246" s="94"/>
      <c r="E246" s="94"/>
      <c r="F246" s="96" t="str">
        <f ca="1">IF(E246="","",DATEDIF(E246,Settings!$C$89,"y"))</f>
        <v/>
      </c>
      <c r="G246" s="161" t="str">
        <f ca="1">IF(E246="","",DATEDIF(E246,Settings!$D$89,"y"))</f>
        <v/>
      </c>
      <c r="H246" s="161" t="str">
        <f ca="1">IF(E246="","",DATEDIF(E246,Settings!$E$89,"y"))</f>
        <v/>
      </c>
      <c r="I246" s="97" t="str">
        <f t="shared" si="81"/>
        <v/>
      </c>
      <c r="J246" s="98" t="str">
        <f ca="1">IF(I246="","",IF(I246&lt;2,BN246*Settings!$C$45,IF(I246&gt;1,(BN246*Settings!$C$45)+(BO246*Settings!$C$46),"error")))</f>
        <v/>
      </c>
      <c r="N246" s="89"/>
      <c r="O246" s="94"/>
      <c r="P246" s="96" t="str">
        <f t="shared" si="82"/>
        <v/>
      </c>
      <c r="Q246" s="94"/>
      <c r="R246" s="94" t="str">
        <f t="shared" si="83"/>
        <v/>
      </c>
      <c r="S246" s="94"/>
      <c r="T246" s="94" t="str">
        <f t="shared" si="84"/>
        <v/>
      </c>
      <c r="U246" s="94"/>
      <c r="V246" s="94" t="str">
        <f t="shared" si="85"/>
        <v/>
      </c>
      <c r="W246" s="94"/>
      <c r="X246" s="94" t="str">
        <f t="shared" si="86"/>
        <v/>
      </c>
      <c r="Y246" s="94"/>
      <c r="Z246" s="94" t="str">
        <f t="shared" si="87"/>
        <v/>
      </c>
      <c r="AA246" s="94"/>
      <c r="AB246" s="94" t="str">
        <f t="shared" si="88"/>
        <v/>
      </c>
      <c r="AC246" s="94"/>
      <c r="AD246" s="94" t="str">
        <f t="shared" si="89"/>
        <v/>
      </c>
      <c r="AE246" s="94"/>
      <c r="AF246" s="94"/>
      <c r="AG246" s="94"/>
      <c r="AH246" s="94" t="str">
        <f t="shared" si="90"/>
        <v/>
      </c>
      <c r="AI246" s="94"/>
      <c r="AJ246" s="94" t="str">
        <f t="shared" si="91"/>
        <v/>
      </c>
      <c r="AK246" s="94"/>
      <c r="AL246" s="94" t="str">
        <f t="shared" si="92"/>
        <v/>
      </c>
      <c r="AM246" s="94"/>
      <c r="AN246" s="94" t="str">
        <f t="shared" si="93"/>
        <v/>
      </c>
      <c r="AO246" s="94"/>
      <c r="AP246" s="94" t="str">
        <f t="shared" si="94"/>
        <v/>
      </c>
      <c r="AQ246" s="94"/>
      <c r="AR246" s="94" t="str">
        <f t="shared" si="95"/>
        <v/>
      </c>
      <c r="AS246" s="94"/>
      <c r="AT246" s="94" t="str">
        <f t="shared" si="96"/>
        <v/>
      </c>
      <c r="AU246" s="94"/>
      <c r="AV246" s="94"/>
      <c r="AW246" s="94"/>
      <c r="AX246" s="94" t="str">
        <f t="shared" si="97"/>
        <v/>
      </c>
      <c r="AY246" s="94"/>
      <c r="AZ246" s="94" t="str">
        <f t="shared" si="98"/>
        <v/>
      </c>
      <c r="BA246" s="94"/>
      <c r="BB246" s="94" t="str">
        <f t="shared" si="99"/>
        <v/>
      </c>
      <c r="BC246" s="94"/>
      <c r="BD246" s="94" t="str">
        <f t="shared" si="100"/>
        <v/>
      </c>
      <c r="BE246" s="94"/>
      <c r="BF246" s="94" t="str">
        <f t="shared" si="101"/>
        <v/>
      </c>
      <c r="BG246" s="94"/>
      <c r="BH246" s="94" t="str">
        <f t="shared" si="102"/>
        <v/>
      </c>
      <c r="BI246" s="94"/>
      <c r="BJ246" s="94" t="str">
        <f t="shared" si="103"/>
        <v/>
      </c>
      <c r="BK246" s="94"/>
      <c r="BL246" s="92" t="str">
        <f t="shared" si="104"/>
        <v/>
      </c>
      <c r="BM246" s="99"/>
      <c r="BN246" s="92" t="str">
        <f t="shared" si="105"/>
        <v/>
      </c>
      <c r="BO246" s="92" t="str">
        <f t="shared" si="106"/>
        <v/>
      </c>
    </row>
    <row r="247" spans="2:67">
      <c r="B247" s="89">
        <v>241</v>
      </c>
      <c r="C247" s="94"/>
      <c r="D247" s="94"/>
      <c r="E247" s="94"/>
      <c r="F247" s="96" t="str">
        <f ca="1">IF(E247="","",DATEDIF(E247,Settings!$C$89,"y"))</f>
        <v/>
      </c>
      <c r="G247" s="161" t="str">
        <f ca="1">IF(E247="","",DATEDIF(E247,Settings!$D$89,"y"))</f>
        <v/>
      </c>
      <c r="H247" s="161" t="str">
        <f ca="1">IF(E247="","",DATEDIF(E247,Settings!$E$89,"y"))</f>
        <v/>
      </c>
      <c r="I247" s="97" t="str">
        <f t="shared" si="81"/>
        <v/>
      </c>
      <c r="J247" s="98" t="str">
        <f ca="1">IF(I247="","",IF(I247&lt;2,BN247*Settings!$C$45,IF(I247&gt;1,(BN247*Settings!$C$45)+(BO247*Settings!$C$46),"error")))</f>
        <v/>
      </c>
      <c r="N247" s="89"/>
      <c r="O247" s="94"/>
      <c r="P247" s="96" t="str">
        <f t="shared" si="82"/>
        <v/>
      </c>
      <c r="Q247" s="94"/>
      <c r="R247" s="94" t="str">
        <f t="shared" si="83"/>
        <v/>
      </c>
      <c r="S247" s="94"/>
      <c r="T247" s="94" t="str">
        <f t="shared" si="84"/>
        <v/>
      </c>
      <c r="U247" s="94"/>
      <c r="V247" s="94" t="str">
        <f t="shared" si="85"/>
        <v/>
      </c>
      <c r="W247" s="94"/>
      <c r="X247" s="94" t="str">
        <f t="shared" si="86"/>
        <v/>
      </c>
      <c r="Y247" s="94"/>
      <c r="Z247" s="94" t="str">
        <f t="shared" si="87"/>
        <v/>
      </c>
      <c r="AA247" s="94"/>
      <c r="AB247" s="94" t="str">
        <f t="shared" si="88"/>
        <v/>
      </c>
      <c r="AC247" s="94"/>
      <c r="AD247" s="94" t="str">
        <f t="shared" si="89"/>
        <v/>
      </c>
      <c r="AE247" s="94"/>
      <c r="AF247" s="94"/>
      <c r="AG247" s="94"/>
      <c r="AH247" s="94" t="str">
        <f t="shared" si="90"/>
        <v/>
      </c>
      <c r="AI247" s="94"/>
      <c r="AJ247" s="94" t="str">
        <f t="shared" si="91"/>
        <v/>
      </c>
      <c r="AK247" s="94"/>
      <c r="AL247" s="94" t="str">
        <f t="shared" si="92"/>
        <v/>
      </c>
      <c r="AM247" s="94"/>
      <c r="AN247" s="94" t="str">
        <f t="shared" si="93"/>
        <v/>
      </c>
      <c r="AO247" s="94"/>
      <c r="AP247" s="94" t="str">
        <f t="shared" si="94"/>
        <v/>
      </c>
      <c r="AQ247" s="94"/>
      <c r="AR247" s="94" t="str">
        <f t="shared" si="95"/>
        <v/>
      </c>
      <c r="AS247" s="94"/>
      <c r="AT247" s="94" t="str">
        <f t="shared" si="96"/>
        <v/>
      </c>
      <c r="AU247" s="94"/>
      <c r="AV247" s="94"/>
      <c r="AW247" s="94"/>
      <c r="AX247" s="94" t="str">
        <f t="shared" si="97"/>
        <v/>
      </c>
      <c r="AY247" s="94"/>
      <c r="AZ247" s="94" t="str">
        <f t="shared" si="98"/>
        <v/>
      </c>
      <c r="BA247" s="94"/>
      <c r="BB247" s="94" t="str">
        <f t="shared" si="99"/>
        <v/>
      </c>
      <c r="BC247" s="94"/>
      <c r="BD247" s="94" t="str">
        <f t="shared" si="100"/>
        <v/>
      </c>
      <c r="BE247" s="94"/>
      <c r="BF247" s="94" t="str">
        <f t="shared" si="101"/>
        <v/>
      </c>
      <c r="BG247" s="94"/>
      <c r="BH247" s="94" t="str">
        <f t="shared" si="102"/>
        <v/>
      </c>
      <c r="BI247" s="94"/>
      <c r="BJ247" s="94" t="str">
        <f t="shared" si="103"/>
        <v/>
      </c>
      <c r="BK247" s="94"/>
      <c r="BL247" s="92" t="str">
        <f t="shared" si="104"/>
        <v/>
      </c>
      <c r="BM247" s="99"/>
      <c r="BN247" s="92" t="str">
        <f t="shared" si="105"/>
        <v/>
      </c>
      <c r="BO247" s="92" t="str">
        <f t="shared" si="106"/>
        <v/>
      </c>
    </row>
    <row r="248" spans="2:67" ht="14.25" customHeight="1">
      <c r="B248" s="89">
        <v>242</v>
      </c>
      <c r="C248" s="94"/>
      <c r="D248" s="94"/>
      <c r="E248" s="94"/>
      <c r="F248" s="96" t="str">
        <f ca="1">IF(E248="","",DATEDIF(E248,Settings!$C$89,"y"))</f>
        <v/>
      </c>
      <c r="G248" s="161" t="str">
        <f ca="1">IF(E248="","",DATEDIF(E248,Settings!$D$89,"y"))</f>
        <v/>
      </c>
      <c r="H248" s="161" t="str">
        <f ca="1">IF(E248="","",DATEDIF(E248,Settings!$E$89,"y"))</f>
        <v/>
      </c>
      <c r="I248" s="97" t="str">
        <f t="shared" si="81"/>
        <v/>
      </c>
      <c r="J248" s="98" t="str">
        <f ca="1">IF(I248="","",IF(I248&lt;2,BN248*Settings!$C$45,IF(I248&gt;1,(BN248*Settings!$C$45)+(BO248*Settings!$C$46),"error")))</f>
        <v/>
      </c>
      <c r="N248" s="89"/>
      <c r="O248" s="94"/>
      <c r="P248" s="96" t="str">
        <f t="shared" si="82"/>
        <v/>
      </c>
      <c r="Q248" s="94"/>
      <c r="R248" s="94" t="str">
        <f t="shared" si="83"/>
        <v/>
      </c>
      <c r="S248" s="94"/>
      <c r="T248" s="94" t="str">
        <f t="shared" si="84"/>
        <v/>
      </c>
      <c r="U248" s="94"/>
      <c r="V248" s="94" t="str">
        <f t="shared" si="85"/>
        <v/>
      </c>
      <c r="W248" s="94"/>
      <c r="X248" s="94" t="str">
        <f t="shared" si="86"/>
        <v/>
      </c>
      <c r="Y248" s="94"/>
      <c r="Z248" s="94" t="str">
        <f t="shared" si="87"/>
        <v/>
      </c>
      <c r="AA248" s="94"/>
      <c r="AB248" s="94" t="str">
        <f t="shared" si="88"/>
        <v/>
      </c>
      <c r="AC248" s="94"/>
      <c r="AD248" s="94" t="str">
        <f t="shared" si="89"/>
        <v/>
      </c>
      <c r="AE248" s="94"/>
      <c r="AF248" s="94"/>
      <c r="AG248" s="94"/>
      <c r="AH248" s="94" t="str">
        <f t="shared" si="90"/>
        <v/>
      </c>
      <c r="AI248" s="94"/>
      <c r="AJ248" s="94" t="str">
        <f t="shared" si="91"/>
        <v/>
      </c>
      <c r="AK248" s="94"/>
      <c r="AL248" s="94" t="str">
        <f t="shared" si="92"/>
        <v/>
      </c>
      <c r="AM248" s="94"/>
      <c r="AN248" s="94" t="str">
        <f t="shared" si="93"/>
        <v/>
      </c>
      <c r="AO248" s="94"/>
      <c r="AP248" s="94" t="str">
        <f t="shared" si="94"/>
        <v/>
      </c>
      <c r="AQ248" s="94"/>
      <c r="AR248" s="94" t="str">
        <f t="shared" si="95"/>
        <v/>
      </c>
      <c r="AS248" s="94"/>
      <c r="AT248" s="94" t="str">
        <f t="shared" si="96"/>
        <v/>
      </c>
      <c r="AU248" s="94"/>
      <c r="AV248" s="94"/>
      <c r="AW248" s="94"/>
      <c r="AX248" s="94" t="str">
        <f t="shared" si="97"/>
        <v/>
      </c>
      <c r="AY248" s="94"/>
      <c r="AZ248" s="94" t="str">
        <f t="shared" si="98"/>
        <v/>
      </c>
      <c r="BA248" s="94"/>
      <c r="BB248" s="94" t="str">
        <f t="shared" si="99"/>
        <v/>
      </c>
      <c r="BC248" s="94"/>
      <c r="BD248" s="94" t="str">
        <f t="shared" si="100"/>
        <v/>
      </c>
      <c r="BE248" s="94"/>
      <c r="BF248" s="94" t="str">
        <f t="shared" si="101"/>
        <v/>
      </c>
      <c r="BG248" s="94"/>
      <c r="BH248" s="94" t="str">
        <f t="shared" si="102"/>
        <v/>
      </c>
      <c r="BI248" s="94"/>
      <c r="BJ248" s="94" t="str">
        <f t="shared" si="103"/>
        <v/>
      </c>
      <c r="BK248" s="94"/>
      <c r="BL248" s="92" t="str">
        <f t="shared" si="104"/>
        <v/>
      </c>
      <c r="BM248" s="99"/>
      <c r="BN248" s="92" t="str">
        <f t="shared" si="105"/>
        <v/>
      </c>
      <c r="BO248" s="92" t="str">
        <f t="shared" si="106"/>
        <v/>
      </c>
    </row>
    <row r="249" spans="2:67">
      <c r="B249" s="89">
        <v>243</v>
      </c>
      <c r="C249" s="94"/>
      <c r="D249" s="94"/>
      <c r="E249" s="94"/>
      <c r="F249" s="96" t="str">
        <f ca="1">IF(E249="","",DATEDIF(E249,Settings!$C$89,"y"))</f>
        <v/>
      </c>
      <c r="G249" s="161" t="str">
        <f ca="1">IF(E249="","",DATEDIF(E249,Settings!$D$89,"y"))</f>
        <v/>
      </c>
      <c r="H249" s="161" t="str">
        <f ca="1">IF(E249="","",DATEDIF(E249,Settings!$E$89,"y"))</f>
        <v/>
      </c>
      <c r="I249" s="97" t="str">
        <f t="shared" si="81"/>
        <v/>
      </c>
      <c r="J249" s="98" t="str">
        <f ca="1">IF(I249="","",IF(I249&lt;2,BN249*Settings!$C$45,IF(I249&gt;1,(BN249*Settings!$C$45)+(BO249*Settings!$C$46),"error")))</f>
        <v/>
      </c>
      <c r="N249" s="89"/>
      <c r="O249" s="94"/>
      <c r="P249" s="96" t="str">
        <f t="shared" si="82"/>
        <v/>
      </c>
      <c r="Q249" s="94"/>
      <c r="R249" s="94" t="str">
        <f t="shared" si="83"/>
        <v/>
      </c>
      <c r="S249" s="94"/>
      <c r="T249" s="94" t="str">
        <f t="shared" si="84"/>
        <v/>
      </c>
      <c r="U249" s="94"/>
      <c r="V249" s="94" t="str">
        <f t="shared" si="85"/>
        <v/>
      </c>
      <c r="W249" s="94"/>
      <c r="X249" s="94" t="str">
        <f t="shared" si="86"/>
        <v/>
      </c>
      <c r="Y249" s="94"/>
      <c r="Z249" s="94" t="str">
        <f t="shared" si="87"/>
        <v/>
      </c>
      <c r="AA249" s="94"/>
      <c r="AB249" s="94" t="str">
        <f t="shared" si="88"/>
        <v/>
      </c>
      <c r="AC249" s="94"/>
      <c r="AD249" s="94" t="str">
        <f t="shared" si="89"/>
        <v/>
      </c>
      <c r="AE249" s="94"/>
      <c r="AF249" s="94"/>
      <c r="AG249" s="94"/>
      <c r="AH249" s="94" t="str">
        <f t="shared" si="90"/>
        <v/>
      </c>
      <c r="AI249" s="94"/>
      <c r="AJ249" s="94" t="str">
        <f t="shared" si="91"/>
        <v/>
      </c>
      <c r="AK249" s="94"/>
      <c r="AL249" s="94" t="str">
        <f t="shared" si="92"/>
        <v/>
      </c>
      <c r="AM249" s="94"/>
      <c r="AN249" s="94" t="str">
        <f t="shared" si="93"/>
        <v/>
      </c>
      <c r="AO249" s="94"/>
      <c r="AP249" s="94" t="str">
        <f t="shared" si="94"/>
        <v/>
      </c>
      <c r="AQ249" s="94"/>
      <c r="AR249" s="94" t="str">
        <f t="shared" si="95"/>
        <v/>
      </c>
      <c r="AS249" s="94"/>
      <c r="AT249" s="94" t="str">
        <f t="shared" si="96"/>
        <v/>
      </c>
      <c r="AU249" s="94"/>
      <c r="AV249" s="94"/>
      <c r="AW249" s="94"/>
      <c r="AX249" s="94" t="str">
        <f t="shared" si="97"/>
        <v/>
      </c>
      <c r="AY249" s="94"/>
      <c r="AZ249" s="94" t="str">
        <f t="shared" si="98"/>
        <v/>
      </c>
      <c r="BA249" s="94"/>
      <c r="BB249" s="94" t="str">
        <f t="shared" si="99"/>
        <v/>
      </c>
      <c r="BC249" s="94"/>
      <c r="BD249" s="94" t="str">
        <f t="shared" si="100"/>
        <v/>
      </c>
      <c r="BE249" s="94"/>
      <c r="BF249" s="94" t="str">
        <f t="shared" si="101"/>
        <v/>
      </c>
      <c r="BG249" s="94"/>
      <c r="BH249" s="94" t="str">
        <f t="shared" si="102"/>
        <v/>
      </c>
      <c r="BI249" s="94"/>
      <c r="BJ249" s="94" t="str">
        <f t="shared" si="103"/>
        <v/>
      </c>
      <c r="BK249" s="94"/>
      <c r="BL249" s="92" t="str">
        <f t="shared" si="104"/>
        <v/>
      </c>
      <c r="BM249" s="99"/>
      <c r="BN249" s="92" t="str">
        <f t="shared" si="105"/>
        <v/>
      </c>
      <c r="BO249" s="92" t="str">
        <f t="shared" si="106"/>
        <v/>
      </c>
    </row>
    <row r="250" spans="2:67" ht="14.25" customHeight="1">
      <c r="B250" s="89">
        <v>244</v>
      </c>
      <c r="C250" s="94"/>
      <c r="D250" s="94"/>
      <c r="E250" s="94"/>
      <c r="F250" s="96" t="str">
        <f ca="1">IF(E250="","",DATEDIF(E250,Settings!$C$89,"y"))</f>
        <v/>
      </c>
      <c r="G250" s="161" t="str">
        <f ca="1">IF(E250="","",DATEDIF(E250,Settings!$D$89,"y"))</f>
        <v/>
      </c>
      <c r="H250" s="161" t="str">
        <f ca="1">IF(E250="","",DATEDIF(E250,Settings!$E$89,"y"))</f>
        <v/>
      </c>
      <c r="I250" s="97" t="str">
        <f t="shared" si="81"/>
        <v/>
      </c>
      <c r="J250" s="98" t="str">
        <f ca="1">IF(I250="","",IF(I250&lt;2,BN250*Settings!$C$45,IF(I250&gt;1,(BN250*Settings!$C$45)+(BO250*Settings!$C$46),"error")))</f>
        <v/>
      </c>
      <c r="N250" s="89"/>
      <c r="O250" s="94"/>
      <c r="P250" s="96" t="str">
        <f t="shared" si="82"/>
        <v/>
      </c>
      <c r="Q250" s="94"/>
      <c r="R250" s="94" t="str">
        <f t="shared" si="83"/>
        <v/>
      </c>
      <c r="S250" s="94"/>
      <c r="T250" s="94" t="str">
        <f t="shared" si="84"/>
        <v/>
      </c>
      <c r="U250" s="94"/>
      <c r="V250" s="94" t="str">
        <f t="shared" si="85"/>
        <v/>
      </c>
      <c r="W250" s="94"/>
      <c r="X250" s="94" t="str">
        <f t="shared" si="86"/>
        <v/>
      </c>
      <c r="Y250" s="94"/>
      <c r="Z250" s="94" t="str">
        <f t="shared" si="87"/>
        <v/>
      </c>
      <c r="AA250" s="94"/>
      <c r="AB250" s="94" t="str">
        <f t="shared" si="88"/>
        <v/>
      </c>
      <c r="AC250" s="94"/>
      <c r="AD250" s="94" t="str">
        <f t="shared" si="89"/>
        <v/>
      </c>
      <c r="AE250" s="94"/>
      <c r="AF250" s="94"/>
      <c r="AG250" s="94"/>
      <c r="AH250" s="94" t="str">
        <f t="shared" si="90"/>
        <v/>
      </c>
      <c r="AI250" s="94"/>
      <c r="AJ250" s="94" t="str">
        <f t="shared" si="91"/>
        <v/>
      </c>
      <c r="AK250" s="94"/>
      <c r="AL250" s="94" t="str">
        <f t="shared" si="92"/>
        <v/>
      </c>
      <c r="AM250" s="94"/>
      <c r="AN250" s="94" t="str">
        <f t="shared" si="93"/>
        <v/>
      </c>
      <c r="AO250" s="94"/>
      <c r="AP250" s="94" t="str">
        <f t="shared" si="94"/>
        <v/>
      </c>
      <c r="AQ250" s="94"/>
      <c r="AR250" s="94" t="str">
        <f t="shared" si="95"/>
        <v/>
      </c>
      <c r="AS250" s="94"/>
      <c r="AT250" s="94" t="str">
        <f t="shared" si="96"/>
        <v/>
      </c>
      <c r="AU250" s="94"/>
      <c r="AV250" s="94"/>
      <c r="AW250" s="94"/>
      <c r="AX250" s="94" t="str">
        <f t="shared" si="97"/>
        <v/>
      </c>
      <c r="AY250" s="94"/>
      <c r="AZ250" s="94" t="str">
        <f t="shared" si="98"/>
        <v/>
      </c>
      <c r="BA250" s="94"/>
      <c r="BB250" s="94" t="str">
        <f t="shared" si="99"/>
        <v/>
      </c>
      <c r="BC250" s="94"/>
      <c r="BD250" s="94" t="str">
        <f t="shared" si="100"/>
        <v/>
      </c>
      <c r="BE250" s="94"/>
      <c r="BF250" s="94" t="str">
        <f t="shared" si="101"/>
        <v/>
      </c>
      <c r="BG250" s="94"/>
      <c r="BH250" s="94" t="str">
        <f t="shared" si="102"/>
        <v/>
      </c>
      <c r="BI250" s="94"/>
      <c r="BJ250" s="94" t="str">
        <f t="shared" si="103"/>
        <v/>
      </c>
      <c r="BK250" s="94"/>
      <c r="BL250" s="92" t="str">
        <f t="shared" si="104"/>
        <v/>
      </c>
      <c r="BM250" s="99"/>
      <c r="BN250" s="92" t="str">
        <f t="shared" si="105"/>
        <v/>
      </c>
      <c r="BO250" s="92" t="str">
        <f t="shared" si="106"/>
        <v/>
      </c>
    </row>
    <row r="251" spans="2:67">
      <c r="B251" s="89">
        <v>245</v>
      </c>
      <c r="C251" s="94"/>
      <c r="D251" s="94"/>
      <c r="E251" s="94"/>
      <c r="F251" s="96" t="str">
        <f ca="1">IF(E251="","",DATEDIF(E251,Settings!$C$89,"y"))</f>
        <v/>
      </c>
      <c r="G251" s="161" t="str">
        <f ca="1">IF(E251="","",DATEDIF(E251,Settings!$D$89,"y"))</f>
        <v/>
      </c>
      <c r="H251" s="161" t="str">
        <f ca="1">IF(E251="","",DATEDIF(E251,Settings!$E$89,"y"))</f>
        <v/>
      </c>
      <c r="I251" s="97" t="str">
        <f t="shared" si="81"/>
        <v/>
      </c>
      <c r="J251" s="98" t="str">
        <f ca="1">IF(I251="","",IF(I251&lt;2,BN251*Settings!$C$45,IF(I251&gt;1,(BN251*Settings!$C$45)+(BO251*Settings!$C$46),"error")))</f>
        <v/>
      </c>
      <c r="N251" s="89"/>
      <c r="O251" s="94"/>
      <c r="P251" s="96" t="str">
        <f t="shared" si="82"/>
        <v/>
      </c>
      <c r="Q251" s="94"/>
      <c r="R251" s="94" t="str">
        <f t="shared" si="83"/>
        <v/>
      </c>
      <c r="S251" s="94"/>
      <c r="T251" s="94" t="str">
        <f t="shared" si="84"/>
        <v/>
      </c>
      <c r="U251" s="94"/>
      <c r="V251" s="94" t="str">
        <f t="shared" si="85"/>
        <v/>
      </c>
      <c r="W251" s="94"/>
      <c r="X251" s="94" t="str">
        <f t="shared" si="86"/>
        <v/>
      </c>
      <c r="Y251" s="94"/>
      <c r="Z251" s="94" t="str">
        <f t="shared" si="87"/>
        <v/>
      </c>
      <c r="AA251" s="94"/>
      <c r="AB251" s="94" t="str">
        <f t="shared" si="88"/>
        <v/>
      </c>
      <c r="AC251" s="94"/>
      <c r="AD251" s="94" t="str">
        <f t="shared" si="89"/>
        <v/>
      </c>
      <c r="AE251" s="94"/>
      <c r="AF251" s="94"/>
      <c r="AG251" s="94"/>
      <c r="AH251" s="94" t="str">
        <f t="shared" si="90"/>
        <v/>
      </c>
      <c r="AI251" s="94"/>
      <c r="AJ251" s="94" t="str">
        <f t="shared" si="91"/>
        <v/>
      </c>
      <c r="AK251" s="94"/>
      <c r="AL251" s="94" t="str">
        <f t="shared" si="92"/>
        <v/>
      </c>
      <c r="AM251" s="94"/>
      <c r="AN251" s="94" t="str">
        <f t="shared" si="93"/>
        <v/>
      </c>
      <c r="AO251" s="94"/>
      <c r="AP251" s="94" t="str">
        <f t="shared" si="94"/>
        <v/>
      </c>
      <c r="AQ251" s="94"/>
      <c r="AR251" s="94" t="str">
        <f t="shared" si="95"/>
        <v/>
      </c>
      <c r="AS251" s="94"/>
      <c r="AT251" s="94" t="str">
        <f t="shared" si="96"/>
        <v/>
      </c>
      <c r="AU251" s="94"/>
      <c r="AV251" s="94"/>
      <c r="AW251" s="94"/>
      <c r="AX251" s="94" t="str">
        <f t="shared" si="97"/>
        <v/>
      </c>
      <c r="AY251" s="94"/>
      <c r="AZ251" s="94" t="str">
        <f t="shared" si="98"/>
        <v/>
      </c>
      <c r="BA251" s="94"/>
      <c r="BB251" s="94" t="str">
        <f t="shared" si="99"/>
        <v/>
      </c>
      <c r="BC251" s="94"/>
      <c r="BD251" s="94" t="str">
        <f t="shared" si="100"/>
        <v/>
      </c>
      <c r="BE251" s="94"/>
      <c r="BF251" s="94" t="str">
        <f t="shared" si="101"/>
        <v/>
      </c>
      <c r="BG251" s="94"/>
      <c r="BH251" s="94" t="str">
        <f t="shared" si="102"/>
        <v/>
      </c>
      <c r="BI251" s="94"/>
      <c r="BJ251" s="94" t="str">
        <f t="shared" si="103"/>
        <v/>
      </c>
      <c r="BK251" s="94"/>
      <c r="BL251" s="92" t="str">
        <f t="shared" si="104"/>
        <v/>
      </c>
      <c r="BM251" s="99"/>
      <c r="BN251" s="92" t="str">
        <f t="shared" si="105"/>
        <v/>
      </c>
      <c r="BO251" s="92" t="str">
        <f t="shared" si="106"/>
        <v/>
      </c>
    </row>
    <row r="252" spans="2:67" ht="14.25" customHeight="1">
      <c r="B252" s="89">
        <v>246</v>
      </c>
      <c r="C252" s="94"/>
      <c r="D252" s="94"/>
      <c r="E252" s="94"/>
      <c r="F252" s="96" t="str">
        <f ca="1">IF(E252="","",DATEDIF(E252,Settings!$C$89,"y"))</f>
        <v/>
      </c>
      <c r="G252" s="161" t="str">
        <f ca="1">IF(E252="","",DATEDIF(E252,Settings!$D$89,"y"))</f>
        <v/>
      </c>
      <c r="H252" s="161" t="str">
        <f ca="1">IF(E252="","",DATEDIF(E252,Settings!$E$89,"y"))</f>
        <v/>
      </c>
      <c r="I252" s="97" t="str">
        <f t="shared" si="81"/>
        <v/>
      </c>
      <c r="J252" s="98" t="str">
        <f ca="1">IF(I252="","",IF(I252&lt;2,BN252*Settings!$C$45,IF(I252&gt;1,(BN252*Settings!$C$45)+(BO252*Settings!$C$46),"error")))</f>
        <v/>
      </c>
      <c r="N252" s="89"/>
      <c r="O252" s="94"/>
      <c r="P252" s="96" t="str">
        <f t="shared" si="82"/>
        <v/>
      </c>
      <c r="Q252" s="94"/>
      <c r="R252" s="94" t="str">
        <f t="shared" si="83"/>
        <v/>
      </c>
      <c r="S252" s="94"/>
      <c r="T252" s="94" t="str">
        <f t="shared" si="84"/>
        <v/>
      </c>
      <c r="U252" s="94"/>
      <c r="V252" s="94" t="str">
        <f t="shared" si="85"/>
        <v/>
      </c>
      <c r="W252" s="94"/>
      <c r="X252" s="94" t="str">
        <f t="shared" si="86"/>
        <v/>
      </c>
      <c r="Y252" s="94"/>
      <c r="Z252" s="94" t="str">
        <f t="shared" si="87"/>
        <v/>
      </c>
      <c r="AA252" s="94"/>
      <c r="AB252" s="94" t="str">
        <f t="shared" si="88"/>
        <v/>
      </c>
      <c r="AC252" s="94"/>
      <c r="AD252" s="94" t="str">
        <f t="shared" si="89"/>
        <v/>
      </c>
      <c r="AE252" s="94"/>
      <c r="AF252" s="94"/>
      <c r="AG252" s="94"/>
      <c r="AH252" s="94" t="str">
        <f t="shared" si="90"/>
        <v/>
      </c>
      <c r="AI252" s="94"/>
      <c r="AJ252" s="94" t="str">
        <f t="shared" si="91"/>
        <v/>
      </c>
      <c r="AK252" s="94"/>
      <c r="AL252" s="94" t="str">
        <f t="shared" si="92"/>
        <v/>
      </c>
      <c r="AM252" s="94"/>
      <c r="AN252" s="94" t="str">
        <f t="shared" si="93"/>
        <v/>
      </c>
      <c r="AO252" s="94"/>
      <c r="AP252" s="94" t="str">
        <f t="shared" si="94"/>
        <v/>
      </c>
      <c r="AQ252" s="94"/>
      <c r="AR252" s="94" t="str">
        <f t="shared" si="95"/>
        <v/>
      </c>
      <c r="AS252" s="94"/>
      <c r="AT252" s="94" t="str">
        <f t="shared" si="96"/>
        <v/>
      </c>
      <c r="AU252" s="94"/>
      <c r="AV252" s="94"/>
      <c r="AW252" s="94"/>
      <c r="AX252" s="94" t="str">
        <f t="shared" si="97"/>
        <v/>
      </c>
      <c r="AY252" s="94"/>
      <c r="AZ252" s="94" t="str">
        <f t="shared" si="98"/>
        <v/>
      </c>
      <c r="BA252" s="94"/>
      <c r="BB252" s="94" t="str">
        <f t="shared" si="99"/>
        <v/>
      </c>
      <c r="BC252" s="94"/>
      <c r="BD252" s="94" t="str">
        <f t="shared" si="100"/>
        <v/>
      </c>
      <c r="BE252" s="94"/>
      <c r="BF252" s="94" t="str">
        <f t="shared" si="101"/>
        <v/>
      </c>
      <c r="BG252" s="94"/>
      <c r="BH252" s="94" t="str">
        <f t="shared" si="102"/>
        <v/>
      </c>
      <c r="BI252" s="94"/>
      <c r="BJ252" s="94" t="str">
        <f t="shared" si="103"/>
        <v/>
      </c>
      <c r="BK252" s="94"/>
      <c r="BL252" s="92" t="str">
        <f t="shared" si="104"/>
        <v/>
      </c>
      <c r="BM252" s="99"/>
      <c r="BN252" s="92" t="str">
        <f t="shared" si="105"/>
        <v/>
      </c>
      <c r="BO252" s="92" t="str">
        <f t="shared" si="106"/>
        <v/>
      </c>
    </row>
    <row r="253" spans="2:67">
      <c r="B253" s="89">
        <v>247</v>
      </c>
      <c r="C253" s="94"/>
      <c r="D253" s="94"/>
      <c r="E253" s="94"/>
      <c r="F253" s="96" t="str">
        <f ca="1">IF(E253="","",DATEDIF(E253,Settings!$C$89,"y"))</f>
        <v/>
      </c>
      <c r="G253" s="161" t="str">
        <f ca="1">IF(E253="","",DATEDIF(E253,Settings!$D$89,"y"))</f>
        <v/>
      </c>
      <c r="H253" s="161" t="str">
        <f ca="1">IF(E253="","",DATEDIF(E253,Settings!$E$89,"y"))</f>
        <v/>
      </c>
      <c r="I253" s="97" t="str">
        <f t="shared" si="81"/>
        <v/>
      </c>
      <c r="J253" s="98" t="str">
        <f ca="1">IF(I253="","",IF(I253&lt;2,BN253*Settings!$C$45,IF(I253&gt;1,(BN253*Settings!$C$45)+(BO253*Settings!$C$46),"error")))</f>
        <v/>
      </c>
      <c r="N253" s="89"/>
      <c r="O253" s="94"/>
      <c r="P253" s="96" t="str">
        <f t="shared" si="82"/>
        <v/>
      </c>
      <c r="Q253" s="94"/>
      <c r="R253" s="94" t="str">
        <f t="shared" si="83"/>
        <v/>
      </c>
      <c r="S253" s="94"/>
      <c r="T253" s="94" t="str">
        <f t="shared" si="84"/>
        <v/>
      </c>
      <c r="U253" s="94"/>
      <c r="V253" s="94" t="str">
        <f t="shared" si="85"/>
        <v/>
      </c>
      <c r="W253" s="94"/>
      <c r="X253" s="94" t="str">
        <f t="shared" si="86"/>
        <v/>
      </c>
      <c r="Y253" s="94"/>
      <c r="Z253" s="94" t="str">
        <f t="shared" si="87"/>
        <v/>
      </c>
      <c r="AA253" s="94"/>
      <c r="AB253" s="94" t="str">
        <f t="shared" si="88"/>
        <v/>
      </c>
      <c r="AC253" s="94"/>
      <c r="AD253" s="94" t="str">
        <f t="shared" si="89"/>
        <v/>
      </c>
      <c r="AE253" s="94"/>
      <c r="AF253" s="94"/>
      <c r="AG253" s="94"/>
      <c r="AH253" s="94" t="str">
        <f t="shared" si="90"/>
        <v/>
      </c>
      <c r="AI253" s="94"/>
      <c r="AJ253" s="94" t="str">
        <f t="shared" si="91"/>
        <v/>
      </c>
      <c r="AK253" s="94"/>
      <c r="AL253" s="94" t="str">
        <f t="shared" si="92"/>
        <v/>
      </c>
      <c r="AM253" s="94"/>
      <c r="AN253" s="94" t="str">
        <f t="shared" si="93"/>
        <v/>
      </c>
      <c r="AO253" s="94"/>
      <c r="AP253" s="94" t="str">
        <f t="shared" si="94"/>
        <v/>
      </c>
      <c r="AQ253" s="94"/>
      <c r="AR253" s="94" t="str">
        <f t="shared" si="95"/>
        <v/>
      </c>
      <c r="AS253" s="94"/>
      <c r="AT253" s="94" t="str">
        <f t="shared" si="96"/>
        <v/>
      </c>
      <c r="AU253" s="94"/>
      <c r="AV253" s="94"/>
      <c r="AW253" s="94"/>
      <c r="AX253" s="94" t="str">
        <f t="shared" si="97"/>
        <v/>
      </c>
      <c r="AY253" s="94"/>
      <c r="AZ253" s="94" t="str">
        <f t="shared" si="98"/>
        <v/>
      </c>
      <c r="BA253" s="94"/>
      <c r="BB253" s="94" t="str">
        <f t="shared" si="99"/>
        <v/>
      </c>
      <c r="BC253" s="94"/>
      <c r="BD253" s="94" t="str">
        <f t="shared" si="100"/>
        <v/>
      </c>
      <c r="BE253" s="94"/>
      <c r="BF253" s="94" t="str">
        <f t="shared" si="101"/>
        <v/>
      </c>
      <c r="BG253" s="94"/>
      <c r="BH253" s="94" t="str">
        <f t="shared" si="102"/>
        <v/>
      </c>
      <c r="BI253" s="94"/>
      <c r="BJ253" s="94" t="str">
        <f t="shared" si="103"/>
        <v/>
      </c>
      <c r="BK253" s="94"/>
      <c r="BL253" s="92" t="str">
        <f t="shared" si="104"/>
        <v/>
      </c>
      <c r="BM253" s="99"/>
      <c r="BN253" s="92" t="str">
        <f t="shared" si="105"/>
        <v/>
      </c>
      <c r="BO253" s="92" t="str">
        <f t="shared" si="106"/>
        <v/>
      </c>
    </row>
    <row r="254" spans="2:67" ht="14.25" customHeight="1">
      <c r="B254" s="89">
        <v>248</v>
      </c>
      <c r="C254" s="94"/>
      <c r="D254" s="94"/>
      <c r="E254" s="94"/>
      <c r="F254" s="96" t="str">
        <f ca="1">IF(E254="","",DATEDIF(E254,Settings!$C$89,"y"))</f>
        <v/>
      </c>
      <c r="G254" s="161" t="str">
        <f ca="1">IF(E254="","",DATEDIF(E254,Settings!$D$89,"y"))</f>
        <v/>
      </c>
      <c r="H254" s="161" t="str">
        <f ca="1">IF(E254="","",DATEDIF(E254,Settings!$E$89,"y"))</f>
        <v/>
      </c>
      <c r="I254" s="97" t="str">
        <f t="shared" si="81"/>
        <v/>
      </c>
      <c r="J254" s="98" t="str">
        <f ca="1">IF(I254="","",IF(I254&lt;2,BN254*Settings!$C$45,IF(I254&gt;1,(BN254*Settings!$C$45)+(BO254*Settings!$C$46),"error")))</f>
        <v/>
      </c>
      <c r="N254" s="89"/>
      <c r="O254" s="94"/>
      <c r="P254" s="96" t="str">
        <f t="shared" si="82"/>
        <v/>
      </c>
      <c r="Q254" s="94"/>
      <c r="R254" s="94" t="str">
        <f t="shared" si="83"/>
        <v/>
      </c>
      <c r="S254" s="94"/>
      <c r="T254" s="94" t="str">
        <f t="shared" si="84"/>
        <v/>
      </c>
      <c r="U254" s="94"/>
      <c r="V254" s="94" t="str">
        <f t="shared" si="85"/>
        <v/>
      </c>
      <c r="W254" s="94"/>
      <c r="X254" s="94" t="str">
        <f t="shared" si="86"/>
        <v/>
      </c>
      <c r="Y254" s="94"/>
      <c r="Z254" s="94" t="str">
        <f t="shared" si="87"/>
        <v/>
      </c>
      <c r="AA254" s="94"/>
      <c r="AB254" s="94" t="str">
        <f t="shared" si="88"/>
        <v/>
      </c>
      <c r="AC254" s="94"/>
      <c r="AD254" s="94" t="str">
        <f t="shared" si="89"/>
        <v/>
      </c>
      <c r="AE254" s="94"/>
      <c r="AF254" s="94"/>
      <c r="AG254" s="94"/>
      <c r="AH254" s="94" t="str">
        <f t="shared" si="90"/>
        <v/>
      </c>
      <c r="AI254" s="94"/>
      <c r="AJ254" s="94" t="str">
        <f t="shared" si="91"/>
        <v/>
      </c>
      <c r="AK254" s="94"/>
      <c r="AL254" s="94" t="str">
        <f t="shared" si="92"/>
        <v/>
      </c>
      <c r="AM254" s="94"/>
      <c r="AN254" s="94" t="str">
        <f t="shared" si="93"/>
        <v/>
      </c>
      <c r="AO254" s="94"/>
      <c r="AP254" s="94" t="str">
        <f t="shared" si="94"/>
        <v/>
      </c>
      <c r="AQ254" s="94"/>
      <c r="AR254" s="94" t="str">
        <f t="shared" si="95"/>
        <v/>
      </c>
      <c r="AS254" s="94"/>
      <c r="AT254" s="94" t="str">
        <f t="shared" si="96"/>
        <v/>
      </c>
      <c r="AU254" s="94"/>
      <c r="AV254" s="94"/>
      <c r="AW254" s="94"/>
      <c r="AX254" s="94" t="str">
        <f t="shared" si="97"/>
        <v/>
      </c>
      <c r="AY254" s="94"/>
      <c r="AZ254" s="94" t="str">
        <f t="shared" si="98"/>
        <v/>
      </c>
      <c r="BA254" s="94"/>
      <c r="BB254" s="94" t="str">
        <f t="shared" si="99"/>
        <v/>
      </c>
      <c r="BC254" s="94"/>
      <c r="BD254" s="94" t="str">
        <f t="shared" si="100"/>
        <v/>
      </c>
      <c r="BE254" s="94"/>
      <c r="BF254" s="94" t="str">
        <f t="shared" si="101"/>
        <v/>
      </c>
      <c r="BG254" s="94"/>
      <c r="BH254" s="94" t="str">
        <f t="shared" si="102"/>
        <v/>
      </c>
      <c r="BI254" s="94"/>
      <c r="BJ254" s="94" t="str">
        <f t="shared" si="103"/>
        <v/>
      </c>
      <c r="BK254" s="94"/>
      <c r="BL254" s="92" t="str">
        <f t="shared" si="104"/>
        <v/>
      </c>
      <c r="BM254" s="99"/>
      <c r="BN254" s="92" t="str">
        <f t="shared" si="105"/>
        <v/>
      </c>
      <c r="BO254" s="92" t="str">
        <f t="shared" si="106"/>
        <v/>
      </c>
    </row>
    <row r="255" spans="2:67">
      <c r="B255" s="89">
        <v>249</v>
      </c>
      <c r="C255" s="94"/>
      <c r="D255" s="94"/>
      <c r="E255" s="94"/>
      <c r="F255" s="96" t="str">
        <f ca="1">IF(E255="","",DATEDIF(E255,Settings!$C$89,"y"))</f>
        <v/>
      </c>
      <c r="G255" s="161" t="str">
        <f ca="1">IF(E255="","",DATEDIF(E255,Settings!$D$89,"y"))</f>
        <v/>
      </c>
      <c r="H255" s="161" t="str">
        <f ca="1">IF(E255="","",DATEDIF(E255,Settings!$E$89,"y"))</f>
        <v/>
      </c>
      <c r="I255" s="97" t="str">
        <f t="shared" si="81"/>
        <v/>
      </c>
      <c r="J255" s="98" t="str">
        <f ca="1">IF(I255="","",IF(I255&lt;2,BN255*Settings!$C$45,IF(I255&gt;1,(BN255*Settings!$C$45)+(BO255*Settings!$C$46),"error")))</f>
        <v/>
      </c>
      <c r="N255" s="89"/>
      <c r="O255" s="94"/>
      <c r="P255" s="96" t="str">
        <f t="shared" si="82"/>
        <v/>
      </c>
      <c r="Q255" s="94"/>
      <c r="R255" s="94" t="str">
        <f t="shared" si="83"/>
        <v/>
      </c>
      <c r="S255" s="94"/>
      <c r="T255" s="94" t="str">
        <f t="shared" si="84"/>
        <v/>
      </c>
      <c r="U255" s="94"/>
      <c r="V255" s="94" t="str">
        <f t="shared" si="85"/>
        <v/>
      </c>
      <c r="W255" s="94"/>
      <c r="X255" s="94" t="str">
        <f t="shared" si="86"/>
        <v/>
      </c>
      <c r="Y255" s="94"/>
      <c r="Z255" s="94" t="str">
        <f t="shared" si="87"/>
        <v/>
      </c>
      <c r="AA255" s="94"/>
      <c r="AB255" s="94" t="str">
        <f t="shared" si="88"/>
        <v/>
      </c>
      <c r="AC255" s="94"/>
      <c r="AD255" s="94" t="str">
        <f t="shared" si="89"/>
        <v/>
      </c>
      <c r="AE255" s="94"/>
      <c r="AF255" s="94"/>
      <c r="AG255" s="94"/>
      <c r="AH255" s="94" t="str">
        <f t="shared" si="90"/>
        <v/>
      </c>
      <c r="AI255" s="94"/>
      <c r="AJ255" s="94" t="str">
        <f t="shared" si="91"/>
        <v/>
      </c>
      <c r="AK255" s="94"/>
      <c r="AL255" s="94" t="str">
        <f t="shared" si="92"/>
        <v/>
      </c>
      <c r="AM255" s="94"/>
      <c r="AN255" s="94" t="str">
        <f t="shared" si="93"/>
        <v/>
      </c>
      <c r="AO255" s="94"/>
      <c r="AP255" s="94" t="str">
        <f t="shared" si="94"/>
        <v/>
      </c>
      <c r="AQ255" s="94"/>
      <c r="AR255" s="94" t="str">
        <f t="shared" si="95"/>
        <v/>
      </c>
      <c r="AS255" s="94"/>
      <c r="AT255" s="94" t="str">
        <f t="shared" si="96"/>
        <v/>
      </c>
      <c r="AU255" s="94"/>
      <c r="AV255" s="94"/>
      <c r="AW255" s="94"/>
      <c r="AX255" s="94" t="str">
        <f t="shared" si="97"/>
        <v/>
      </c>
      <c r="AY255" s="94"/>
      <c r="AZ255" s="94" t="str">
        <f t="shared" si="98"/>
        <v/>
      </c>
      <c r="BA255" s="94"/>
      <c r="BB255" s="94" t="str">
        <f t="shared" si="99"/>
        <v/>
      </c>
      <c r="BC255" s="94"/>
      <c r="BD255" s="94" t="str">
        <f t="shared" si="100"/>
        <v/>
      </c>
      <c r="BE255" s="94"/>
      <c r="BF255" s="94" t="str">
        <f t="shared" si="101"/>
        <v/>
      </c>
      <c r="BG255" s="94"/>
      <c r="BH255" s="94" t="str">
        <f t="shared" si="102"/>
        <v/>
      </c>
      <c r="BI255" s="94"/>
      <c r="BJ255" s="94" t="str">
        <f t="shared" si="103"/>
        <v/>
      </c>
      <c r="BK255" s="94"/>
      <c r="BL255" s="92" t="str">
        <f t="shared" si="104"/>
        <v/>
      </c>
      <c r="BM255" s="99"/>
      <c r="BN255" s="92" t="str">
        <f t="shared" si="105"/>
        <v/>
      </c>
      <c r="BO255" s="92" t="str">
        <f t="shared" si="106"/>
        <v/>
      </c>
    </row>
    <row r="256" spans="2:67" ht="14.25" customHeight="1">
      <c r="B256" s="89">
        <v>250</v>
      </c>
      <c r="C256" s="94"/>
      <c r="D256" s="94"/>
      <c r="E256" s="94"/>
      <c r="F256" s="96" t="str">
        <f ca="1">IF(E256="","",DATEDIF(E256,Settings!$C$89,"y"))</f>
        <v/>
      </c>
      <c r="G256" s="161" t="str">
        <f ca="1">IF(E256="","",DATEDIF(E256,Settings!$D$89,"y"))</f>
        <v/>
      </c>
      <c r="H256" s="161" t="str">
        <f ca="1">IF(E256="","",DATEDIF(E256,Settings!$E$89,"y"))</f>
        <v/>
      </c>
      <c r="I256" s="97" t="str">
        <f t="shared" si="81"/>
        <v/>
      </c>
      <c r="J256" s="98" t="str">
        <f ca="1">IF(I256="","",IF(I256&lt;2,BN256*Settings!$C$45,IF(I256&gt;1,(BN256*Settings!$C$45)+(BO256*Settings!$C$46),"error")))</f>
        <v/>
      </c>
      <c r="N256" s="89"/>
      <c r="O256" s="94"/>
      <c r="P256" s="96" t="str">
        <f t="shared" si="82"/>
        <v/>
      </c>
      <c r="Q256" s="94"/>
      <c r="R256" s="94" t="str">
        <f t="shared" si="83"/>
        <v/>
      </c>
      <c r="S256" s="94"/>
      <c r="T256" s="94" t="str">
        <f t="shared" si="84"/>
        <v/>
      </c>
      <c r="U256" s="94"/>
      <c r="V256" s="94" t="str">
        <f t="shared" si="85"/>
        <v/>
      </c>
      <c r="W256" s="94"/>
      <c r="X256" s="94" t="str">
        <f t="shared" si="86"/>
        <v/>
      </c>
      <c r="Y256" s="94"/>
      <c r="Z256" s="94" t="str">
        <f t="shared" si="87"/>
        <v/>
      </c>
      <c r="AA256" s="94"/>
      <c r="AB256" s="94" t="str">
        <f t="shared" si="88"/>
        <v/>
      </c>
      <c r="AC256" s="94"/>
      <c r="AD256" s="94" t="str">
        <f t="shared" si="89"/>
        <v/>
      </c>
      <c r="AE256" s="94"/>
      <c r="AF256" s="94"/>
      <c r="AG256" s="94"/>
      <c r="AH256" s="94" t="str">
        <f t="shared" si="90"/>
        <v/>
      </c>
      <c r="AI256" s="94"/>
      <c r="AJ256" s="94" t="str">
        <f t="shared" si="91"/>
        <v/>
      </c>
      <c r="AK256" s="94"/>
      <c r="AL256" s="94" t="str">
        <f t="shared" si="92"/>
        <v/>
      </c>
      <c r="AM256" s="94"/>
      <c r="AN256" s="94" t="str">
        <f t="shared" si="93"/>
        <v/>
      </c>
      <c r="AO256" s="94"/>
      <c r="AP256" s="94" t="str">
        <f t="shared" si="94"/>
        <v/>
      </c>
      <c r="AQ256" s="94"/>
      <c r="AR256" s="94" t="str">
        <f t="shared" si="95"/>
        <v/>
      </c>
      <c r="AS256" s="94"/>
      <c r="AT256" s="94" t="str">
        <f t="shared" si="96"/>
        <v/>
      </c>
      <c r="AU256" s="94"/>
      <c r="AV256" s="94"/>
      <c r="AW256" s="94"/>
      <c r="AX256" s="94" t="str">
        <f t="shared" si="97"/>
        <v/>
      </c>
      <c r="AY256" s="94"/>
      <c r="AZ256" s="94" t="str">
        <f t="shared" si="98"/>
        <v/>
      </c>
      <c r="BA256" s="94"/>
      <c r="BB256" s="94" t="str">
        <f t="shared" si="99"/>
        <v/>
      </c>
      <c r="BC256" s="94"/>
      <c r="BD256" s="94" t="str">
        <f t="shared" si="100"/>
        <v/>
      </c>
      <c r="BE256" s="94"/>
      <c r="BF256" s="94" t="str">
        <f t="shared" si="101"/>
        <v/>
      </c>
      <c r="BG256" s="94"/>
      <c r="BH256" s="94" t="str">
        <f t="shared" si="102"/>
        <v/>
      </c>
      <c r="BI256" s="94"/>
      <c r="BJ256" s="94" t="str">
        <f t="shared" si="103"/>
        <v/>
      </c>
      <c r="BK256" s="94"/>
      <c r="BL256" s="92" t="str">
        <f t="shared" si="104"/>
        <v/>
      </c>
      <c r="BM256" s="99"/>
      <c r="BN256" s="92" t="str">
        <f t="shared" si="105"/>
        <v/>
      </c>
      <c r="BO256" s="92" t="str">
        <f t="shared" si="106"/>
        <v/>
      </c>
    </row>
    <row r="257" spans="2:67" hidden="1">
      <c r="B257" s="89">
        <v>251</v>
      </c>
      <c r="C257" s="94"/>
      <c r="D257" s="94"/>
      <c r="E257" s="94"/>
      <c r="F257" s="96" t="str">
        <f ca="1">IF(E257="","",DATEDIF(E257,Settings!$C$89,"y"))</f>
        <v/>
      </c>
      <c r="G257" s="96" t="str">
        <f ca="1">IF(E257="","",DATEDIF(E257,Settings!$D$89,"y"))</f>
        <v/>
      </c>
      <c r="H257" s="96" t="str">
        <f ca="1">IF(E257="","",DATEDIF(E257,Settings!$E$89,"y"))</f>
        <v/>
      </c>
      <c r="I257" s="97" t="str">
        <f t="shared" si="81"/>
        <v/>
      </c>
      <c r="J257" s="98" t="str">
        <f ca="1">IF(I257="","",IF(I257&lt;2,BN257*Settings!$C$45,IF(I257&gt;1,(BN257*Settings!$C$45)+(BO257*Settings!$C$46),"error")))</f>
        <v/>
      </c>
      <c r="N257" s="89"/>
      <c r="O257" s="94"/>
      <c r="P257" s="96" t="str">
        <f t="shared" si="82"/>
        <v/>
      </c>
      <c r="Q257" s="94"/>
      <c r="R257" s="94" t="str">
        <f t="shared" si="83"/>
        <v/>
      </c>
      <c r="S257" s="94"/>
      <c r="T257" s="94" t="str">
        <f t="shared" si="84"/>
        <v/>
      </c>
      <c r="U257" s="94"/>
      <c r="V257" s="94" t="str">
        <f t="shared" si="85"/>
        <v/>
      </c>
      <c r="W257" s="94"/>
      <c r="X257" s="94" t="str">
        <f t="shared" si="86"/>
        <v/>
      </c>
      <c r="Y257" s="94"/>
      <c r="Z257" s="94" t="str">
        <f t="shared" si="87"/>
        <v/>
      </c>
      <c r="AA257" s="94"/>
      <c r="AB257" s="94" t="str">
        <f t="shared" si="88"/>
        <v/>
      </c>
      <c r="AC257" s="94"/>
      <c r="AD257" s="94" t="str">
        <f t="shared" si="89"/>
        <v/>
      </c>
      <c r="AE257" s="94"/>
      <c r="AF257" s="94"/>
      <c r="AG257" s="94"/>
      <c r="AH257" s="94" t="str">
        <f t="shared" si="90"/>
        <v/>
      </c>
      <c r="AI257" s="94"/>
      <c r="AJ257" s="94" t="str">
        <f t="shared" si="91"/>
        <v/>
      </c>
      <c r="AK257" s="94"/>
      <c r="AL257" s="94" t="str">
        <f t="shared" si="92"/>
        <v/>
      </c>
      <c r="AM257" s="94"/>
      <c r="AN257" s="94" t="str">
        <f t="shared" si="93"/>
        <v/>
      </c>
      <c r="AO257" s="94"/>
      <c r="AP257" s="94" t="str">
        <f t="shared" si="94"/>
        <v/>
      </c>
      <c r="AQ257" s="94"/>
      <c r="AR257" s="94" t="str">
        <f t="shared" si="95"/>
        <v/>
      </c>
      <c r="AS257" s="94"/>
      <c r="AT257" s="94" t="str">
        <f t="shared" si="96"/>
        <v/>
      </c>
      <c r="AU257" s="94"/>
      <c r="AV257" s="94"/>
      <c r="AW257" s="94"/>
      <c r="AX257" s="94" t="str">
        <f t="shared" si="97"/>
        <v/>
      </c>
      <c r="AY257" s="94"/>
      <c r="AZ257" s="94" t="str">
        <f t="shared" si="98"/>
        <v/>
      </c>
      <c r="BA257" s="94"/>
      <c r="BB257" s="94" t="str">
        <f t="shared" si="99"/>
        <v/>
      </c>
      <c r="BC257" s="94"/>
      <c r="BD257" s="94" t="str">
        <f t="shared" si="100"/>
        <v/>
      </c>
      <c r="BE257" s="94"/>
      <c r="BF257" s="94" t="str">
        <f t="shared" si="101"/>
        <v/>
      </c>
      <c r="BG257" s="94"/>
      <c r="BH257" s="94" t="str">
        <f t="shared" si="102"/>
        <v/>
      </c>
      <c r="BI257" s="94"/>
      <c r="BJ257" s="94" t="str">
        <f t="shared" si="103"/>
        <v/>
      </c>
      <c r="BK257" s="94"/>
      <c r="BL257" s="92" t="str">
        <f t="shared" si="104"/>
        <v/>
      </c>
      <c r="BM257" s="99"/>
      <c r="BN257" s="92" t="str">
        <f t="shared" si="105"/>
        <v/>
      </c>
      <c r="BO257" s="92" t="str">
        <f t="shared" si="106"/>
        <v/>
      </c>
    </row>
    <row r="258" spans="2:67" ht="14.25" hidden="1" customHeight="1">
      <c r="B258" s="89">
        <v>252</v>
      </c>
      <c r="C258" s="94"/>
      <c r="D258" s="94"/>
      <c r="E258" s="94"/>
      <c r="F258" s="96" t="str">
        <f ca="1">IF(E258="","",DATEDIF(E258,Settings!$C$89,"y"))</f>
        <v/>
      </c>
      <c r="G258" s="96" t="str">
        <f ca="1">IF(E258="","",DATEDIF(E258,Settings!$D$89,"y"))</f>
        <v/>
      </c>
      <c r="H258" s="96" t="str">
        <f ca="1">IF(E258="","",DATEDIF(E258,Settings!$E$89,"y"))</f>
        <v/>
      </c>
      <c r="I258" s="97" t="str">
        <f t="shared" si="81"/>
        <v/>
      </c>
      <c r="J258" s="98" t="str">
        <f ca="1">IF(I258="","",IF(I258&lt;2,BN258*Settings!$C$45,IF(I258&gt;1,(BN258*Settings!$C$45)+(BO258*Settings!$C$46),"error")))</f>
        <v/>
      </c>
      <c r="N258" s="89"/>
      <c r="O258" s="94"/>
      <c r="P258" s="96" t="str">
        <f t="shared" si="82"/>
        <v/>
      </c>
      <c r="Q258" s="94"/>
      <c r="R258" s="94" t="str">
        <f t="shared" si="83"/>
        <v/>
      </c>
      <c r="S258" s="94"/>
      <c r="T258" s="94" t="str">
        <f t="shared" si="84"/>
        <v/>
      </c>
      <c r="U258" s="94"/>
      <c r="V258" s="94" t="str">
        <f t="shared" si="85"/>
        <v/>
      </c>
      <c r="W258" s="94"/>
      <c r="X258" s="94" t="str">
        <f t="shared" si="86"/>
        <v/>
      </c>
      <c r="Y258" s="94"/>
      <c r="Z258" s="94" t="str">
        <f t="shared" si="87"/>
        <v/>
      </c>
      <c r="AA258" s="94"/>
      <c r="AB258" s="94" t="str">
        <f t="shared" si="88"/>
        <v/>
      </c>
      <c r="AC258" s="94"/>
      <c r="AD258" s="94" t="str">
        <f t="shared" si="89"/>
        <v/>
      </c>
      <c r="AE258" s="94"/>
      <c r="AF258" s="94"/>
      <c r="AG258" s="94"/>
      <c r="AH258" s="94" t="str">
        <f t="shared" si="90"/>
        <v/>
      </c>
      <c r="AI258" s="94"/>
      <c r="AJ258" s="94" t="str">
        <f t="shared" si="91"/>
        <v/>
      </c>
      <c r="AK258" s="94"/>
      <c r="AL258" s="94" t="str">
        <f t="shared" si="92"/>
        <v/>
      </c>
      <c r="AM258" s="94"/>
      <c r="AN258" s="94" t="str">
        <f t="shared" si="93"/>
        <v/>
      </c>
      <c r="AO258" s="94"/>
      <c r="AP258" s="94" t="str">
        <f t="shared" si="94"/>
        <v/>
      </c>
      <c r="AQ258" s="94"/>
      <c r="AR258" s="94" t="str">
        <f t="shared" si="95"/>
        <v/>
      </c>
      <c r="AS258" s="94"/>
      <c r="AT258" s="94" t="str">
        <f t="shared" si="96"/>
        <v/>
      </c>
      <c r="AU258" s="94"/>
      <c r="AV258" s="94"/>
      <c r="AW258" s="94"/>
      <c r="AX258" s="94" t="str">
        <f t="shared" si="97"/>
        <v/>
      </c>
      <c r="AY258" s="94"/>
      <c r="AZ258" s="94" t="str">
        <f t="shared" si="98"/>
        <v/>
      </c>
      <c r="BA258" s="94"/>
      <c r="BB258" s="94" t="str">
        <f t="shared" si="99"/>
        <v/>
      </c>
      <c r="BC258" s="94"/>
      <c r="BD258" s="94" t="str">
        <f t="shared" si="100"/>
        <v/>
      </c>
      <c r="BE258" s="94"/>
      <c r="BF258" s="94" t="str">
        <f t="shared" si="101"/>
        <v/>
      </c>
      <c r="BG258" s="94"/>
      <c r="BH258" s="94" t="str">
        <f t="shared" si="102"/>
        <v/>
      </c>
      <c r="BI258" s="94"/>
      <c r="BJ258" s="94" t="str">
        <f t="shared" si="103"/>
        <v/>
      </c>
      <c r="BK258" s="94"/>
      <c r="BL258" s="92" t="str">
        <f t="shared" si="104"/>
        <v/>
      </c>
      <c r="BM258" s="99"/>
      <c r="BN258" s="92" t="str">
        <f t="shared" si="105"/>
        <v/>
      </c>
      <c r="BO258" s="92" t="str">
        <f t="shared" si="106"/>
        <v/>
      </c>
    </row>
    <row r="259" spans="2:67" hidden="1">
      <c r="B259" s="89">
        <v>253</v>
      </c>
      <c r="C259" s="94"/>
      <c r="D259" s="94"/>
      <c r="E259" s="94"/>
      <c r="F259" s="96" t="str">
        <f ca="1">IF(E259="","",DATEDIF(E259,Settings!$C$89,"y"))</f>
        <v/>
      </c>
      <c r="G259" s="96" t="str">
        <f ca="1">IF(E259="","",DATEDIF(E259,Settings!$D$89,"y"))</f>
        <v/>
      </c>
      <c r="H259" s="96" t="str">
        <f ca="1">IF(E259="","",DATEDIF(E259,Settings!$E$89,"y"))</f>
        <v/>
      </c>
      <c r="I259" s="97" t="str">
        <f t="shared" si="81"/>
        <v/>
      </c>
      <c r="J259" s="98" t="str">
        <f ca="1">IF(I259="","",IF(I259&lt;2,BN259*Settings!$C$45,IF(I259&gt;1,(BN259*Settings!$C$45)+(BO259*Settings!$C$46),"error")))</f>
        <v/>
      </c>
      <c r="N259" s="89"/>
      <c r="O259" s="94"/>
      <c r="P259" s="96" t="str">
        <f t="shared" si="82"/>
        <v/>
      </c>
      <c r="Q259" s="94"/>
      <c r="R259" s="94" t="str">
        <f t="shared" si="83"/>
        <v/>
      </c>
      <c r="S259" s="94"/>
      <c r="T259" s="94" t="str">
        <f t="shared" si="84"/>
        <v/>
      </c>
      <c r="U259" s="94"/>
      <c r="V259" s="94" t="str">
        <f t="shared" si="85"/>
        <v/>
      </c>
      <c r="W259" s="94"/>
      <c r="X259" s="94" t="str">
        <f t="shared" si="86"/>
        <v/>
      </c>
      <c r="Y259" s="94"/>
      <c r="Z259" s="94" t="str">
        <f t="shared" si="87"/>
        <v/>
      </c>
      <c r="AA259" s="94"/>
      <c r="AB259" s="94" t="str">
        <f t="shared" si="88"/>
        <v/>
      </c>
      <c r="AC259" s="94"/>
      <c r="AD259" s="94" t="str">
        <f t="shared" si="89"/>
        <v/>
      </c>
      <c r="AE259" s="94"/>
      <c r="AF259" s="94"/>
      <c r="AG259" s="94"/>
      <c r="AH259" s="94" t="str">
        <f t="shared" si="90"/>
        <v/>
      </c>
      <c r="AI259" s="94"/>
      <c r="AJ259" s="94" t="str">
        <f t="shared" si="91"/>
        <v/>
      </c>
      <c r="AK259" s="94"/>
      <c r="AL259" s="94" t="str">
        <f t="shared" si="92"/>
        <v/>
      </c>
      <c r="AM259" s="94"/>
      <c r="AN259" s="94" t="str">
        <f t="shared" si="93"/>
        <v/>
      </c>
      <c r="AO259" s="94"/>
      <c r="AP259" s="94" t="str">
        <f t="shared" si="94"/>
        <v/>
      </c>
      <c r="AQ259" s="94"/>
      <c r="AR259" s="94" t="str">
        <f t="shared" si="95"/>
        <v/>
      </c>
      <c r="AS259" s="94"/>
      <c r="AT259" s="94" t="str">
        <f t="shared" si="96"/>
        <v/>
      </c>
      <c r="AU259" s="94"/>
      <c r="AV259" s="94"/>
      <c r="AW259" s="94"/>
      <c r="AX259" s="94" t="str">
        <f t="shared" si="97"/>
        <v/>
      </c>
      <c r="AY259" s="94"/>
      <c r="AZ259" s="94" t="str">
        <f t="shared" si="98"/>
        <v/>
      </c>
      <c r="BA259" s="94"/>
      <c r="BB259" s="94" t="str">
        <f t="shared" si="99"/>
        <v/>
      </c>
      <c r="BC259" s="94"/>
      <c r="BD259" s="94" t="str">
        <f t="shared" si="100"/>
        <v/>
      </c>
      <c r="BE259" s="94"/>
      <c r="BF259" s="94" t="str">
        <f t="shared" si="101"/>
        <v/>
      </c>
      <c r="BG259" s="94"/>
      <c r="BH259" s="94" t="str">
        <f t="shared" si="102"/>
        <v/>
      </c>
      <c r="BI259" s="94"/>
      <c r="BJ259" s="94" t="str">
        <f t="shared" si="103"/>
        <v/>
      </c>
      <c r="BK259" s="94"/>
      <c r="BL259" s="92" t="str">
        <f t="shared" si="104"/>
        <v/>
      </c>
      <c r="BM259" s="99"/>
      <c r="BN259" s="92" t="str">
        <f t="shared" si="105"/>
        <v/>
      </c>
      <c r="BO259" s="92" t="str">
        <f t="shared" si="106"/>
        <v/>
      </c>
    </row>
    <row r="260" spans="2:67" ht="14.25" hidden="1" customHeight="1">
      <c r="B260" s="89">
        <v>254</v>
      </c>
      <c r="C260" s="94"/>
      <c r="D260" s="94"/>
      <c r="E260" s="94"/>
      <c r="F260" s="96" t="str">
        <f ca="1">IF(E260="","",DATEDIF(E260,Settings!$C$89,"y"))</f>
        <v/>
      </c>
      <c r="G260" s="96" t="str">
        <f ca="1">IF(E260="","",DATEDIF(E260,Settings!$D$89,"y"))</f>
        <v/>
      </c>
      <c r="H260" s="96" t="str">
        <f ca="1">IF(E260="","",DATEDIF(E260,Settings!$E$89,"y"))</f>
        <v/>
      </c>
      <c r="I260" s="97" t="str">
        <f t="shared" si="81"/>
        <v/>
      </c>
      <c r="J260" s="98" t="str">
        <f ca="1">IF(I260="","",IF(I260&lt;2,BN260*Settings!$C$45,IF(I260&gt;1,(BN260*Settings!$C$45)+(BO260*Settings!$C$46),"error")))</f>
        <v/>
      </c>
      <c r="N260" s="89"/>
      <c r="O260" s="94"/>
      <c r="P260" s="96" t="str">
        <f t="shared" si="82"/>
        <v/>
      </c>
      <c r="Q260" s="94"/>
      <c r="R260" s="94" t="str">
        <f t="shared" si="83"/>
        <v/>
      </c>
      <c r="S260" s="94"/>
      <c r="T260" s="94" t="str">
        <f t="shared" si="84"/>
        <v/>
      </c>
      <c r="U260" s="94"/>
      <c r="V260" s="94" t="str">
        <f t="shared" si="85"/>
        <v/>
      </c>
      <c r="W260" s="94"/>
      <c r="X260" s="94" t="str">
        <f t="shared" si="86"/>
        <v/>
      </c>
      <c r="Y260" s="94"/>
      <c r="Z260" s="94" t="str">
        <f t="shared" si="87"/>
        <v/>
      </c>
      <c r="AA260" s="94"/>
      <c r="AB260" s="94" t="str">
        <f t="shared" si="88"/>
        <v/>
      </c>
      <c r="AC260" s="94"/>
      <c r="AD260" s="94" t="str">
        <f t="shared" si="89"/>
        <v/>
      </c>
      <c r="AE260" s="94"/>
      <c r="AF260" s="94"/>
      <c r="AG260" s="94"/>
      <c r="AH260" s="94" t="str">
        <f t="shared" si="90"/>
        <v/>
      </c>
      <c r="AI260" s="94"/>
      <c r="AJ260" s="94" t="str">
        <f t="shared" si="91"/>
        <v/>
      </c>
      <c r="AK260" s="94"/>
      <c r="AL260" s="94" t="str">
        <f t="shared" si="92"/>
        <v/>
      </c>
      <c r="AM260" s="94"/>
      <c r="AN260" s="94" t="str">
        <f t="shared" si="93"/>
        <v/>
      </c>
      <c r="AO260" s="94"/>
      <c r="AP260" s="94" t="str">
        <f t="shared" si="94"/>
        <v/>
      </c>
      <c r="AQ260" s="94"/>
      <c r="AR260" s="94" t="str">
        <f t="shared" si="95"/>
        <v/>
      </c>
      <c r="AS260" s="94"/>
      <c r="AT260" s="94" t="str">
        <f t="shared" si="96"/>
        <v/>
      </c>
      <c r="AU260" s="94"/>
      <c r="AV260" s="94"/>
      <c r="AW260" s="94"/>
      <c r="AX260" s="94" t="str">
        <f t="shared" si="97"/>
        <v/>
      </c>
      <c r="AY260" s="94"/>
      <c r="AZ260" s="94" t="str">
        <f t="shared" si="98"/>
        <v/>
      </c>
      <c r="BA260" s="94"/>
      <c r="BB260" s="94" t="str">
        <f t="shared" si="99"/>
        <v/>
      </c>
      <c r="BC260" s="94"/>
      <c r="BD260" s="94" t="str">
        <f t="shared" si="100"/>
        <v/>
      </c>
      <c r="BE260" s="94"/>
      <c r="BF260" s="94" t="str">
        <f t="shared" si="101"/>
        <v/>
      </c>
      <c r="BG260" s="94"/>
      <c r="BH260" s="94" t="str">
        <f t="shared" si="102"/>
        <v/>
      </c>
      <c r="BI260" s="94"/>
      <c r="BJ260" s="94" t="str">
        <f t="shared" si="103"/>
        <v/>
      </c>
      <c r="BK260" s="94"/>
      <c r="BL260" s="92" t="str">
        <f t="shared" si="104"/>
        <v/>
      </c>
      <c r="BM260" s="99"/>
      <c r="BN260" s="92" t="str">
        <f t="shared" si="105"/>
        <v/>
      </c>
      <c r="BO260" s="92" t="str">
        <f t="shared" si="106"/>
        <v/>
      </c>
    </row>
    <row r="261" spans="2:67" hidden="1">
      <c r="B261" s="89">
        <v>255</v>
      </c>
      <c r="C261" s="94"/>
      <c r="D261" s="94"/>
      <c r="E261" s="94"/>
      <c r="F261" s="96" t="str">
        <f ca="1">IF(E261="","",DATEDIF(E261,Settings!$C$89,"y"))</f>
        <v/>
      </c>
      <c r="G261" s="96" t="str">
        <f ca="1">IF(E261="","",DATEDIF(E261,Settings!$D$89,"y"))</f>
        <v/>
      </c>
      <c r="H261" s="96" t="str">
        <f ca="1">IF(E261="","",DATEDIF(E261,Settings!$E$89,"y"))</f>
        <v/>
      </c>
      <c r="I261" s="97" t="str">
        <f t="shared" si="81"/>
        <v/>
      </c>
      <c r="J261" s="98" t="str">
        <f ca="1">IF(I261="","",IF(I261&lt;2,BN261*Settings!$C$45,IF(I261&gt;1,(BN261*Settings!$C$45)+(BO261*Settings!$C$46),"error")))</f>
        <v/>
      </c>
      <c r="N261" s="89"/>
      <c r="O261" s="94"/>
      <c r="P261" s="96" t="str">
        <f t="shared" si="82"/>
        <v/>
      </c>
      <c r="Q261" s="94"/>
      <c r="R261" s="94" t="str">
        <f t="shared" si="83"/>
        <v/>
      </c>
      <c r="S261" s="94"/>
      <c r="T261" s="94" t="str">
        <f t="shared" si="84"/>
        <v/>
      </c>
      <c r="U261" s="94"/>
      <c r="V261" s="94" t="str">
        <f t="shared" si="85"/>
        <v/>
      </c>
      <c r="W261" s="94"/>
      <c r="X261" s="94" t="str">
        <f t="shared" si="86"/>
        <v/>
      </c>
      <c r="Y261" s="94"/>
      <c r="Z261" s="94" t="str">
        <f t="shared" si="87"/>
        <v/>
      </c>
      <c r="AA261" s="94"/>
      <c r="AB261" s="94" t="str">
        <f t="shared" si="88"/>
        <v/>
      </c>
      <c r="AC261" s="94"/>
      <c r="AD261" s="94" t="str">
        <f t="shared" si="89"/>
        <v/>
      </c>
      <c r="AE261" s="94"/>
      <c r="AF261" s="94"/>
      <c r="AG261" s="94"/>
      <c r="AH261" s="94" t="str">
        <f t="shared" si="90"/>
        <v/>
      </c>
      <c r="AI261" s="94"/>
      <c r="AJ261" s="94" t="str">
        <f t="shared" si="91"/>
        <v/>
      </c>
      <c r="AK261" s="94"/>
      <c r="AL261" s="94" t="str">
        <f t="shared" si="92"/>
        <v/>
      </c>
      <c r="AM261" s="94"/>
      <c r="AN261" s="94" t="str">
        <f t="shared" si="93"/>
        <v/>
      </c>
      <c r="AO261" s="94"/>
      <c r="AP261" s="94" t="str">
        <f t="shared" si="94"/>
        <v/>
      </c>
      <c r="AQ261" s="94"/>
      <c r="AR261" s="94" t="str">
        <f t="shared" si="95"/>
        <v/>
      </c>
      <c r="AS261" s="94"/>
      <c r="AT261" s="94" t="str">
        <f t="shared" si="96"/>
        <v/>
      </c>
      <c r="AU261" s="94"/>
      <c r="AV261" s="94"/>
      <c r="AW261" s="94"/>
      <c r="AX261" s="94" t="str">
        <f t="shared" si="97"/>
        <v/>
      </c>
      <c r="AY261" s="94"/>
      <c r="AZ261" s="94" t="str">
        <f t="shared" si="98"/>
        <v/>
      </c>
      <c r="BA261" s="94"/>
      <c r="BB261" s="94" t="str">
        <f t="shared" si="99"/>
        <v/>
      </c>
      <c r="BC261" s="94"/>
      <c r="BD261" s="94" t="str">
        <f t="shared" si="100"/>
        <v/>
      </c>
      <c r="BE261" s="94"/>
      <c r="BF261" s="94" t="str">
        <f t="shared" si="101"/>
        <v/>
      </c>
      <c r="BG261" s="94"/>
      <c r="BH261" s="94" t="str">
        <f t="shared" si="102"/>
        <v/>
      </c>
      <c r="BI261" s="94"/>
      <c r="BJ261" s="94" t="str">
        <f t="shared" si="103"/>
        <v/>
      </c>
      <c r="BK261" s="94"/>
      <c r="BL261" s="92" t="str">
        <f t="shared" si="104"/>
        <v/>
      </c>
      <c r="BM261" s="99"/>
      <c r="BN261" s="92" t="str">
        <f t="shared" si="105"/>
        <v/>
      </c>
      <c r="BO261" s="92" t="str">
        <f t="shared" si="106"/>
        <v/>
      </c>
    </row>
    <row r="262" spans="2:67" ht="14.25" hidden="1" customHeight="1">
      <c r="B262" s="89">
        <v>256</v>
      </c>
      <c r="C262" s="94"/>
      <c r="D262" s="94"/>
      <c r="E262" s="94"/>
      <c r="F262" s="96" t="str">
        <f ca="1">IF(E262="","",DATEDIF(E262,Settings!$C$89,"y"))</f>
        <v/>
      </c>
      <c r="G262" s="96" t="str">
        <f ca="1">IF(E262="","",DATEDIF(E262,Settings!$D$89,"y"))</f>
        <v/>
      </c>
      <c r="H262" s="96" t="str">
        <f ca="1">IF(E262="","",DATEDIF(E262,Settings!$E$89,"y"))</f>
        <v/>
      </c>
      <c r="I262" s="97" t="str">
        <f t="shared" si="81"/>
        <v/>
      </c>
      <c r="J262" s="98" t="str">
        <f ca="1">IF(I262="","",IF(I262&lt;2,BN262*Settings!$C$45,IF(I262&gt;1,(BN262*Settings!$C$45)+(BO262*Settings!$C$46),"error")))</f>
        <v/>
      </c>
      <c r="N262" s="89"/>
      <c r="O262" s="94"/>
      <c r="P262" s="96" t="str">
        <f t="shared" si="82"/>
        <v/>
      </c>
      <c r="Q262" s="94"/>
      <c r="R262" s="94" t="str">
        <f t="shared" si="83"/>
        <v/>
      </c>
      <c r="S262" s="94"/>
      <c r="T262" s="94" t="str">
        <f t="shared" si="84"/>
        <v/>
      </c>
      <c r="U262" s="94"/>
      <c r="V262" s="94" t="str">
        <f t="shared" si="85"/>
        <v/>
      </c>
      <c r="W262" s="94"/>
      <c r="X262" s="94" t="str">
        <f t="shared" si="86"/>
        <v/>
      </c>
      <c r="Y262" s="94"/>
      <c r="Z262" s="94" t="str">
        <f t="shared" si="87"/>
        <v/>
      </c>
      <c r="AA262" s="94"/>
      <c r="AB262" s="94" t="str">
        <f t="shared" si="88"/>
        <v/>
      </c>
      <c r="AC262" s="94"/>
      <c r="AD262" s="94" t="str">
        <f t="shared" si="89"/>
        <v/>
      </c>
      <c r="AE262" s="94"/>
      <c r="AF262" s="94"/>
      <c r="AG262" s="94"/>
      <c r="AH262" s="94" t="str">
        <f t="shared" si="90"/>
        <v/>
      </c>
      <c r="AI262" s="94"/>
      <c r="AJ262" s="94" t="str">
        <f t="shared" si="91"/>
        <v/>
      </c>
      <c r="AK262" s="94"/>
      <c r="AL262" s="94" t="str">
        <f t="shared" si="92"/>
        <v/>
      </c>
      <c r="AM262" s="94"/>
      <c r="AN262" s="94" t="str">
        <f t="shared" si="93"/>
        <v/>
      </c>
      <c r="AO262" s="94"/>
      <c r="AP262" s="94" t="str">
        <f t="shared" si="94"/>
        <v/>
      </c>
      <c r="AQ262" s="94"/>
      <c r="AR262" s="94" t="str">
        <f t="shared" si="95"/>
        <v/>
      </c>
      <c r="AS262" s="94"/>
      <c r="AT262" s="94" t="str">
        <f t="shared" si="96"/>
        <v/>
      </c>
      <c r="AU262" s="94"/>
      <c r="AV262" s="94"/>
      <c r="AW262" s="94"/>
      <c r="AX262" s="94" t="str">
        <f t="shared" si="97"/>
        <v/>
      </c>
      <c r="AY262" s="94"/>
      <c r="AZ262" s="94" t="str">
        <f t="shared" si="98"/>
        <v/>
      </c>
      <c r="BA262" s="94"/>
      <c r="BB262" s="94" t="str">
        <f t="shared" si="99"/>
        <v/>
      </c>
      <c r="BC262" s="94"/>
      <c r="BD262" s="94" t="str">
        <f t="shared" si="100"/>
        <v/>
      </c>
      <c r="BE262" s="94"/>
      <c r="BF262" s="94" t="str">
        <f t="shared" si="101"/>
        <v/>
      </c>
      <c r="BG262" s="94"/>
      <c r="BH262" s="94" t="str">
        <f t="shared" si="102"/>
        <v/>
      </c>
      <c r="BI262" s="94"/>
      <c r="BJ262" s="94" t="str">
        <f t="shared" si="103"/>
        <v/>
      </c>
      <c r="BK262" s="94"/>
      <c r="BL262" s="92" t="str">
        <f t="shared" si="104"/>
        <v/>
      </c>
      <c r="BM262" s="99"/>
      <c r="BN262" s="92" t="str">
        <f t="shared" si="105"/>
        <v/>
      </c>
      <c r="BO262" s="92" t="str">
        <f t="shared" si="106"/>
        <v/>
      </c>
    </row>
    <row r="263" spans="2:67" hidden="1">
      <c r="B263" s="89">
        <v>257</v>
      </c>
      <c r="C263" s="94"/>
      <c r="D263" s="94"/>
      <c r="E263" s="94"/>
      <c r="F263" s="96" t="str">
        <f ca="1">IF(E263="","",DATEDIF(E263,Settings!$C$89,"y"))</f>
        <v/>
      </c>
      <c r="G263" s="96" t="str">
        <f ca="1">IF(E263="","",DATEDIF(E263,Settings!$D$89,"y"))</f>
        <v/>
      </c>
      <c r="H263" s="96" t="str">
        <f ca="1">IF(E263="","",DATEDIF(E263,Settings!$E$89,"y"))</f>
        <v/>
      </c>
      <c r="I263" s="97" t="str">
        <f t="shared" ref="I263:I326" si="107">IF(COUNTA(BK263,BI263,BG263,BE263,BC263,BA263,AY263,AW263,AU263,AS263,AQ263,AO263,AM263,AK263,AI263,AG263,AE263,AC263,AA263,Y263,W263,U263,S263,Q263,O263)=0,"",COUNTA(BK263,BI263,BG263,BE263,BC263,BA263,AY263,AW263,AU263,AS263,AQ263,AO263,AM263,AK263,AI263,AG263,AE263,AC263,AA263,Y263,W263,U263,S263,Q263,O263))</f>
        <v/>
      </c>
      <c r="J263" s="98" t="str">
        <f ca="1">IF(I263="","",IF(I263&lt;2,BN263*Settings!$C$45,IF(I263&gt;1,(BN263*Settings!$C$45)+(BO263*Settings!$C$46),"error")))</f>
        <v/>
      </c>
      <c r="N263" s="89"/>
      <c r="O263" s="94"/>
      <c r="P263" s="96" t="str">
        <f t="shared" ref="P263:P326" si="108">IF(ISBLANK(O263),"",IF($I263=1,$C263,$C263&amp;" ("&amp;$I263&amp;")"))</f>
        <v/>
      </c>
      <c r="Q263" s="94"/>
      <c r="R263" s="94" t="str">
        <f t="shared" ref="R263:R326" si="109">IF(ISBLANK(Q263),"",IF($I263=1,$C263,$C263&amp;" ("&amp;$I263&amp;")"))</f>
        <v/>
      </c>
      <c r="S263" s="94"/>
      <c r="T263" s="94" t="str">
        <f t="shared" ref="T263:T326" si="110">IF(ISBLANK(S263),"",IF($I263=1,$C263,$C263&amp;" ("&amp;$I263&amp;")"))</f>
        <v/>
      </c>
      <c r="U263" s="94"/>
      <c r="V263" s="94" t="str">
        <f t="shared" ref="V263:V326" si="111">IF(ISBLANK(U263),"",IF($I263=1,$C263,$C263&amp;" ("&amp;$I263&amp;")"))</f>
        <v/>
      </c>
      <c r="W263" s="94"/>
      <c r="X263" s="94" t="str">
        <f t="shared" ref="X263:X326" si="112">IF(ISBLANK(W263),"",IF($I263=1,$C263,$C263&amp;" ("&amp;$I263&amp;")"))</f>
        <v/>
      </c>
      <c r="Y263" s="94"/>
      <c r="Z263" s="94" t="str">
        <f t="shared" ref="Z263:Z326" si="113">IF(ISBLANK(Y263),"",IF($I263=1,$C263,$C263&amp;" ("&amp;$I263&amp;")"))</f>
        <v/>
      </c>
      <c r="AA263" s="94"/>
      <c r="AB263" s="94" t="str">
        <f t="shared" ref="AB263:AB326" si="114">IF(ISBLANK(AA263),"",IF($I263=1,$C263,$C263&amp;" ("&amp;$I263&amp;")"))</f>
        <v/>
      </c>
      <c r="AC263" s="94"/>
      <c r="AD263" s="94" t="str">
        <f t="shared" ref="AD263:AD326" si="115">IF(ISBLANK(AC263),"",IF($I263=1,$C263,$C263&amp;" ("&amp;$I263&amp;")"))</f>
        <v/>
      </c>
      <c r="AE263" s="94"/>
      <c r="AF263" s="94"/>
      <c r="AG263" s="94"/>
      <c r="AH263" s="94" t="str">
        <f t="shared" ref="AH263:AH326" si="116">IF(ISBLANK(AG263),"",IF($I263=1,$C263,$C263&amp;" ("&amp;$I263&amp;")"))</f>
        <v/>
      </c>
      <c r="AI263" s="94"/>
      <c r="AJ263" s="94" t="str">
        <f t="shared" ref="AJ263:AJ326" si="117">IF(ISBLANK(AI263),"",IF($I263=1,$C263,$C263&amp;" ("&amp;$I263&amp;")"))</f>
        <v/>
      </c>
      <c r="AK263" s="94"/>
      <c r="AL263" s="94" t="str">
        <f t="shared" ref="AL263:AL326" si="118">IF(ISBLANK(AK263),"",IF($I263=1,$C263,$C263&amp;" ("&amp;$I263&amp;")"))</f>
        <v/>
      </c>
      <c r="AM263" s="94"/>
      <c r="AN263" s="94" t="str">
        <f t="shared" ref="AN263:AN326" si="119">IF(ISBLANK(AM263),"",IF($I263=1,$C263,$C263&amp;" ("&amp;$I263&amp;")"))</f>
        <v/>
      </c>
      <c r="AO263" s="94"/>
      <c r="AP263" s="94" t="str">
        <f t="shared" ref="AP263:AP326" si="120">IF(ISBLANK(AO263),"",IF($I263=1,$C263,$C263&amp;" ("&amp;$I263&amp;")"))</f>
        <v/>
      </c>
      <c r="AQ263" s="94"/>
      <c r="AR263" s="94" t="str">
        <f t="shared" ref="AR263:AR326" si="121">IF(ISBLANK(AQ263),"",IF($I263=1,$C263,$C263&amp;" ("&amp;$I263&amp;")"))</f>
        <v/>
      </c>
      <c r="AS263" s="94"/>
      <c r="AT263" s="94" t="str">
        <f t="shared" ref="AT263:AT326" si="122">IF(ISBLANK(AS263),"",IF($I263=1,$C263,$C263&amp;" ("&amp;$I263&amp;")"))</f>
        <v/>
      </c>
      <c r="AU263" s="94"/>
      <c r="AV263" s="94"/>
      <c r="AW263" s="94"/>
      <c r="AX263" s="94" t="str">
        <f t="shared" ref="AX263:AX326" si="123">IF(ISBLANK(AW263),"",IF($I263=1,$C263,$C263&amp;" ("&amp;$I263&amp;")"))</f>
        <v/>
      </c>
      <c r="AY263" s="94"/>
      <c r="AZ263" s="94" t="str">
        <f t="shared" ref="AZ263:AZ326" si="124">IF(ISBLANK(AY263),"",IF($I263=1,$C263,$C263&amp;" ("&amp;$I263&amp;")"))</f>
        <v/>
      </c>
      <c r="BA263" s="94"/>
      <c r="BB263" s="94" t="str">
        <f t="shared" ref="BB263:BB326" si="125">IF(ISBLANK(BA263),"",IF($I263=1,$C263,$C263&amp;" ("&amp;$I263&amp;")"))</f>
        <v/>
      </c>
      <c r="BC263" s="94"/>
      <c r="BD263" s="94" t="str">
        <f t="shared" ref="BD263:BD326" si="126">IF(ISBLANK(BC263),"",IF($I263=1,$C263,$C263&amp;" ("&amp;$I263&amp;")"))</f>
        <v/>
      </c>
      <c r="BE263" s="94"/>
      <c r="BF263" s="94" t="str">
        <f t="shared" ref="BF263:BF326" si="127">IF(ISBLANK(BE263),"",IF($I263=1,$C263,$C263&amp;" ("&amp;$I263&amp;")"))</f>
        <v/>
      </c>
      <c r="BG263" s="94"/>
      <c r="BH263" s="94" t="str">
        <f t="shared" ref="BH263:BH326" si="128">IF(ISBLANK(BG263),"",IF($I263=1,$C263,$C263&amp;" ("&amp;$I263&amp;")"))</f>
        <v/>
      </c>
      <c r="BI263" s="94"/>
      <c r="BJ263" s="94" t="str">
        <f t="shared" ref="BJ263:BJ326" si="129">IF(ISBLANK(BI263),"",IF($I263=1,$C263,$C263&amp;" ("&amp;$I263&amp;")"))</f>
        <v/>
      </c>
      <c r="BK263" s="94"/>
      <c r="BL263" s="92" t="str">
        <f t="shared" ref="BL263:BL326" si="130">IF(ISBLANK(BK263),"",IF($I263=1,$C263,$C263&amp;" ("&amp;$I263&amp;")"))</f>
        <v/>
      </c>
      <c r="BM263" s="99"/>
      <c r="BN263" s="92" t="str">
        <f t="shared" ref="BN263:BN326" si="131">IF(I263="","",IF(I263&lt;&gt;0,IF(I263=1,1,IF(I263=1,1,1)),0))</f>
        <v/>
      </c>
      <c r="BO263" s="92" t="str">
        <f t="shared" ref="BO263:BO326" si="132">IF(I263="","",IF(I263&gt;1,I263-1,0))</f>
        <v/>
      </c>
    </row>
    <row r="264" spans="2:67" ht="14.25" hidden="1" customHeight="1">
      <c r="B264" s="89">
        <v>258</v>
      </c>
      <c r="C264" s="94"/>
      <c r="D264" s="94"/>
      <c r="E264" s="94"/>
      <c r="F264" s="96" t="str">
        <f ca="1">IF(E264="","",DATEDIF(E264,Settings!$C$89,"y"))</f>
        <v/>
      </c>
      <c r="G264" s="96" t="str">
        <f ca="1">IF(E264="","",DATEDIF(E264,Settings!$D$89,"y"))</f>
        <v/>
      </c>
      <c r="H264" s="96" t="str">
        <f ca="1">IF(E264="","",DATEDIF(E264,Settings!$E$89,"y"))</f>
        <v/>
      </c>
      <c r="I264" s="97" t="str">
        <f t="shared" si="107"/>
        <v/>
      </c>
      <c r="J264" s="98" t="str">
        <f ca="1">IF(I264="","",IF(I264&lt;2,BN264*Settings!$C$45,IF(I264&gt;1,(BN264*Settings!$C$45)+(BO264*Settings!$C$46),"error")))</f>
        <v/>
      </c>
      <c r="N264" s="89"/>
      <c r="O264" s="94"/>
      <c r="P264" s="96" t="str">
        <f t="shared" si="108"/>
        <v/>
      </c>
      <c r="Q264" s="94"/>
      <c r="R264" s="94" t="str">
        <f t="shared" si="109"/>
        <v/>
      </c>
      <c r="S264" s="94"/>
      <c r="T264" s="94" t="str">
        <f t="shared" si="110"/>
        <v/>
      </c>
      <c r="U264" s="94"/>
      <c r="V264" s="94" t="str">
        <f t="shared" si="111"/>
        <v/>
      </c>
      <c r="W264" s="94"/>
      <c r="X264" s="94" t="str">
        <f t="shared" si="112"/>
        <v/>
      </c>
      <c r="Y264" s="94"/>
      <c r="Z264" s="94" t="str">
        <f t="shared" si="113"/>
        <v/>
      </c>
      <c r="AA264" s="94"/>
      <c r="AB264" s="94" t="str">
        <f t="shared" si="114"/>
        <v/>
      </c>
      <c r="AC264" s="94"/>
      <c r="AD264" s="94" t="str">
        <f t="shared" si="115"/>
        <v/>
      </c>
      <c r="AE264" s="94"/>
      <c r="AF264" s="94"/>
      <c r="AG264" s="94"/>
      <c r="AH264" s="94" t="str">
        <f t="shared" si="116"/>
        <v/>
      </c>
      <c r="AI264" s="94"/>
      <c r="AJ264" s="94" t="str">
        <f t="shared" si="117"/>
        <v/>
      </c>
      <c r="AK264" s="94"/>
      <c r="AL264" s="94" t="str">
        <f t="shared" si="118"/>
        <v/>
      </c>
      <c r="AM264" s="94"/>
      <c r="AN264" s="94" t="str">
        <f t="shared" si="119"/>
        <v/>
      </c>
      <c r="AO264" s="94"/>
      <c r="AP264" s="94" t="str">
        <f t="shared" si="120"/>
        <v/>
      </c>
      <c r="AQ264" s="94"/>
      <c r="AR264" s="94" t="str">
        <f t="shared" si="121"/>
        <v/>
      </c>
      <c r="AS264" s="94"/>
      <c r="AT264" s="94" t="str">
        <f t="shared" si="122"/>
        <v/>
      </c>
      <c r="AU264" s="94"/>
      <c r="AV264" s="94"/>
      <c r="AW264" s="94"/>
      <c r="AX264" s="94" t="str">
        <f t="shared" si="123"/>
        <v/>
      </c>
      <c r="AY264" s="94"/>
      <c r="AZ264" s="94" t="str">
        <f t="shared" si="124"/>
        <v/>
      </c>
      <c r="BA264" s="94"/>
      <c r="BB264" s="94" t="str">
        <f t="shared" si="125"/>
        <v/>
      </c>
      <c r="BC264" s="94"/>
      <c r="BD264" s="94" t="str">
        <f t="shared" si="126"/>
        <v/>
      </c>
      <c r="BE264" s="94"/>
      <c r="BF264" s="94" t="str">
        <f t="shared" si="127"/>
        <v/>
      </c>
      <c r="BG264" s="94"/>
      <c r="BH264" s="94" t="str">
        <f t="shared" si="128"/>
        <v/>
      </c>
      <c r="BI264" s="94"/>
      <c r="BJ264" s="94" t="str">
        <f t="shared" si="129"/>
        <v/>
      </c>
      <c r="BK264" s="94"/>
      <c r="BL264" s="92" t="str">
        <f t="shared" si="130"/>
        <v/>
      </c>
      <c r="BM264" s="99"/>
      <c r="BN264" s="92" t="str">
        <f t="shared" si="131"/>
        <v/>
      </c>
      <c r="BO264" s="92" t="str">
        <f t="shared" si="132"/>
        <v/>
      </c>
    </row>
    <row r="265" spans="2:67" hidden="1">
      <c r="B265" s="89">
        <v>259</v>
      </c>
      <c r="C265" s="94"/>
      <c r="D265" s="94"/>
      <c r="E265" s="94"/>
      <c r="F265" s="96" t="str">
        <f ca="1">IF(E265="","",DATEDIF(E265,Settings!$C$89,"y"))</f>
        <v/>
      </c>
      <c r="G265" s="96" t="str">
        <f ca="1">IF(E265="","",DATEDIF(E265,Settings!$D$89,"y"))</f>
        <v/>
      </c>
      <c r="H265" s="96" t="str">
        <f ca="1">IF(E265="","",DATEDIF(E265,Settings!$E$89,"y"))</f>
        <v/>
      </c>
      <c r="I265" s="97" t="str">
        <f t="shared" si="107"/>
        <v/>
      </c>
      <c r="J265" s="98" t="str">
        <f ca="1">IF(I265="","",IF(I265&lt;2,BN265*Settings!$C$45,IF(I265&gt;1,(BN265*Settings!$C$45)+(BO265*Settings!$C$46),"error")))</f>
        <v/>
      </c>
      <c r="N265" s="89"/>
      <c r="O265" s="94"/>
      <c r="P265" s="96" t="str">
        <f t="shared" si="108"/>
        <v/>
      </c>
      <c r="Q265" s="94"/>
      <c r="R265" s="94" t="str">
        <f t="shared" si="109"/>
        <v/>
      </c>
      <c r="S265" s="94"/>
      <c r="T265" s="94" t="str">
        <f t="shared" si="110"/>
        <v/>
      </c>
      <c r="U265" s="94"/>
      <c r="V265" s="94" t="str">
        <f t="shared" si="111"/>
        <v/>
      </c>
      <c r="W265" s="94"/>
      <c r="X265" s="94" t="str">
        <f t="shared" si="112"/>
        <v/>
      </c>
      <c r="Y265" s="94"/>
      <c r="Z265" s="94" t="str">
        <f t="shared" si="113"/>
        <v/>
      </c>
      <c r="AA265" s="94"/>
      <c r="AB265" s="94" t="str">
        <f t="shared" si="114"/>
        <v/>
      </c>
      <c r="AC265" s="94"/>
      <c r="AD265" s="94" t="str">
        <f t="shared" si="115"/>
        <v/>
      </c>
      <c r="AE265" s="94"/>
      <c r="AF265" s="94"/>
      <c r="AG265" s="94"/>
      <c r="AH265" s="94" t="str">
        <f t="shared" si="116"/>
        <v/>
      </c>
      <c r="AI265" s="94"/>
      <c r="AJ265" s="94" t="str">
        <f t="shared" si="117"/>
        <v/>
      </c>
      <c r="AK265" s="94"/>
      <c r="AL265" s="94" t="str">
        <f t="shared" si="118"/>
        <v/>
      </c>
      <c r="AM265" s="94"/>
      <c r="AN265" s="94" t="str">
        <f t="shared" si="119"/>
        <v/>
      </c>
      <c r="AO265" s="94"/>
      <c r="AP265" s="94" t="str">
        <f t="shared" si="120"/>
        <v/>
      </c>
      <c r="AQ265" s="94"/>
      <c r="AR265" s="94" t="str">
        <f t="shared" si="121"/>
        <v/>
      </c>
      <c r="AS265" s="94"/>
      <c r="AT265" s="94" t="str">
        <f t="shared" si="122"/>
        <v/>
      </c>
      <c r="AU265" s="94"/>
      <c r="AV265" s="94"/>
      <c r="AW265" s="94"/>
      <c r="AX265" s="94" t="str">
        <f t="shared" si="123"/>
        <v/>
      </c>
      <c r="AY265" s="94"/>
      <c r="AZ265" s="94" t="str">
        <f t="shared" si="124"/>
        <v/>
      </c>
      <c r="BA265" s="94"/>
      <c r="BB265" s="94" t="str">
        <f t="shared" si="125"/>
        <v/>
      </c>
      <c r="BC265" s="94"/>
      <c r="BD265" s="94" t="str">
        <f t="shared" si="126"/>
        <v/>
      </c>
      <c r="BE265" s="94"/>
      <c r="BF265" s="94" t="str">
        <f t="shared" si="127"/>
        <v/>
      </c>
      <c r="BG265" s="94"/>
      <c r="BH265" s="94" t="str">
        <f t="shared" si="128"/>
        <v/>
      </c>
      <c r="BI265" s="94"/>
      <c r="BJ265" s="94" t="str">
        <f t="shared" si="129"/>
        <v/>
      </c>
      <c r="BK265" s="94"/>
      <c r="BL265" s="92" t="str">
        <f t="shared" si="130"/>
        <v/>
      </c>
      <c r="BM265" s="99"/>
      <c r="BN265" s="92" t="str">
        <f t="shared" si="131"/>
        <v/>
      </c>
      <c r="BO265" s="92" t="str">
        <f t="shared" si="132"/>
        <v/>
      </c>
    </row>
    <row r="266" spans="2:67" ht="14.25" hidden="1" customHeight="1">
      <c r="B266" s="89">
        <v>260</v>
      </c>
      <c r="C266" s="94"/>
      <c r="D266" s="94"/>
      <c r="E266" s="94"/>
      <c r="F266" s="96" t="str">
        <f ca="1">IF(E266="","",DATEDIF(E266,Settings!$C$89,"y"))</f>
        <v/>
      </c>
      <c r="G266" s="96" t="str">
        <f ca="1">IF(E266="","",DATEDIF(E266,Settings!$D$89,"y"))</f>
        <v/>
      </c>
      <c r="H266" s="96" t="str">
        <f ca="1">IF(E266="","",DATEDIF(E266,Settings!$E$89,"y"))</f>
        <v/>
      </c>
      <c r="I266" s="97" t="str">
        <f t="shared" si="107"/>
        <v/>
      </c>
      <c r="J266" s="98" t="str">
        <f ca="1">IF(I266="","",IF(I266&lt;2,BN266*Settings!$C$45,IF(I266&gt;1,(BN266*Settings!$C$45)+(BO266*Settings!$C$46),"error")))</f>
        <v/>
      </c>
      <c r="N266" s="89"/>
      <c r="O266" s="94"/>
      <c r="P266" s="96" t="str">
        <f t="shared" si="108"/>
        <v/>
      </c>
      <c r="Q266" s="94"/>
      <c r="R266" s="94" t="str">
        <f t="shared" si="109"/>
        <v/>
      </c>
      <c r="S266" s="94"/>
      <c r="T266" s="94" t="str">
        <f t="shared" si="110"/>
        <v/>
      </c>
      <c r="U266" s="94"/>
      <c r="V266" s="94" t="str">
        <f t="shared" si="111"/>
        <v/>
      </c>
      <c r="W266" s="94"/>
      <c r="X266" s="94" t="str">
        <f t="shared" si="112"/>
        <v/>
      </c>
      <c r="Y266" s="94"/>
      <c r="Z266" s="94" t="str">
        <f t="shared" si="113"/>
        <v/>
      </c>
      <c r="AA266" s="94"/>
      <c r="AB266" s="94" t="str">
        <f t="shared" si="114"/>
        <v/>
      </c>
      <c r="AC266" s="94"/>
      <c r="AD266" s="94" t="str">
        <f t="shared" si="115"/>
        <v/>
      </c>
      <c r="AE266" s="94"/>
      <c r="AF266" s="94"/>
      <c r="AG266" s="94"/>
      <c r="AH266" s="94" t="str">
        <f t="shared" si="116"/>
        <v/>
      </c>
      <c r="AI266" s="94"/>
      <c r="AJ266" s="94" t="str">
        <f t="shared" si="117"/>
        <v/>
      </c>
      <c r="AK266" s="94"/>
      <c r="AL266" s="94" t="str">
        <f t="shared" si="118"/>
        <v/>
      </c>
      <c r="AM266" s="94"/>
      <c r="AN266" s="94" t="str">
        <f t="shared" si="119"/>
        <v/>
      </c>
      <c r="AO266" s="94"/>
      <c r="AP266" s="94" t="str">
        <f t="shared" si="120"/>
        <v/>
      </c>
      <c r="AQ266" s="94"/>
      <c r="AR266" s="94" t="str">
        <f t="shared" si="121"/>
        <v/>
      </c>
      <c r="AS266" s="94"/>
      <c r="AT266" s="94" t="str">
        <f t="shared" si="122"/>
        <v/>
      </c>
      <c r="AU266" s="94"/>
      <c r="AV266" s="94"/>
      <c r="AW266" s="94"/>
      <c r="AX266" s="94" t="str">
        <f t="shared" si="123"/>
        <v/>
      </c>
      <c r="AY266" s="94"/>
      <c r="AZ266" s="94" t="str">
        <f t="shared" si="124"/>
        <v/>
      </c>
      <c r="BA266" s="94"/>
      <c r="BB266" s="94" t="str">
        <f t="shared" si="125"/>
        <v/>
      </c>
      <c r="BC266" s="94"/>
      <c r="BD266" s="94" t="str">
        <f t="shared" si="126"/>
        <v/>
      </c>
      <c r="BE266" s="94"/>
      <c r="BF266" s="94" t="str">
        <f t="shared" si="127"/>
        <v/>
      </c>
      <c r="BG266" s="94"/>
      <c r="BH266" s="94" t="str">
        <f t="shared" si="128"/>
        <v/>
      </c>
      <c r="BI266" s="94"/>
      <c r="BJ266" s="94" t="str">
        <f t="shared" si="129"/>
        <v/>
      </c>
      <c r="BK266" s="94"/>
      <c r="BL266" s="92" t="str">
        <f t="shared" si="130"/>
        <v/>
      </c>
      <c r="BM266" s="99"/>
      <c r="BN266" s="92" t="str">
        <f t="shared" si="131"/>
        <v/>
      </c>
      <c r="BO266" s="92" t="str">
        <f t="shared" si="132"/>
        <v/>
      </c>
    </row>
    <row r="267" spans="2:67" hidden="1">
      <c r="B267" s="89">
        <v>261</v>
      </c>
      <c r="C267" s="94"/>
      <c r="D267" s="94"/>
      <c r="E267" s="94"/>
      <c r="F267" s="96" t="str">
        <f ca="1">IF(E267="","",DATEDIF(E267,Settings!$C$89,"y"))</f>
        <v/>
      </c>
      <c r="G267" s="96" t="str">
        <f ca="1">IF(E267="","",DATEDIF(E267,Settings!$D$89,"y"))</f>
        <v/>
      </c>
      <c r="H267" s="96" t="str">
        <f ca="1">IF(E267="","",DATEDIF(E267,Settings!$E$89,"y"))</f>
        <v/>
      </c>
      <c r="I267" s="97" t="str">
        <f t="shared" si="107"/>
        <v/>
      </c>
      <c r="J267" s="98" t="str">
        <f ca="1">IF(I267="","",IF(I267&lt;2,BN267*Settings!$C$45,IF(I267&gt;1,(BN267*Settings!$C$45)+(BO267*Settings!$C$46),"error")))</f>
        <v/>
      </c>
      <c r="N267" s="89"/>
      <c r="O267" s="94"/>
      <c r="P267" s="96" t="str">
        <f t="shared" si="108"/>
        <v/>
      </c>
      <c r="Q267" s="94"/>
      <c r="R267" s="94" t="str">
        <f t="shared" si="109"/>
        <v/>
      </c>
      <c r="S267" s="94"/>
      <c r="T267" s="94" t="str">
        <f t="shared" si="110"/>
        <v/>
      </c>
      <c r="U267" s="94"/>
      <c r="V267" s="94" t="str">
        <f t="shared" si="111"/>
        <v/>
      </c>
      <c r="W267" s="94"/>
      <c r="X267" s="94" t="str">
        <f t="shared" si="112"/>
        <v/>
      </c>
      <c r="Y267" s="94"/>
      <c r="Z267" s="94" t="str">
        <f t="shared" si="113"/>
        <v/>
      </c>
      <c r="AA267" s="94"/>
      <c r="AB267" s="94" t="str">
        <f t="shared" si="114"/>
        <v/>
      </c>
      <c r="AC267" s="94"/>
      <c r="AD267" s="94" t="str">
        <f t="shared" si="115"/>
        <v/>
      </c>
      <c r="AE267" s="94"/>
      <c r="AF267" s="94"/>
      <c r="AG267" s="94"/>
      <c r="AH267" s="94" t="str">
        <f t="shared" si="116"/>
        <v/>
      </c>
      <c r="AI267" s="94"/>
      <c r="AJ267" s="94" t="str">
        <f t="shared" si="117"/>
        <v/>
      </c>
      <c r="AK267" s="94"/>
      <c r="AL267" s="94" t="str">
        <f t="shared" si="118"/>
        <v/>
      </c>
      <c r="AM267" s="94"/>
      <c r="AN267" s="94" t="str">
        <f t="shared" si="119"/>
        <v/>
      </c>
      <c r="AO267" s="94"/>
      <c r="AP267" s="94" t="str">
        <f t="shared" si="120"/>
        <v/>
      </c>
      <c r="AQ267" s="94"/>
      <c r="AR267" s="94" t="str">
        <f t="shared" si="121"/>
        <v/>
      </c>
      <c r="AS267" s="94"/>
      <c r="AT267" s="94" t="str">
        <f t="shared" si="122"/>
        <v/>
      </c>
      <c r="AU267" s="94"/>
      <c r="AV267" s="94"/>
      <c r="AW267" s="94"/>
      <c r="AX267" s="94" t="str">
        <f t="shared" si="123"/>
        <v/>
      </c>
      <c r="AY267" s="94"/>
      <c r="AZ267" s="94" t="str">
        <f t="shared" si="124"/>
        <v/>
      </c>
      <c r="BA267" s="94"/>
      <c r="BB267" s="94" t="str">
        <f t="shared" si="125"/>
        <v/>
      </c>
      <c r="BC267" s="94"/>
      <c r="BD267" s="94" t="str">
        <f t="shared" si="126"/>
        <v/>
      </c>
      <c r="BE267" s="94"/>
      <c r="BF267" s="94" t="str">
        <f t="shared" si="127"/>
        <v/>
      </c>
      <c r="BG267" s="94"/>
      <c r="BH267" s="94" t="str">
        <f t="shared" si="128"/>
        <v/>
      </c>
      <c r="BI267" s="94"/>
      <c r="BJ267" s="94" t="str">
        <f t="shared" si="129"/>
        <v/>
      </c>
      <c r="BK267" s="94"/>
      <c r="BL267" s="92" t="str">
        <f t="shared" si="130"/>
        <v/>
      </c>
      <c r="BM267" s="99"/>
      <c r="BN267" s="92" t="str">
        <f t="shared" si="131"/>
        <v/>
      </c>
      <c r="BO267" s="92" t="str">
        <f t="shared" si="132"/>
        <v/>
      </c>
    </row>
    <row r="268" spans="2:67" ht="14.25" hidden="1" customHeight="1">
      <c r="B268" s="89">
        <v>262</v>
      </c>
      <c r="C268" s="94"/>
      <c r="D268" s="94"/>
      <c r="E268" s="94"/>
      <c r="F268" s="96" t="str">
        <f ca="1">IF(E268="","",DATEDIF(E268,Settings!$C$89,"y"))</f>
        <v/>
      </c>
      <c r="G268" s="96" t="str">
        <f ca="1">IF(E268="","",DATEDIF(E268,Settings!$D$89,"y"))</f>
        <v/>
      </c>
      <c r="H268" s="96" t="str">
        <f ca="1">IF(E268="","",DATEDIF(E268,Settings!$E$89,"y"))</f>
        <v/>
      </c>
      <c r="I268" s="97" t="str">
        <f t="shared" si="107"/>
        <v/>
      </c>
      <c r="J268" s="98" t="str">
        <f ca="1">IF(I268="","",IF(I268&lt;2,BN268*Settings!$C$45,IF(I268&gt;1,(BN268*Settings!$C$45)+(BO268*Settings!$C$46),"error")))</f>
        <v/>
      </c>
      <c r="N268" s="89"/>
      <c r="O268" s="94"/>
      <c r="P268" s="96" t="str">
        <f t="shared" si="108"/>
        <v/>
      </c>
      <c r="Q268" s="94"/>
      <c r="R268" s="94" t="str">
        <f t="shared" si="109"/>
        <v/>
      </c>
      <c r="S268" s="94"/>
      <c r="T268" s="94" t="str">
        <f t="shared" si="110"/>
        <v/>
      </c>
      <c r="U268" s="94"/>
      <c r="V268" s="94" t="str">
        <f t="shared" si="111"/>
        <v/>
      </c>
      <c r="W268" s="94"/>
      <c r="X268" s="94" t="str">
        <f t="shared" si="112"/>
        <v/>
      </c>
      <c r="Y268" s="94"/>
      <c r="Z268" s="94" t="str">
        <f t="shared" si="113"/>
        <v/>
      </c>
      <c r="AA268" s="94"/>
      <c r="AB268" s="94" t="str">
        <f t="shared" si="114"/>
        <v/>
      </c>
      <c r="AC268" s="94"/>
      <c r="AD268" s="94" t="str">
        <f t="shared" si="115"/>
        <v/>
      </c>
      <c r="AE268" s="94"/>
      <c r="AF268" s="94"/>
      <c r="AG268" s="94"/>
      <c r="AH268" s="94" t="str">
        <f t="shared" si="116"/>
        <v/>
      </c>
      <c r="AI268" s="94"/>
      <c r="AJ268" s="94" t="str">
        <f t="shared" si="117"/>
        <v/>
      </c>
      <c r="AK268" s="94"/>
      <c r="AL268" s="94" t="str">
        <f t="shared" si="118"/>
        <v/>
      </c>
      <c r="AM268" s="94"/>
      <c r="AN268" s="94" t="str">
        <f t="shared" si="119"/>
        <v/>
      </c>
      <c r="AO268" s="94"/>
      <c r="AP268" s="94" t="str">
        <f t="shared" si="120"/>
        <v/>
      </c>
      <c r="AQ268" s="94"/>
      <c r="AR268" s="94" t="str">
        <f t="shared" si="121"/>
        <v/>
      </c>
      <c r="AS268" s="94"/>
      <c r="AT268" s="94" t="str">
        <f t="shared" si="122"/>
        <v/>
      </c>
      <c r="AU268" s="94"/>
      <c r="AV268" s="94"/>
      <c r="AW268" s="94"/>
      <c r="AX268" s="94" t="str">
        <f t="shared" si="123"/>
        <v/>
      </c>
      <c r="AY268" s="94"/>
      <c r="AZ268" s="94" t="str">
        <f t="shared" si="124"/>
        <v/>
      </c>
      <c r="BA268" s="94"/>
      <c r="BB268" s="94" t="str">
        <f t="shared" si="125"/>
        <v/>
      </c>
      <c r="BC268" s="94"/>
      <c r="BD268" s="94" t="str">
        <f t="shared" si="126"/>
        <v/>
      </c>
      <c r="BE268" s="94"/>
      <c r="BF268" s="94" t="str">
        <f t="shared" si="127"/>
        <v/>
      </c>
      <c r="BG268" s="94"/>
      <c r="BH268" s="94" t="str">
        <f t="shared" si="128"/>
        <v/>
      </c>
      <c r="BI268" s="94"/>
      <c r="BJ268" s="94" t="str">
        <f t="shared" si="129"/>
        <v/>
      </c>
      <c r="BK268" s="94"/>
      <c r="BL268" s="92" t="str">
        <f t="shared" si="130"/>
        <v/>
      </c>
      <c r="BM268" s="99"/>
      <c r="BN268" s="92" t="str">
        <f t="shared" si="131"/>
        <v/>
      </c>
      <c r="BO268" s="92" t="str">
        <f t="shared" si="132"/>
        <v/>
      </c>
    </row>
    <row r="269" spans="2:67" hidden="1">
      <c r="B269" s="89">
        <v>263</v>
      </c>
      <c r="C269" s="94"/>
      <c r="D269" s="94"/>
      <c r="E269" s="94"/>
      <c r="F269" s="96" t="str">
        <f ca="1">IF(E269="","",DATEDIF(E269,Settings!$C$89,"y"))</f>
        <v/>
      </c>
      <c r="G269" s="96" t="str">
        <f ca="1">IF(E269="","",DATEDIF(E269,Settings!$D$89,"y"))</f>
        <v/>
      </c>
      <c r="H269" s="96" t="str">
        <f ca="1">IF(E269="","",DATEDIF(E269,Settings!$E$89,"y"))</f>
        <v/>
      </c>
      <c r="I269" s="97" t="str">
        <f t="shared" si="107"/>
        <v/>
      </c>
      <c r="J269" s="98" t="str">
        <f ca="1">IF(I269="","",IF(I269&lt;2,BN269*Settings!$C$45,IF(I269&gt;1,(BN269*Settings!$C$45)+(BO269*Settings!$C$46),"error")))</f>
        <v/>
      </c>
      <c r="N269" s="89"/>
      <c r="O269" s="94"/>
      <c r="P269" s="96" t="str">
        <f t="shared" si="108"/>
        <v/>
      </c>
      <c r="Q269" s="94"/>
      <c r="R269" s="94" t="str">
        <f t="shared" si="109"/>
        <v/>
      </c>
      <c r="S269" s="94"/>
      <c r="T269" s="94" t="str">
        <f t="shared" si="110"/>
        <v/>
      </c>
      <c r="U269" s="94"/>
      <c r="V269" s="94" t="str">
        <f t="shared" si="111"/>
        <v/>
      </c>
      <c r="W269" s="94"/>
      <c r="X269" s="94" t="str">
        <f t="shared" si="112"/>
        <v/>
      </c>
      <c r="Y269" s="94"/>
      <c r="Z269" s="94" t="str">
        <f t="shared" si="113"/>
        <v/>
      </c>
      <c r="AA269" s="94"/>
      <c r="AB269" s="94" t="str">
        <f t="shared" si="114"/>
        <v/>
      </c>
      <c r="AC269" s="94"/>
      <c r="AD269" s="94" t="str">
        <f t="shared" si="115"/>
        <v/>
      </c>
      <c r="AE269" s="94"/>
      <c r="AF269" s="94"/>
      <c r="AG269" s="94"/>
      <c r="AH269" s="94" t="str">
        <f t="shared" si="116"/>
        <v/>
      </c>
      <c r="AI269" s="94"/>
      <c r="AJ269" s="94" t="str">
        <f t="shared" si="117"/>
        <v/>
      </c>
      <c r="AK269" s="94"/>
      <c r="AL269" s="94" t="str">
        <f t="shared" si="118"/>
        <v/>
      </c>
      <c r="AM269" s="94"/>
      <c r="AN269" s="94" t="str">
        <f t="shared" si="119"/>
        <v/>
      </c>
      <c r="AO269" s="94"/>
      <c r="AP269" s="94" t="str">
        <f t="shared" si="120"/>
        <v/>
      </c>
      <c r="AQ269" s="94"/>
      <c r="AR269" s="94" t="str">
        <f t="shared" si="121"/>
        <v/>
      </c>
      <c r="AS269" s="94"/>
      <c r="AT269" s="94" t="str">
        <f t="shared" si="122"/>
        <v/>
      </c>
      <c r="AU269" s="94"/>
      <c r="AV269" s="94"/>
      <c r="AW269" s="94"/>
      <c r="AX269" s="94" t="str">
        <f t="shared" si="123"/>
        <v/>
      </c>
      <c r="AY269" s="94"/>
      <c r="AZ269" s="94" t="str">
        <f t="shared" si="124"/>
        <v/>
      </c>
      <c r="BA269" s="94"/>
      <c r="BB269" s="94" t="str">
        <f t="shared" si="125"/>
        <v/>
      </c>
      <c r="BC269" s="94"/>
      <c r="BD269" s="94" t="str">
        <f t="shared" si="126"/>
        <v/>
      </c>
      <c r="BE269" s="94"/>
      <c r="BF269" s="94" t="str">
        <f t="shared" si="127"/>
        <v/>
      </c>
      <c r="BG269" s="94"/>
      <c r="BH269" s="94" t="str">
        <f t="shared" si="128"/>
        <v/>
      </c>
      <c r="BI269" s="94"/>
      <c r="BJ269" s="94" t="str">
        <f t="shared" si="129"/>
        <v/>
      </c>
      <c r="BK269" s="94"/>
      <c r="BL269" s="92" t="str">
        <f t="shared" si="130"/>
        <v/>
      </c>
      <c r="BM269" s="99"/>
      <c r="BN269" s="92" t="str">
        <f t="shared" si="131"/>
        <v/>
      </c>
      <c r="BO269" s="92" t="str">
        <f t="shared" si="132"/>
        <v/>
      </c>
    </row>
    <row r="270" spans="2:67" ht="14.25" hidden="1" customHeight="1">
      <c r="B270" s="89">
        <v>264</v>
      </c>
      <c r="C270" s="94"/>
      <c r="D270" s="94"/>
      <c r="E270" s="94"/>
      <c r="F270" s="96" t="str">
        <f ca="1">IF(E270="","",DATEDIF(E270,Settings!$C$89,"y"))</f>
        <v/>
      </c>
      <c r="G270" s="96" t="str">
        <f ca="1">IF(E270="","",DATEDIF(E270,Settings!$D$89,"y"))</f>
        <v/>
      </c>
      <c r="H270" s="96" t="str">
        <f ca="1">IF(E270="","",DATEDIF(E270,Settings!$E$89,"y"))</f>
        <v/>
      </c>
      <c r="I270" s="97" t="str">
        <f t="shared" si="107"/>
        <v/>
      </c>
      <c r="J270" s="98" t="str">
        <f ca="1">IF(I270="","",IF(I270&lt;2,BN270*Settings!$C$45,IF(I270&gt;1,(BN270*Settings!$C$45)+(BO270*Settings!$C$46),"error")))</f>
        <v/>
      </c>
      <c r="N270" s="89"/>
      <c r="O270" s="94"/>
      <c r="P270" s="96" t="str">
        <f t="shared" si="108"/>
        <v/>
      </c>
      <c r="Q270" s="94"/>
      <c r="R270" s="94" t="str">
        <f t="shared" si="109"/>
        <v/>
      </c>
      <c r="S270" s="94"/>
      <c r="T270" s="94" t="str">
        <f t="shared" si="110"/>
        <v/>
      </c>
      <c r="U270" s="94"/>
      <c r="V270" s="94" t="str">
        <f t="shared" si="111"/>
        <v/>
      </c>
      <c r="W270" s="94"/>
      <c r="X270" s="94" t="str">
        <f t="shared" si="112"/>
        <v/>
      </c>
      <c r="Y270" s="94"/>
      <c r="Z270" s="94" t="str">
        <f t="shared" si="113"/>
        <v/>
      </c>
      <c r="AA270" s="94"/>
      <c r="AB270" s="94" t="str">
        <f t="shared" si="114"/>
        <v/>
      </c>
      <c r="AC270" s="94"/>
      <c r="AD270" s="94" t="str">
        <f t="shared" si="115"/>
        <v/>
      </c>
      <c r="AE270" s="94"/>
      <c r="AF270" s="94"/>
      <c r="AG270" s="94"/>
      <c r="AH270" s="94" t="str">
        <f t="shared" si="116"/>
        <v/>
      </c>
      <c r="AI270" s="94"/>
      <c r="AJ270" s="94" t="str">
        <f t="shared" si="117"/>
        <v/>
      </c>
      <c r="AK270" s="94"/>
      <c r="AL270" s="94" t="str">
        <f t="shared" si="118"/>
        <v/>
      </c>
      <c r="AM270" s="94"/>
      <c r="AN270" s="94" t="str">
        <f t="shared" si="119"/>
        <v/>
      </c>
      <c r="AO270" s="94"/>
      <c r="AP270" s="94" t="str">
        <f t="shared" si="120"/>
        <v/>
      </c>
      <c r="AQ270" s="94"/>
      <c r="AR270" s="94" t="str">
        <f t="shared" si="121"/>
        <v/>
      </c>
      <c r="AS270" s="94"/>
      <c r="AT270" s="94" t="str">
        <f t="shared" si="122"/>
        <v/>
      </c>
      <c r="AU270" s="94"/>
      <c r="AV270" s="94"/>
      <c r="AW270" s="94"/>
      <c r="AX270" s="94" t="str">
        <f t="shared" si="123"/>
        <v/>
      </c>
      <c r="AY270" s="94"/>
      <c r="AZ270" s="94" t="str">
        <f t="shared" si="124"/>
        <v/>
      </c>
      <c r="BA270" s="94"/>
      <c r="BB270" s="94" t="str">
        <f t="shared" si="125"/>
        <v/>
      </c>
      <c r="BC270" s="94"/>
      <c r="BD270" s="94" t="str">
        <f t="shared" si="126"/>
        <v/>
      </c>
      <c r="BE270" s="94"/>
      <c r="BF270" s="94" t="str">
        <f t="shared" si="127"/>
        <v/>
      </c>
      <c r="BG270" s="94"/>
      <c r="BH270" s="94" t="str">
        <f t="shared" si="128"/>
        <v/>
      </c>
      <c r="BI270" s="94"/>
      <c r="BJ270" s="94" t="str">
        <f t="shared" si="129"/>
        <v/>
      </c>
      <c r="BK270" s="94"/>
      <c r="BL270" s="92" t="str">
        <f t="shared" si="130"/>
        <v/>
      </c>
      <c r="BM270" s="99"/>
      <c r="BN270" s="92" t="str">
        <f t="shared" si="131"/>
        <v/>
      </c>
      <c r="BO270" s="92" t="str">
        <f t="shared" si="132"/>
        <v/>
      </c>
    </row>
    <row r="271" spans="2:67" hidden="1">
      <c r="B271" s="89">
        <v>265</v>
      </c>
      <c r="C271" s="94"/>
      <c r="D271" s="94"/>
      <c r="E271" s="94"/>
      <c r="F271" s="96" t="str">
        <f ca="1">IF(E271="","",DATEDIF(E271,Settings!$C$89,"y"))</f>
        <v/>
      </c>
      <c r="G271" s="96" t="str">
        <f ca="1">IF(E271="","",DATEDIF(E271,Settings!$D$89,"y"))</f>
        <v/>
      </c>
      <c r="H271" s="96" t="str">
        <f ca="1">IF(E271="","",DATEDIF(E271,Settings!$E$89,"y"))</f>
        <v/>
      </c>
      <c r="I271" s="97" t="str">
        <f t="shared" si="107"/>
        <v/>
      </c>
      <c r="J271" s="98" t="str">
        <f ca="1">IF(I271="","",IF(I271&lt;2,BN271*Settings!$C$45,IF(I271&gt;1,(BN271*Settings!$C$45)+(BO271*Settings!$C$46),"error")))</f>
        <v/>
      </c>
      <c r="N271" s="89"/>
      <c r="O271" s="94"/>
      <c r="P271" s="96" t="str">
        <f t="shared" si="108"/>
        <v/>
      </c>
      <c r="Q271" s="94"/>
      <c r="R271" s="94" t="str">
        <f t="shared" si="109"/>
        <v/>
      </c>
      <c r="S271" s="94"/>
      <c r="T271" s="94" t="str">
        <f t="shared" si="110"/>
        <v/>
      </c>
      <c r="U271" s="94"/>
      <c r="V271" s="94" t="str">
        <f t="shared" si="111"/>
        <v/>
      </c>
      <c r="W271" s="94"/>
      <c r="X271" s="94" t="str">
        <f t="shared" si="112"/>
        <v/>
      </c>
      <c r="Y271" s="94"/>
      <c r="Z271" s="94" t="str">
        <f t="shared" si="113"/>
        <v/>
      </c>
      <c r="AA271" s="94"/>
      <c r="AB271" s="94" t="str">
        <f t="shared" si="114"/>
        <v/>
      </c>
      <c r="AC271" s="94"/>
      <c r="AD271" s="94" t="str">
        <f t="shared" si="115"/>
        <v/>
      </c>
      <c r="AE271" s="94"/>
      <c r="AF271" s="94"/>
      <c r="AG271" s="94"/>
      <c r="AH271" s="94" t="str">
        <f t="shared" si="116"/>
        <v/>
      </c>
      <c r="AI271" s="94"/>
      <c r="AJ271" s="94" t="str">
        <f t="shared" si="117"/>
        <v/>
      </c>
      <c r="AK271" s="94"/>
      <c r="AL271" s="94" t="str">
        <f t="shared" si="118"/>
        <v/>
      </c>
      <c r="AM271" s="94"/>
      <c r="AN271" s="94" t="str">
        <f t="shared" si="119"/>
        <v/>
      </c>
      <c r="AO271" s="94"/>
      <c r="AP271" s="94" t="str">
        <f t="shared" si="120"/>
        <v/>
      </c>
      <c r="AQ271" s="94"/>
      <c r="AR271" s="94" t="str">
        <f t="shared" si="121"/>
        <v/>
      </c>
      <c r="AS271" s="94"/>
      <c r="AT271" s="94" t="str">
        <f t="shared" si="122"/>
        <v/>
      </c>
      <c r="AU271" s="94"/>
      <c r="AV271" s="94"/>
      <c r="AW271" s="94"/>
      <c r="AX271" s="94" t="str">
        <f t="shared" si="123"/>
        <v/>
      </c>
      <c r="AY271" s="94"/>
      <c r="AZ271" s="94" t="str">
        <f t="shared" si="124"/>
        <v/>
      </c>
      <c r="BA271" s="94"/>
      <c r="BB271" s="94" t="str">
        <f t="shared" si="125"/>
        <v/>
      </c>
      <c r="BC271" s="94"/>
      <c r="BD271" s="94" t="str">
        <f t="shared" si="126"/>
        <v/>
      </c>
      <c r="BE271" s="94"/>
      <c r="BF271" s="94" t="str">
        <f t="shared" si="127"/>
        <v/>
      </c>
      <c r="BG271" s="94"/>
      <c r="BH271" s="94" t="str">
        <f t="shared" si="128"/>
        <v/>
      </c>
      <c r="BI271" s="94"/>
      <c r="BJ271" s="94" t="str">
        <f t="shared" si="129"/>
        <v/>
      </c>
      <c r="BK271" s="94"/>
      <c r="BL271" s="92" t="str">
        <f t="shared" si="130"/>
        <v/>
      </c>
      <c r="BM271" s="99"/>
      <c r="BN271" s="92" t="str">
        <f t="shared" si="131"/>
        <v/>
      </c>
      <c r="BO271" s="92" t="str">
        <f t="shared" si="132"/>
        <v/>
      </c>
    </row>
    <row r="272" spans="2:67" ht="14.25" hidden="1" customHeight="1">
      <c r="B272" s="89">
        <v>266</v>
      </c>
      <c r="C272" s="94"/>
      <c r="D272" s="94"/>
      <c r="E272" s="94"/>
      <c r="F272" s="96" t="str">
        <f ca="1">IF(E272="","",DATEDIF(E272,Settings!$C$89,"y"))</f>
        <v/>
      </c>
      <c r="G272" s="96" t="str">
        <f ca="1">IF(E272="","",DATEDIF(E272,Settings!$D$89,"y"))</f>
        <v/>
      </c>
      <c r="H272" s="96" t="str">
        <f ca="1">IF(E272="","",DATEDIF(E272,Settings!$E$89,"y"))</f>
        <v/>
      </c>
      <c r="I272" s="97" t="str">
        <f t="shared" si="107"/>
        <v/>
      </c>
      <c r="J272" s="98" t="str">
        <f ca="1">IF(I272="","",IF(I272&lt;2,BN272*Settings!$C$45,IF(I272&gt;1,(BN272*Settings!$C$45)+(BO272*Settings!$C$46),"error")))</f>
        <v/>
      </c>
      <c r="N272" s="89"/>
      <c r="O272" s="94"/>
      <c r="P272" s="96" t="str">
        <f t="shared" si="108"/>
        <v/>
      </c>
      <c r="Q272" s="94"/>
      <c r="R272" s="94" t="str">
        <f t="shared" si="109"/>
        <v/>
      </c>
      <c r="S272" s="94"/>
      <c r="T272" s="94" t="str">
        <f t="shared" si="110"/>
        <v/>
      </c>
      <c r="U272" s="94"/>
      <c r="V272" s="94" t="str">
        <f t="shared" si="111"/>
        <v/>
      </c>
      <c r="W272" s="94"/>
      <c r="X272" s="94" t="str">
        <f t="shared" si="112"/>
        <v/>
      </c>
      <c r="Y272" s="94"/>
      <c r="Z272" s="94" t="str">
        <f t="shared" si="113"/>
        <v/>
      </c>
      <c r="AA272" s="94"/>
      <c r="AB272" s="94" t="str">
        <f t="shared" si="114"/>
        <v/>
      </c>
      <c r="AC272" s="94"/>
      <c r="AD272" s="94" t="str">
        <f t="shared" si="115"/>
        <v/>
      </c>
      <c r="AE272" s="94"/>
      <c r="AF272" s="94"/>
      <c r="AG272" s="94"/>
      <c r="AH272" s="94" t="str">
        <f t="shared" si="116"/>
        <v/>
      </c>
      <c r="AI272" s="94"/>
      <c r="AJ272" s="94" t="str">
        <f t="shared" si="117"/>
        <v/>
      </c>
      <c r="AK272" s="94"/>
      <c r="AL272" s="94" t="str">
        <f t="shared" si="118"/>
        <v/>
      </c>
      <c r="AM272" s="94"/>
      <c r="AN272" s="94" t="str">
        <f t="shared" si="119"/>
        <v/>
      </c>
      <c r="AO272" s="94"/>
      <c r="AP272" s="94" t="str">
        <f t="shared" si="120"/>
        <v/>
      </c>
      <c r="AQ272" s="94"/>
      <c r="AR272" s="94" t="str">
        <f t="shared" si="121"/>
        <v/>
      </c>
      <c r="AS272" s="94"/>
      <c r="AT272" s="94" t="str">
        <f t="shared" si="122"/>
        <v/>
      </c>
      <c r="AU272" s="94"/>
      <c r="AV272" s="94"/>
      <c r="AW272" s="94"/>
      <c r="AX272" s="94" t="str">
        <f t="shared" si="123"/>
        <v/>
      </c>
      <c r="AY272" s="94"/>
      <c r="AZ272" s="94" t="str">
        <f t="shared" si="124"/>
        <v/>
      </c>
      <c r="BA272" s="94"/>
      <c r="BB272" s="94" t="str">
        <f t="shared" si="125"/>
        <v/>
      </c>
      <c r="BC272" s="94"/>
      <c r="BD272" s="94" t="str">
        <f t="shared" si="126"/>
        <v/>
      </c>
      <c r="BE272" s="94"/>
      <c r="BF272" s="94" t="str">
        <f t="shared" si="127"/>
        <v/>
      </c>
      <c r="BG272" s="94"/>
      <c r="BH272" s="94" t="str">
        <f t="shared" si="128"/>
        <v/>
      </c>
      <c r="BI272" s="94"/>
      <c r="BJ272" s="94" t="str">
        <f t="shared" si="129"/>
        <v/>
      </c>
      <c r="BK272" s="94"/>
      <c r="BL272" s="92" t="str">
        <f t="shared" si="130"/>
        <v/>
      </c>
      <c r="BM272" s="99"/>
      <c r="BN272" s="92" t="str">
        <f t="shared" si="131"/>
        <v/>
      </c>
      <c r="BO272" s="92" t="str">
        <f t="shared" si="132"/>
        <v/>
      </c>
    </row>
    <row r="273" spans="2:67" hidden="1">
      <c r="B273" s="89">
        <v>267</v>
      </c>
      <c r="C273" s="94"/>
      <c r="D273" s="94"/>
      <c r="E273" s="94"/>
      <c r="F273" s="96" t="str">
        <f ca="1">IF(E273="","",DATEDIF(E273,Settings!$C$89,"y"))</f>
        <v/>
      </c>
      <c r="G273" s="96" t="str">
        <f ca="1">IF(E273="","",DATEDIF(E273,Settings!$D$89,"y"))</f>
        <v/>
      </c>
      <c r="H273" s="96" t="str">
        <f ca="1">IF(E273="","",DATEDIF(E273,Settings!$E$89,"y"))</f>
        <v/>
      </c>
      <c r="I273" s="97" t="str">
        <f t="shared" si="107"/>
        <v/>
      </c>
      <c r="J273" s="98" t="str">
        <f ca="1">IF(I273="","",IF(I273&lt;2,BN273*Settings!$C$45,IF(I273&gt;1,(BN273*Settings!$C$45)+(BO273*Settings!$C$46),"error")))</f>
        <v/>
      </c>
      <c r="N273" s="89"/>
      <c r="O273" s="94"/>
      <c r="P273" s="96" t="str">
        <f t="shared" si="108"/>
        <v/>
      </c>
      <c r="Q273" s="94"/>
      <c r="R273" s="94" t="str">
        <f t="shared" si="109"/>
        <v/>
      </c>
      <c r="S273" s="94"/>
      <c r="T273" s="94" t="str">
        <f t="shared" si="110"/>
        <v/>
      </c>
      <c r="U273" s="94"/>
      <c r="V273" s="94" t="str">
        <f t="shared" si="111"/>
        <v/>
      </c>
      <c r="W273" s="94"/>
      <c r="X273" s="94" t="str">
        <f t="shared" si="112"/>
        <v/>
      </c>
      <c r="Y273" s="94"/>
      <c r="Z273" s="94" t="str">
        <f t="shared" si="113"/>
        <v/>
      </c>
      <c r="AA273" s="94"/>
      <c r="AB273" s="94" t="str">
        <f t="shared" si="114"/>
        <v/>
      </c>
      <c r="AC273" s="94"/>
      <c r="AD273" s="94" t="str">
        <f t="shared" si="115"/>
        <v/>
      </c>
      <c r="AE273" s="94"/>
      <c r="AF273" s="94"/>
      <c r="AG273" s="94"/>
      <c r="AH273" s="94" t="str">
        <f t="shared" si="116"/>
        <v/>
      </c>
      <c r="AI273" s="94"/>
      <c r="AJ273" s="94" t="str">
        <f t="shared" si="117"/>
        <v/>
      </c>
      <c r="AK273" s="94"/>
      <c r="AL273" s="94" t="str">
        <f t="shared" si="118"/>
        <v/>
      </c>
      <c r="AM273" s="94"/>
      <c r="AN273" s="94" t="str">
        <f t="shared" si="119"/>
        <v/>
      </c>
      <c r="AO273" s="94"/>
      <c r="AP273" s="94" t="str">
        <f t="shared" si="120"/>
        <v/>
      </c>
      <c r="AQ273" s="94"/>
      <c r="AR273" s="94" t="str">
        <f t="shared" si="121"/>
        <v/>
      </c>
      <c r="AS273" s="94"/>
      <c r="AT273" s="94" t="str">
        <f t="shared" si="122"/>
        <v/>
      </c>
      <c r="AU273" s="94"/>
      <c r="AV273" s="94"/>
      <c r="AW273" s="94"/>
      <c r="AX273" s="94" t="str">
        <f t="shared" si="123"/>
        <v/>
      </c>
      <c r="AY273" s="94"/>
      <c r="AZ273" s="94" t="str">
        <f t="shared" si="124"/>
        <v/>
      </c>
      <c r="BA273" s="94"/>
      <c r="BB273" s="94" t="str">
        <f t="shared" si="125"/>
        <v/>
      </c>
      <c r="BC273" s="94"/>
      <c r="BD273" s="94" t="str">
        <f t="shared" si="126"/>
        <v/>
      </c>
      <c r="BE273" s="94"/>
      <c r="BF273" s="94" t="str">
        <f t="shared" si="127"/>
        <v/>
      </c>
      <c r="BG273" s="94"/>
      <c r="BH273" s="94" t="str">
        <f t="shared" si="128"/>
        <v/>
      </c>
      <c r="BI273" s="94"/>
      <c r="BJ273" s="94" t="str">
        <f t="shared" si="129"/>
        <v/>
      </c>
      <c r="BK273" s="94"/>
      <c r="BL273" s="92" t="str">
        <f t="shared" si="130"/>
        <v/>
      </c>
      <c r="BM273" s="99"/>
      <c r="BN273" s="92" t="str">
        <f t="shared" si="131"/>
        <v/>
      </c>
      <c r="BO273" s="92" t="str">
        <f t="shared" si="132"/>
        <v/>
      </c>
    </row>
    <row r="274" spans="2:67" ht="14.25" hidden="1" customHeight="1">
      <c r="B274" s="89">
        <v>268</v>
      </c>
      <c r="C274" s="94"/>
      <c r="D274" s="94"/>
      <c r="E274" s="94"/>
      <c r="F274" s="96" t="str">
        <f ca="1">IF(E274="","",DATEDIF(E274,Settings!$C$89,"y"))</f>
        <v/>
      </c>
      <c r="G274" s="96" t="str">
        <f ca="1">IF(E274="","",DATEDIF(E274,Settings!$D$89,"y"))</f>
        <v/>
      </c>
      <c r="H274" s="96" t="str">
        <f ca="1">IF(E274="","",DATEDIF(E274,Settings!$E$89,"y"))</f>
        <v/>
      </c>
      <c r="I274" s="97" t="str">
        <f t="shared" si="107"/>
        <v/>
      </c>
      <c r="J274" s="98" t="str">
        <f ca="1">IF(I274="","",IF(I274&lt;2,BN274*Settings!$C$45,IF(I274&gt;1,(BN274*Settings!$C$45)+(BO274*Settings!$C$46),"error")))</f>
        <v/>
      </c>
      <c r="N274" s="89"/>
      <c r="O274" s="94"/>
      <c r="P274" s="96" t="str">
        <f t="shared" si="108"/>
        <v/>
      </c>
      <c r="Q274" s="94"/>
      <c r="R274" s="94" t="str">
        <f t="shared" si="109"/>
        <v/>
      </c>
      <c r="S274" s="94"/>
      <c r="T274" s="94" t="str">
        <f t="shared" si="110"/>
        <v/>
      </c>
      <c r="U274" s="94"/>
      <c r="V274" s="94" t="str">
        <f t="shared" si="111"/>
        <v/>
      </c>
      <c r="W274" s="94"/>
      <c r="X274" s="94" t="str">
        <f t="shared" si="112"/>
        <v/>
      </c>
      <c r="Y274" s="94"/>
      <c r="Z274" s="94" t="str">
        <f t="shared" si="113"/>
        <v/>
      </c>
      <c r="AA274" s="94"/>
      <c r="AB274" s="94" t="str">
        <f t="shared" si="114"/>
        <v/>
      </c>
      <c r="AC274" s="94"/>
      <c r="AD274" s="94" t="str">
        <f t="shared" si="115"/>
        <v/>
      </c>
      <c r="AE274" s="94"/>
      <c r="AF274" s="94"/>
      <c r="AG274" s="94"/>
      <c r="AH274" s="94" t="str">
        <f t="shared" si="116"/>
        <v/>
      </c>
      <c r="AI274" s="94"/>
      <c r="AJ274" s="94" t="str">
        <f t="shared" si="117"/>
        <v/>
      </c>
      <c r="AK274" s="94"/>
      <c r="AL274" s="94" t="str">
        <f t="shared" si="118"/>
        <v/>
      </c>
      <c r="AM274" s="94"/>
      <c r="AN274" s="94" t="str">
        <f t="shared" si="119"/>
        <v/>
      </c>
      <c r="AO274" s="94"/>
      <c r="AP274" s="94" t="str">
        <f t="shared" si="120"/>
        <v/>
      </c>
      <c r="AQ274" s="94"/>
      <c r="AR274" s="94" t="str">
        <f t="shared" si="121"/>
        <v/>
      </c>
      <c r="AS274" s="94"/>
      <c r="AT274" s="94" t="str">
        <f t="shared" si="122"/>
        <v/>
      </c>
      <c r="AU274" s="94"/>
      <c r="AV274" s="94"/>
      <c r="AW274" s="94"/>
      <c r="AX274" s="94" t="str">
        <f t="shared" si="123"/>
        <v/>
      </c>
      <c r="AY274" s="94"/>
      <c r="AZ274" s="94" t="str">
        <f t="shared" si="124"/>
        <v/>
      </c>
      <c r="BA274" s="94"/>
      <c r="BB274" s="94" t="str">
        <f t="shared" si="125"/>
        <v/>
      </c>
      <c r="BC274" s="94"/>
      <c r="BD274" s="94" t="str">
        <f t="shared" si="126"/>
        <v/>
      </c>
      <c r="BE274" s="94"/>
      <c r="BF274" s="94" t="str">
        <f t="shared" si="127"/>
        <v/>
      </c>
      <c r="BG274" s="94"/>
      <c r="BH274" s="94" t="str">
        <f t="shared" si="128"/>
        <v/>
      </c>
      <c r="BI274" s="94"/>
      <c r="BJ274" s="94" t="str">
        <f t="shared" si="129"/>
        <v/>
      </c>
      <c r="BK274" s="94"/>
      <c r="BL274" s="92" t="str">
        <f t="shared" si="130"/>
        <v/>
      </c>
      <c r="BM274" s="99"/>
      <c r="BN274" s="92" t="str">
        <f t="shared" si="131"/>
        <v/>
      </c>
      <c r="BO274" s="92" t="str">
        <f t="shared" si="132"/>
        <v/>
      </c>
    </row>
    <row r="275" spans="2:67" hidden="1">
      <c r="B275" s="89">
        <v>269</v>
      </c>
      <c r="C275" s="94"/>
      <c r="D275" s="94"/>
      <c r="E275" s="94"/>
      <c r="F275" s="96" t="str">
        <f ca="1">IF(E275="","",DATEDIF(E275,Settings!$C$89,"y"))</f>
        <v/>
      </c>
      <c r="G275" s="96" t="str">
        <f ca="1">IF(E275="","",DATEDIF(E275,Settings!$D$89,"y"))</f>
        <v/>
      </c>
      <c r="H275" s="96" t="str">
        <f ca="1">IF(E275="","",DATEDIF(E275,Settings!$E$89,"y"))</f>
        <v/>
      </c>
      <c r="I275" s="97" t="str">
        <f t="shared" si="107"/>
        <v/>
      </c>
      <c r="J275" s="98" t="str">
        <f ca="1">IF(I275="","",IF(I275&lt;2,BN275*Settings!$C$45,IF(I275&gt;1,(BN275*Settings!$C$45)+(BO275*Settings!$C$46),"error")))</f>
        <v/>
      </c>
      <c r="N275" s="89"/>
      <c r="O275" s="94"/>
      <c r="P275" s="96" t="str">
        <f t="shared" si="108"/>
        <v/>
      </c>
      <c r="Q275" s="94"/>
      <c r="R275" s="94" t="str">
        <f t="shared" si="109"/>
        <v/>
      </c>
      <c r="S275" s="94"/>
      <c r="T275" s="94" t="str">
        <f t="shared" si="110"/>
        <v/>
      </c>
      <c r="U275" s="94"/>
      <c r="V275" s="94" t="str">
        <f t="shared" si="111"/>
        <v/>
      </c>
      <c r="W275" s="94"/>
      <c r="X275" s="94" t="str">
        <f t="shared" si="112"/>
        <v/>
      </c>
      <c r="Y275" s="94"/>
      <c r="Z275" s="94" t="str">
        <f t="shared" si="113"/>
        <v/>
      </c>
      <c r="AA275" s="94"/>
      <c r="AB275" s="94" t="str">
        <f t="shared" si="114"/>
        <v/>
      </c>
      <c r="AC275" s="94"/>
      <c r="AD275" s="94" t="str">
        <f t="shared" si="115"/>
        <v/>
      </c>
      <c r="AE275" s="94"/>
      <c r="AF275" s="94"/>
      <c r="AG275" s="94"/>
      <c r="AH275" s="94" t="str">
        <f t="shared" si="116"/>
        <v/>
      </c>
      <c r="AI275" s="94"/>
      <c r="AJ275" s="94" t="str">
        <f t="shared" si="117"/>
        <v/>
      </c>
      <c r="AK275" s="94"/>
      <c r="AL275" s="94" t="str">
        <f t="shared" si="118"/>
        <v/>
      </c>
      <c r="AM275" s="94"/>
      <c r="AN275" s="94" t="str">
        <f t="shared" si="119"/>
        <v/>
      </c>
      <c r="AO275" s="94"/>
      <c r="AP275" s="94" t="str">
        <f t="shared" si="120"/>
        <v/>
      </c>
      <c r="AQ275" s="94"/>
      <c r="AR275" s="94" t="str">
        <f t="shared" si="121"/>
        <v/>
      </c>
      <c r="AS275" s="94"/>
      <c r="AT275" s="94" t="str">
        <f t="shared" si="122"/>
        <v/>
      </c>
      <c r="AU275" s="94"/>
      <c r="AV275" s="94"/>
      <c r="AW275" s="94"/>
      <c r="AX275" s="94" t="str">
        <f t="shared" si="123"/>
        <v/>
      </c>
      <c r="AY275" s="94"/>
      <c r="AZ275" s="94" t="str">
        <f t="shared" si="124"/>
        <v/>
      </c>
      <c r="BA275" s="94"/>
      <c r="BB275" s="94" t="str">
        <f t="shared" si="125"/>
        <v/>
      </c>
      <c r="BC275" s="94"/>
      <c r="BD275" s="94" t="str">
        <f t="shared" si="126"/>
        <v/>
      </c>
      <c r="BE275" s="94"/>
      <c r="BF275" s="94" t="str">
        <f t="shared" si="127"/>
        <v/>
      </c>
      <c r="BG275" s="94"/>
      <c r="BH275" s="94" t="str">
        <f t="shared" si="128"/>
        <v/>
      </c>
      <c r="BI275" s="94"/>
      <c r="BJ275" s="94" t="str">
        <f t="shared" si="129"/>
        <v/>
      </c>
      <c r="BK275" s="94"/>
      <c r="BL275" s="92" t="str">
        <f t="shared" si="130"/>
        <v/>
      </c>
      <c r="BM275" s="99"/>
      <c r="BN275" s="92" t="str">
        <f t="shared" si="131"/>
        <v/>
      </c>
      <c r="BO275" s="92" t="str">
        <f t="shared" si="132"/>
        <v/>
      </c>
    </row>
    <row r="276" spans="2:67" ht="14.25" hidden="1" customHeight="1">
      <c r="B276" s="89">
        <v>270</v>
      </c>
      <c r="C276" s="94"/>
      <c r="D276" s="94"/>
      <c r="E276" s="94"/>
      <c r="F276" s="96" t="str">
        <f ca="1">IF(E276="","",DATEDIF(E276,Settings!$C$89,"y"))</f>
        <v/>
      </c>
      <c r="G276" s="96" t="str">
        <f ca="1">IF(E276="","",DATEDIF(E276,Settings!$D$89,"y"))</f>
        <v/>
      </c>
      <c r="H276" s="96" t="str">
        <f ca="1">IF(E276="","",DATEDIF(E276,Settings!$E$89,"y"))</f>
        <v/>
      </c>
      <c r="I276" s="97" t="str">
        <f t="shared" si="107"/>
        <v/>
      </c>
      <c r="J276" s="98" t="str">
        <f ca="1">IF(I276="","",IF(I276&lt;2,BN276*Settings!$C$45,IF(I276&gt;1,(BN276*Settings!$C$45)+(BO276*Settings!$C$46),"error")))</f>
        <v/>
      </c>
      <c r="N276" s="89"/>
      <c r="O276" s="94"/>
      <c r="P276" s="96" t="str">
        <f t="shared" si="108"/>
        <v/>
      </c>
      <c r="Q276" s="94"/>
      <c r="R276" s="94" t="str">
        <f t="shared" si="109"/>
        <v/>
      </c>
      <c r="S276" s="94"/>
      <c r="T276" s="94" t="str">
        <f t="shared" si="110"/>
        <v/>
      </c>
      <c r="U276" s="94"/>
      <c r="V276" s="94" t="str">
        <f t="shared" si="111"/>
        <v/>
      </c>
      <c r="W276" s="94"/>
      <c r="X276" s="94" t="str">
        <f t="shared" si="112"/>
        <v/>
      </c>
      <c r="Y276" s="94"/>
      <c r="Z276" s="94" t="str">
        <f t="shared" si="113"/>
        <v/>
      </c>
      <c r="AA276" s="94"/>
      <c r="AB276" s="94" t="str">
        <f t="shared" si="114"/>
        <v/>
      </c>
      <c r="AC276" s="94"/>
      <c r="AD276" s="94" t="str">
        <f t="shared" si="115"/>
        <v/>
      </c>
      <c r="AE276" s="94"/>
      <c r="AF276" s="94"/>
      <c r="AG276" s="94"/>
      <c r="AH276" s="94" t="str">
        <f t="shared" si="116"/>
        <v/>
      </c>
      <c r="AI276" s="94"/>
      <c r="AJ276" s="94" t="str">
        <f t="shared" si="117"/>
        <v/>
      </c>
      <c r="AK276" s="94"/>
      <c r="AL276" s="94" t="str">
        <f t="shared" si="118"/>
        <v/>
      </c>
      <c r="AM276" s="94"/>
      <c r="AN276" s="94" t="str">
        <f t="shared" si="119"/>
        <v/>
      </c>
      <c r="AO276" s="94"/>
      <c r="AP276" s="94" t="str">
        <f t="shared" si="120"/>
        <v/>
      </c>
      <c r="AQ276" s="94"/>
      <c r="AR276" s="94" t="str">
        <f t="shared" si="121"/>
        <v/>
      </c>
      <c r="AS276" s="94"/>
      <c r="AT276" s="94" t="str">
        <f t="shared" si="122"/>
        <v/>
      </c>
      <c r="AU276" s="94"/>
      <c r="AV276" s="94"/>
      <c r="AW276" s="94"/>
      <c r="AX276" s="94" t="str">
        <f t="shared" si="123"/>
        <v/>
      </c>
      <c r="AY276" s="94"/>
      <c r="AZ276" s="94" t="str">
        <f t="shared" si="124"/>
        <v/>
      </c>
      <c r="BA276" s="94"/>
      <c r="BB276" s="94" t="str">
        <f t="shared" si="125"/>
        <v/>
      </c>
      <c r="BC276" s="94"/>
      <c r="BD276" s="94" t="str">
        <f t="shared" si="126"/>
        <v/>
      </c>
      <c r="BE276" s="94"/>
      <c r="BF276" s="94" t="str">
        <f t="shared" si="127"/>
        <v/>
      </c>
      <c r="BG276" s="94"/>
      <c r="BH276" s="94" t="str">
        <f t="shared" si="128"/>
        <v/>
      </c>
      <c r="BI276" s="94"/>
      <c r="BJ276" s="94" t="str">
        <f t="shared" si="129"/>
        <v/>
      </c>
      <c r="BK276" s="94"/>
      <c r="BL276" s="92" t="str">
        <f t="shared" si="130"/>
        <v/>
      </c>
      <c r="BM276" s="99"/>
      <c r="BN276" s="92" t="str">
        <f t="shared" si="131"/>
        <v/>
      </c>
      <c r="BO276" s="92" t="str">
        <f t="shared" si="132"/>
        <v/>
      </c>
    </row>
    <row r="277" spans="2:67" hidden="1">
      <c r="B277" s="89">
        <v>271</v>
      </c>
      <c r="C277" s="94"/>
      <c r="D277" s="94"/>
      <c r="E277" s="94"/>
      <c r="F277" s="96" t="str">
        <f ca="1">IF(E277="","",DATEDIF(E277,Settings!$C$89,"y"))</f>
        <v/>
      </c>
      <c r="G277" s="96" t="str">
        <f ca="1">IF(E277="","",DATEDIF(E277,Settings!$D$89,"y"))</f>
        <v/>
      </c>
      <c r="H277" s="96" t="str">
        <f ca="1">IF(E277="","",DATEDIF(E277,Settings!$E$89,"y"))</f>
        <v/>
      </c>
      <c r="I277" s="97" t="str">
        <f t="shared" si="107"/>
        <v/>
      </c>
      <c r="J277" s="98" t="str">
        <f ca="1">IF(I277="","",IF(I277&lt;2,BN277*Settings!$C$45,IF(I277&gt;1,(BN277*Settings!$C$45)+(BO277*Settings!$C$46),"error")))</f>
        <v/>
      </c>
      <c r="N277" s="89"/>
      <c r="O277" s="94"/>
      <c r="P277" s="96" t="str">
        <f t="shared" si="108"/>
        <v/>
      </c>
      <c r="Q277" s="94"/>
      <c r="R277" s="94" t="str">
        <f t="shared" si="109"/>
        <v/>
      </c>
      <c r="S277" s="94"/>
      <c r="T277" s="94" t="str">
        <f t="shared" si="110"/>
        <v/>
      </c>
      <c r="U277" s="94"/>
      <c r="V277" s="94" t="str">
        <f t="shared" si="111"/>
        <v/>
      </c>
      <c r="W277" s="94"/>
      <c r="X277" s="94" t="str">
        <f t="shared" si="112"/>
        <v/>
      </c>
      <c r="Y277" s="94"/>
      <c r="Z277" s="94" t="str">
        <f t="shared" si="113"/>
        <v/>
      </c>
      <c r="AA277" s="94"/>
      <c r="AB277" s="94" t="str">
        <f t="shared" si="114"/>
        <v/>
      </c>
      <c r="AC277" s="94"/>
      <c r="AD277" s="94" t="str">
        <f t="shared" si="115"/>
        <v/>
      </c>
      <c r="AE277" s="94"/>
      <c r="AF277" s="94"/>
      <c r="AG277" s="94"/>
      <c r="AH277" s="94" t="str">
        <f t="shared" si="116"/>
        <v/>
      </c>
      <c r="AI277" s="94"/>
      <c r="AJ277" s="94" t="str">
        <f t="shared" si="117"/>
        <v/>
      </c>
      <c r="AK277" s="94"/>
      <c r="AL277" s="94" t="str">
        <f t="shared" si="118"/>
        <v/>
      </c>
      <c r="AM277" s="94"/>
      <c r="AN277" s="94" t="str">
        <f t="shared" si="119"/>
        <v/>
      </c>
      <c r="AO277" s="94"/>
      <c r="AP277" s="94" t="str">
        <f t="shared" si="120"/>
        <v/>
      </c>
      <c r="AQ277" s="94"/>
      <c r="AR277" s="94" t="str">
        <f t="shared" si="121"/>
        <v/>
      </c>
      <c r="AS277" s="94"/>
      <c r="AT277" s="94" t="str">
        <f t="shared" si="122"/>
        <v/>
      </c>
      <c r="AU277" s="94"/>
      <c r="AV277" s="94"/>
      <c r="AW277" s="94"/>
      <c r="AX277" s="94" t="str">
        <f t="shared" si="123"/>
        <v/>
      </c>
      <c r="AY277" s="94"/>
      <c r="AZ277" s="94" t="str">
        <f t="shared" si="124"/>
        <v/>
      </c>
      <c r="BA277" s="94"/>
      <c r="BB277" s="94" t="str">
        <f t="shared" si="125"/>
        <v/>
      </c>
      <c r="BC277" s="94"/>
      <c r="BD277" s="94" t="str">
        <f t="shared" si="126"/>
        <v/>
      </c>
      <c r="BE277" s="94"/>
      <c r="BF277" s="94" t="str">
        <f t="shared" si="127"/>
        <v/>
      </c>
      <c r="BG277" s="94"/>
      <c r="BH277" s="94" t="str">
        <f t="shared" si="128"/>
        <v/>
      </c>
      <c r="BI277" s="94"/>
      <c r="BJ277" s="94" t="str">
        <f t="shared" si="129"/>
        <v/>
      </c>
      <c r="BK277" s="94"/>
      <c r="BL277" s="92" t="str">
        <f t="shared" si="130"/>
        <v/>
      </c>
      <c r="BM277" s="99"/>
      <c r="BN277" s="92" t="str">
        <f t="shared" si="131"/>
        <v/>
      </c>
      <c r="BO277" s="92" t="str">
        <f t="shared" si="132"/>
        <v/>
      </c>
    </row>
    <row r="278" spans="2:67" ht="14.25" hidden="1" customHeight="1">
      <c r="B278" s="89">
        <v>272</v>
      </c>
      <c r="C278" s="94"/>
      <c r="D278" s="94"/>
      <c r="E278" s="94"/>
      <c r="F278" s="96" t="str">
        <f ca="1">IF(E278="","",DATEDIF(E278,Settings!$C$89,"y"))</f>
        <v/>
      </c>
      <c r="G278" s="96" t="str">
        <f ca="1">IF(E278="","",DATEDIF(E278,Settings!$D$89,"y"))</f>
        <v/>
      </c>
      <c r="H278" s="96" t="str">
        <f ca="1">IF(E278="","",DATEDIF(E278,Settings!$E$89,"y"))</f>
        <v/>
      </c>
      <c r="I278" s="97" t="str">
        <f t="shared" si="107"/>
        <v/>
      </c>
      <c r="J278" s="98" t="str">
        <f ca="1">IF(I278="","",IF(I278&lt;2,BN278*Settings!$C$45,IF(I278&gt;1,(BN278*Settings!$C$45)+(BO278*Settings!$C$46),"error")))</f>
        <v/>
      </c>
      <c r="N278" s="89"/>
      <c r="O278" s="94"/>
      <c r="P278" s="96" t="str">
        <f t="shared" si="108"/>
        <v/>
      </c>
      <c r="Q278" s="94"/>
      <c r="R278" s="94" t="str">
        <f t="shared" si="109"/>
        <v/>
      </c>
      <c r="S278" s="94"/>
      <c r="T278" s="94" t="str">
        <f t="shared" si="110"/>
        <v/>
      </c>
      <c r="U278" s="94"/>
      <c r="V278" s="94" t="str">
        <f t="shared" si="111"/>
        <v/>
      </c>
      <c r="W278" s="94"/>
      <c r="X278" s="94" t="str">
        <f t="shared" si="112"/>
        <v/>
      </c>
      <c r="Y278" s="94"/>
      <c r="Z278" s="94" t="str">
        <f t="shared" si="113"/>
        <v/>
      </c>
      <c r="AA278" s="94"/>
      <c r="AB278" s="94" t="str">
        <f t="shared" si="114"/>
        <v/>
      </c>
      <c r="AC278" s="94"/>
      <c r="AD278" s="94" t="str">
        <f t="shared" si="115"/>
        <v/>
      </c>
      <c r="AE278" s="94"/>
      <c r="AF278" s="94"/>
      <c r="AG278" s="94"/>
      <c r="AH278" s="94" t="str">
        <f t="shared" si="116"/>
        <v/>
      </c>
      <c r="AI278" s="94"/>
      <c r="AJ278" s="94" t="str">
        <f t="shared" si="117"/>
        <v/>
      </c>
      <c r="AK278" s="94"/>
      <c r="AL278" s="94" t="str">
        <f t="shared" si="118"/>
        <v/>
      </c>
      <c r="AM278" s="94"/>
      <c r="AN278" s="94" t="str">
        <f t="shared" si="119"/>
        <v/>
      </c>
      <c r="AO278" s="94"/>
      <c r="AP278" s="94" t="str">
        <f t="shared" si="120"/>
        <v/>
      </c>
      <c r="AQ278" s="94"/>
      <c r="AR278" s="94" t="str">
        <f t="shared" si="121"/>
        <v/>
      </c>
      <c r="AS278" s="94"/>
      <c r="AT278" s="94" t="str">
        <f t="shared" si="122"/>
        <v/>
      </c>
      <c r="AU278" s="94"/>
      <c r="AV278" s="94"/>
      <c r="AW278" s="94"/>
      <c r="AX278" s="94" t="str">
        <f t="shared" si="123"/>
        <v/>
      </c>
      <c r="AY278" s="94"/>
      <c r="AZ278" s="94" t="str">
        <f t="shared" si="124"/>
        <v/>
      </c>
      <c r="BA278" s="94"/>
      <c r="BB278" s="94" t="str">
        <f t="shared" si="125"/>
        <v/>
      </c>
      <c r="BC278" s="94"/>
      <c r="BD278" s="94" t="str">
        <f t="shared" si="126"/>
        <v/>
      </c>
      <c r="BE278" s="94"/>
      <c r="BF278" s="94" t="str">
        <f t="shared" si="127"/>
        <v/>
      </c>
      <c r="BG278" s="94"/>
      <c r="BH278" s="94" t="str">
        <f t="shared" si="128"/>
        <v/>
      </c>
      <c r="BI278" s="94"/>
      <c r="BJ278" s="94" t="str">
        <f t="shared" si="129"/>
        <v/>
      </c>
      <c r="BK278" s="94"/>
      <c r="BL278" s="92" t="str">
        <f t="shared" si="130"/>
        <v/>
      </c>
      <c r="BM278" s="99"/>
      <c r="BN278" s="92" t="str">
        <f t="shared" si="131"/>
        <v/>
      </c>
      <c r="BO278" s="92" t="str">
        <f t="shared" si="132"/>
        <v/>
      </c>
    </row>
    <row r="279" spans="2:67" hidden="1">
      <c r="B279" s="89">
        <v>273</v>
      </c>
      <c r="C279" s="94"/>
      <c r="D279" s="94"/>
      <c r="E279" s="94"/>
      <c r="F279" s="96" t="str">
        <f ca="1">IF(E279="","",DATEDIF(E279,Settings!$C$89,"y"))</f>
        <v/>
      </c>
      <c r="G279" s="96" t="str">
        <f ca="1">IF(E279="","",DATEDIF(E279,Settings!$D$89,"y"))</f>
        <v/>
      </c>
      <c r="H279" s="96" t="str">
        <f ca="1">IF(E279="","",DATEDIF(E279,Settings!$E$89,"y"))</f>
        <v/>
      </c>
      <c r="I279" s="97" t="str">
        <f t="shared" si="107"/>
        <v/>
      </c>
      <c r="J279" s="98" t="str">
        <f ca="1">IF(I279="","",IF(I279&lt;2,BN279*Settings!$C$45,IF(I279&gt;1,(BN279*Settings!$C$45)+(BO279*Settings!$C$46),"error")))</f>
        <v/>
      </c>
      <c r="N279" s="89"/>
      <c r="O279" s="94"/>
      <c r="P279" s="96" t="str">
        <f t="shared" si="108"/>
        <v/>
      </c>
      <c r="Q279" s="94"/>
      <c r="R279" s="94" t="str">
        <f t="shared" si="109"/>
        <v/>
      </c>
      <c r="S279" s="94"/>
      <c r="T279" s="94" t="str">
        <f t="shared" si="110"/>
        <v/>
      </c>
      <c r="U279" s="94"/>
      <c r="V279" s="94" t="str">
        <f t="shared" si="111"/>
        <v/>
      </c>
      <c r="W279" s="94"/>
      <c r="X279" s="94" t="str">
        <f t="shared" si="112"/>
        <v/>
      </c>
      <c r="Y279" s="94"/>
      <c r="Z279" s="94" t="str">
        <f t="shared" si="113"/>
        <v/>
      </c>
      <c r="AA279" s="94"/>
      <c r="AB279" s="94" t="str">
        <f t="shared" si="114"/>
        <v/>
      </c>
      <c r="AC279" s="94"/>
      <c r="AD279" s="94" t="str">
        <f t="shared" si="115"/>
        <v/>
      </c>
      <c r="AE279" s="94"/>
      <c r="AF279" s="94"/>
      <c r="AG279" s="94"/>
      <c r="AH279" s="94" t="str">
        <f t="shared" si="116"/>
        <v/>
      </c>
      <c r="AI279" s="94"/>
      <c r="AJ279" s="94" t="str">
        <f t="shared" si="117"/>
        <v/>
      </c>
      <c r="AK279" s="94"/>
      <c r="AL279" s="94" t="str">
        <f t="shared" si="118"/>
        <v/>
      </c>
      <c r="AM279" s="94"/>
      <c r="AN279" s="94" t="str">
        <f t="shared" si="119"/>
        <v/>
      </c>
      <c r="AO279" s="94"/>
      <c r="AP279" s="94" t="str">
        <f t="shared" si="120"/>
        <v/>
      </c>
      <c r="AQ279" s="94"/>
      <c r="AR279" s="94" t="str">
        <f t="shared" si="121"/>
        <v/>
      </c>
      <c r="AS279" s="94"/>
      <c r="AT279" s="94" t="str">
        <f t="shared" si="122"/>
        <v/>
      </c>
      <c r="AU279" s="94"/>
      <c r="AV279" s="94"/>
      <c r="AW279" s="94"/>
      <c r="AX279" s="94" t="str">
        <f t="shared" si="123"/>
        <v/>
      </c>
      <c r="AY279" s="94"/>
      <c r="AZ279" s="94" t="str">
        <f t="shared" si="124"/>
        <v/>
      </c>
      <c r="BA279" s="94"/>
      <c r="BB279" s="94" t="str">
        <f t="shared" si="125"/>
        <v/>
      </c>
      <c r="BC279" s="94"/>
      <c r="BD279" s="94" t="str">
        <f t="shared" si="126"/>
        <v/>
      </c>
      <c r="BE279" s="94"/>
      <c r="BF279" s="94" t="str">
        <f t="shared" si="127"/>
        <v/>
      </c>
      <c r="BG279" s="94"/>
      <c r="BH279" s="94" t="str">
        <f t="shared" si="128"/>
        <v/>
      </c>
      <c r="BI279" s="94"/>
      <c r="BJ279" s="94" t="str">
        <f t="shared" si="129"/>
        <v/>
      </c>
      <c r="BK279" s="94"/>
      <c r="BL279" s="92" t="str">
        <f t="shared" si="130"/>
        <v/>
      </c>
      <c r="BM279" s="99"/>
      <c r="BN279" s="92" t="str">
        <f t="shared" si="131"/>
        <v/>
      </c>
      <c r="BO279" s="92" t="str">
        <f t="shared" si="132"/>
        <v/>
      </c>
    </row>
    <row r="280" spans="2:67" ht="14.25" hidden="1" customHeight="1">
      <c r="B280" s="89">
        <v>274</v>
      </c>
      <c r="C280" s="94"/>
      <c r="D280" s="94"/>
      <c r="E280" s="94"/>
      <c r="F280" s="96" t="str">
        <f ca="1">IF(E280="","",DATEDIF(E280,Settings!$C$89,"y"))</f>
        <v/>
      </c>
      <c r="G280" s="96" t="str">
        <f ca="1">IF(E280="","",DATEDIF(E280,Settings!$D$89,"y"))</f>
        <v/>
      </c>
      <c r="H280" s="96" t="str">
        <f ca="1">IF(E280="","",DATEDIF(E280,Settings!$E$89,"y"))</f>
        <v/>
      </c>
      <c r="I280" s="97" t="str">
        <f t="shared" si="107"/>
        <v/>
      </c>
      <c r="J280" s="98" t="str">
        <f ca="1">IF(I280="","",IF(I280&lt;2,BN280*Settings!$C$45,IF(I280&gt;1,(BN280*Settings!$C$45)+(BO280*Settings!$C$46),"error")))</f>
        <v/>
      </c>
      <c r="N280" s="89"/>
      <c r="O280" s="94"/>
      <c r="P280" s="96" t="str">
        <f t="shared" si="108"/>
        <v/>
      </c>
      <c r="Q280" s="94"/>
      <c r="R280" s="94" t="str">
        <f t="shared" si="109"/>
        <v/>
      </c>
      <c r="S280" s="94"/>
      <c r="T280" s="94" t="str">
        <f t="shared" si="110"/>
        <v/>
      </c>
      <c r="U280" s="94"/>
      <c r="V280" s="94" t="str">
        <f t="shared" si="111"/>
        <v/>
      </c>
      <c r="W280" s="94"/>
      <c r="X280" s="94" t="str">
        <f t="shared" si="112"/>
        <v/>
      </c>
      <c r="Y280" s="94"/>
      <c r="Z280" s="94" t="str">
        <f t="shared" si="113"/>
        <v/>
      </c>
      <c r="AA280" s="94"/>
      <c r="AB280" s="94" t="str">
        <f t="shared" si="114"/>
        <v/>
      </c>
      <c r="AC280" s="94"/>
      <c r="AD280" s="94" t="str">
        <f t="shared" si="115"/>
        <v/>
      </c>
      <c r="AE280" s="94"/>
      <c r="AF280" s="94"/>
      <c r="AG280" s="94"/>
      <c r="AH280" s="94" t="str">
        <f t="shared" si="116"/>
        <v/>
      </c>
      <c r="AI280" s="94"/>
      <c r="AJ280" s="94" t="str">
        <f t="shared" si="117"/>
        <v/>
      </c>
      <c r="AK280" s="94"/>
      <c r="AL280" s="94" t="str">
        <f t="shared" si="118"/>
        <v/>
      </c>
      <c r="AM280" s="94"/>
      <c r="AN280" s="94" t="str">
        <f t="shared" si="119"/>
        <v/>
      </c>
      <c r="AO280" s="94"/>
      <c r="AP280" s="94" t="str">
        <f t="shared" si="120"/>
        <v/>
      </c>
      <c r="AQ280" s="94"/>
      <c r="AR280" s="94" t="str">
        <f t="shared" si="121"/>
        <v/>
      </c>
      <c r="AS280" s="94"/>
      <c r="AT280" s="94" t="str">
        <f t="shared" si="122"/>
        <v/>
      </c>
      <c r="AU280" s="94"/>
      <c r="AV280" s="94"/>
      <c r="AW280" s="94"/>
      <c r="AX280" s="94" t="str">
        <f t="shared" si="123"/>
        <v/>
      </c>
      <c r="AY280" s="94"/>
      <c r="AZ280" s="94" t="str">
        <f t="shared" si="124"/>
        <v/>
      </c>
      <c r="BA280" s="94"/>
      <c r="BB280" s="94" t="str">
        <f t="shared" si="125"/>
        <v/>
      </c>
      <c r="BC280" s="94"/>
      <c r="BD280" s="94" t="str">
        <f t="shared" si="126"/>
        <v/>
      </c>
      <c r="BE280" s="94"/>
      <c r="BF280" s="94" t="str">
        <f t="shared" si="127"/>
        <v/>
      </c>
      <c r="BG280" s="94"/>
      <c r="BH280" s="94" t="str">
        <f t="shared" si="128"/>
        <v/>
      </c>
      <c r="BI280" s="94"/>
      <c r="BJ280" s="94" t="str">
        <f t="shared" si="129"/>
        <v/>
      </c>
      <c r="BK280" s="94"/>
      <c r="BL280" s="92" t="str">
        <f t="shared" si="130"/>
        <v/>
      </c>
      <c r="BM280" s="99"/>
      <c r="BN280" s="92" t="str">
        <f t="shared" si="131"/>
        <v/>
      </c>
      <c r="BO280" s="92" t="str">
        <f t="shared" si="132"/>
        <v/>
      </c>
    </row>
    <row r="281" spans="2:67" hidden="1">
      <c r="B281" s="89">
        <v>275</v>
      </c>
      <c r="C281" s="94"/>
      <c r="D281" s="94"/>
      <c r="E281" s="94"/>
      <c r="F281" s="96" t="str">
        <f ca="1">IF(E281="","",DATEDIF(E281,Settings!$C$89,"y"))</f>
        <v/>
      </c>
      <c r="G281" s="96" t="str">
        <f ca="1">IF(E281="","",DATEDIF(E281,Settings!$D$89,"y"))</f>
        <v/>
      </c>
      <c r="H281" s="96" t="str">
        <f ca="1">IF(E281="","",DATEDIF(E281,Settings!$E$89,"y"))</f>
        <v/>
      </c>
      <c r="I281" s="97" t="str">
        <f t="shared" si="107"/>
        <v/>
      </c>
      <c r="J281" s="98" t="str">
        <f ca="1">IF(I281="","",IF(I281&lt;2,BN281*Settings!$C$45,IF(I281&gt;1,(BN281*Settings!$C$45)+(BO281*Settings!$C$46),"error")))</f>
        <v/>
      </c>
      <c r="N281" s="89"/>
      <c r="O281" s="94"/>
      <c r="P281" s="96" t="str">
        <f t="shared" si="108"/>
        <v/>
      </c>
      <c r="Q281" s="94"/>
      <c r="R281" s="94" t="str">
        <f t="shared" si="109"/>
        <v/>
      </c>
      <c r="S281" s="94"/>
      <c r="T281" s="94" t="str">
        <f t="shared" si="110"/>
        <v/>
      </c>
      <c r="U281" s="94"/>
      <c r="V281" s="94" t="str">
        <f t="shared" si="111"/>
        <v/>
      </c>
      <c r="W281" s="94"/>
      <c r="X281" s="94" t="str">
        <f t="shared" si="112"/>
        <v/>
      </c>
      <c r="Y281" s="94"/>
      <c r="Z281" s="94" t="str">
        <f t="shared" si="113"/>
        <v/>
      </c>
      <c r="AA281" s="94"/>
      <c r="AB281" s="94" t="str">
        <f t="shared" si="114"/>
        <v/>
      </c>
      <c r="AC281" s="94"/>
      <c r="AD281" s="94" t="str">
        <f t="shared" si="115"/>
        <v/>
      </c>
      <c r="AE281" s="94"/>
      <c r="AF281" s="94"/>
      <c r="AG281" s="94"/>
      <c r="AH281" s="94" t="str">
        <f t="shared" si="116"/>
        <v/>
      </c>
      <c r="AI281" s="94"/>
      <c r="AJ281" s="94" t="str">
        <f t="shared" si="117"/>
        <v/>
      </c>
      <c r="AK281" s="94"/>
      <c r="AL281" s="94" t="str">
        <f t="shared" si="118"/>
        <v/>
      </c>
      <c r="AM281" s="94"/>
      <c r="AN281" s="94" t="str">
        <f t="shared" si="119"/>
        <v/>
      </c>
      <c r="AO281" s="94"/>
      <c r="AP281" s="94" t="str">
        <f t="shared" si="120"/>
        <v/>
      </c>
      <c r="AQ281" s="94"/>
      <c r="AR281" s="94" t="str">
        <f t="shared" si="121"/>
        <v/>
      </c>
      <c r="AS281" s="94"/>
      <c r="AT281" s="94" t="str">
        <f t="shared" si="122"/>
        <v/>
      </c>
      <c r="AU281" s="94"/>
      <c r="AV281" s="94"/>
      <c r="AW281" s="94"/>
      <c r="AX281" s="94" t="str">
        <f t="shared" si="123"/>
        <v/>
      </c>
      <c r="AY281" s="94"/>
      <c r="AZ281" s="94" t="str">
        <f t="shared" si="124"/>
        <v/>
      </c>
      <c r="BA281" s="94"/>
      <c r="BB281" s="94" t="str">
        <f t="shared" si="125"/>
        <v/>
      </c>
      <c r="BC281" s="94"/>
      <c r="BD281" s="94" t="str">
        <f t="shared" si="126"/>
        <v/>
      </c>
      <c r="BE281" s="94"/>
      <c r="BF281" s="94" t="str">
        <f t="shared" si="127"/>
        <v/>
      </c>
      <c r="BG281" s="94"/>
      <c r="BH281" s="94" t="str">
        <f t="shared" si="128"/>
        <v/>
      </c>
      <c r="BI281" s="94"/>
      <c r="BJ281" s="94" t="str">
        <f t="shared" si="129"/>
        <v/>
      </c>
      <c r="BK281" s="94"/>
      <c r="BL281" s="92" t="str">
        <f t="shared" si="130"/>
        <v/>
      </c>
      <c r="BM281" s="99"/>
      <c r="BN281" s="92" t="str">
        <f t="shared" si="131"/>
        <v/>
      </c>
      <c r="BO281" s="92" t="str">
        <f t="shared" si="132"/>
        <v/>
      </c>
    </row>
    <row r="282" spans="2:67" ht="14.25" hidden="1" customHeight="1">
      <c r="B282" s="89">
        <v>276</v>
      </c>
      <c r="C282" s="94"/>
      <c r="D282" s="94"/>
      <c r="E282" s="94"/>
      <c r="F282" s="96" t="str">
        <f ca="1">IF(E282="","",DATEDIF(E282,Settings!$C$89,"y"))</f>
        <v/>
      </c>
      <c r="G282" s="96" t="str">
        <f ca="1">IF(E282="","",DATEDIF(E282,Settings!$D$89,"y"))</f>
        <v/>
      </c>
      <c r="H282" s="96" t="str">
        <f ca="1">IF(E282="","",DATEDIF(E282,Settings!$E$89,"y"))</f>
        <v/>
      </c>
      <c r="I282" s="97" t="str">
        <f t="shared" si="107"/>
        <v/>
      </c>
      <c r="J282" s="98" t="str">
        <f ca="1">IF(I282="","",IF(I282&lt;2,BN282*Settings!$C$45,IF(I282&gt;1,(BN282*Settings!$C$45)+(BO282*Settings!$C$46),"error")))</f>
        <v/>
      </c>
      <c r="N282" s="89"/>
      <c r="O282" s="94"/>
      <c r="P282" s="96" t="str">
        <f t="shared" si="108"/>
        <v/>
      </c>
      <c r="Q282" s="94"/>
      <c r="R282" s="94" t="str">
        <f t="shared" si="109"/>
        <v/>
      </c>
      <c r="S282" s="94"/>
      <c r="T282" s="94" t="str">
        <f t="shared" si="110"/>
        <v/>
      </c>
      <c r="U282" s="94"/>
      <c r="V282" s="94" t="str">
        <f t="shared" si="111"/>
        <v/>
      </c>
      <c r="W282" s="94"/>
      <c r="X282" s="94" t="str">
        <f t="shared" si="112"/>
        <v/>
      </c>
      <c r="Y282" s="94"/>
      <c r="Z282" s="94" t="str">
        <f t="shared" si="113"/>
        <v/>
      </c>
      <c r="AA282" s="94"/>
      <c r="AB282" s="94" t="str">
        <f t="shared" si="114"/>
        <v/>
      </c>
      <c r="AC282" s="94"/>
      <c r="AD282" s="94" t="str">
        <f t="shared" si="115"/>
        <v/>
      </c>
      <c r="AE282" s="94"/>
      <c r="AF282" s="94"/>
      <c r="AG282" s="94"/>
      <c r="AH282" s="94" t="str">
        <f t="shared" si="116"/>
        <v/>
      </c>
      <c r="AI282" s="94"/>
      <c r="AJ282" s="94" t="str">
        <f t="shared" si="117"/>
        <v/>
      </c>
      <c r="AK282" s="94"/>
      <c r="AL282" s="94" t="str">
        <f t="shared" si="118"/>
        <v/>
      </c>
      <c r="AM282" s="94"/>
      <c r="AN282" s="94" t="str">
        <f t="shared" si="119"/>
        <v/>
      </c>
      <c r="AO282" s="94"/>
      <c r="AP282" s="94" t="str">
        <f t="shared" si="120"/>
        <v/>
      </c>
      <c r="AQ282" s="94"/>
      <c r="AR282" s="94" t="str">
        <f t="shared" si="121"/>
        <v/>
      </c>
      <c r="AS282" s="94"/>
      <c r="AT282" s="94" t="str">
        <f t="shared" si="122"/>
        <v/>
      </c>
      <c r="AU282" s="94"/>
      <c r="AV282" s="94"/>
      <c r="AW282" s="94"/>
      <c r="AX282" s="94" t="str">
        <f t="shared" si="123"/>
        <v/>
      </c>
      <c r="AY282" s="94"/>
      <c r="AZ282" s="94" t="str">
        <f t="shared" si="124"/>
        <v/>
      </c>
      <c r="BA282" s="94"/>
      <c r="BB282" s="94" t="str">
        <f t="shared" si="125"/>
        <v/>
      </c>
      <c r="BC282" s="94"/>
      <c r="BD282" s="94" t="str">
        <f t="shared" si="126"/>
        <v/>
      </c>
      <c r="BE282" s="94"/>
      <c r="BF282" s="94" t="str">
        <f t="shared" si="127"/>
        <v/>
      </c>
      <c r="BG282" s="94"/>
      <c r="BH282" s="94" t="str">
        <f t="shared" si="128"/>
        <v/>
      </c>
      <c r="BI282" s="94"/>
      <c r="BJ282" s="94" t="str">
        <f t="shared" si="129"/>
        <v/>
      </c>
      <c r="BK282" s="94"/>
      <c r="BL282" s="92" t="str">
        <f t="shared" si="130"/>
        <v/>
      </c>
      <c r="BM282" s="99"/>
      <c r="BN282" s="92" t="str">
        <f t="shared" si="131"/>
        <v/>
      </c>
      <c r="BO282" s="92" t="str">
        <f t="shared" si="132"/>
        <v/>
      </c>
    </row>
    <row r="283" spans="2:67" hidden="1">
      <c r="B283" s="89">
        <v>277</v>
      </c>
      <c r="C283" s="94"/>
      <c r="D283" s="94"/>
      <c r="E283" s="94"/>
      <c r="F283" s="96" t="str">
        <f ca="1">IF(E283="","",DATEDIF(E283,Settings!$C$89,"y"))</f>
        <v/>
      </c>
      <c r="G283" s="96" t="str">
        <f ca="1">IF(E283="","",DATEDIF(E283,Settings!$D$89,"y"))</f>
        <v/>
      </c>
      <c r="H283" s="96" t="str">
        <f ca="1">IF(E283="","",DATEDIF(E283,Settings!$E$89,"y"))</f>
        <v/>
      </c>
      <c r="I283" s="97" t="str">
        <f t="shared" si="107"/>
        <v/>
      </c>
      <c r="J283" s="98" t="str">
        <f ca="1">IF(I283="","",IF(I283&lt;2,BN283*Settings!$C$45,IF(I283&gt;1,(BN283*Settings!$C$45)+(BO283*Settings!$C$46),"error")))</f>
        <v/>
      </c>
      <c r="N283" s="89"/>
      <c r="O283" s="94"/>
      <c r="P283" s="96" t="str">
        <f t="shared" si="108"/>
        <v/>
      </c>
      <c r="Q283" s="94"/>
      <c r="R283" s="94" t="str">
        <f t="shared" si="109"/>
        <v/>
      </c>
      <c r="S283" s="94"/>
      <c r="T283" s="94" t="str">
        <f t="shared" si="110"/>
        <v/>
      </c>
      <c r="U283" s="94"/>
      <c r="V283" s="94" t="str">
        <f t="shared" si="111"/>
        <v/>
      </c>
      <c r="W283" s="94"/>
      <c r="X283" s="94" t="str">
        <f t="shared" si="112"/>
        <v/>
      </c>
      <c r="Y283" s="94"/>
      <c r="Z283" s="94" t="str">
        <f t="shared" si="113"/>
        <v/>
      </c>
      <c r="AA283" s="94"/>
      <c r="AB283" s="94" t="str">
        <f t="shared" si="114"/>
        <v/>
      </c>
      <c r="AC283" s="94"/>
      <c r="AD283" s="94" t="str">
        <f t="shared" si="115"/>
        <v/>
      </c>
      <c r="AE283" s="94"/>
      <c r="AF283" s="94"/>
      <c r="AG283" s="94"/>
      <c r="AH283" s="94" t="str">
        <f t="shared" si="116"/>
        <v/>
      </c>
      <c r="AI283" s="94"/>
      <c r="AJ283" s="94" t="str">
        <f t="shared" si="117"/>
        <v/>
      </c>
      <c r="AK283" s="94"/>
      <c r="AL283" s="94" t="str">
        <f t="shared" si="118"/>
        <v/>
      </c>
      <c r="AM283" s="94"/>
      <c r="AN283" s="94" t="str">
        <f t="shared" si="119"/>
        <v/>
      </c>
      <c r="AO283" s="94"/>
      <c r="AP283" s="94" t="str">
        <f t="shared" si="120"/>
        <v/>
      </c>
      <c r="AQ283" s="94"/>
      <c r="AR283" s="94" t="str">
        <f t="shared" si="121"/>
        <v/>
      </c>
      <c r="AS283" s="94"/>
      <c r="AT283" s="94" t="str">
        <f t="shared" si="122"/>
        <v/>
      </c>
      <c r="AU283" s="94"/>
      <c r="AV283" s="94"/>
      <c r="AW283" s="94"/>
      <c r="AX283" s="94" t="str">
        <f t="shared" si="123"/>
        <v/>
      </c>
      <c r="AY283" s="94"/>
      <c r="AZ283" s="94" t="str">
        <f t="shared" si="124"/>
        <v/>
      </c>
      <c r="BA283" s="94"/>
      <c r="BB283" s="94" t="str">
        <f t="shared" si="125"/>
        <v/>
      </c>
      <c r="BC283" s="94"/>
      <c r="BD283" s="94" t="str">
        <f t="shared" si="126"/>
        <v/>
      </c>
      <c r="BE283" s="94"/>
      <c r="BF283" s="94" t="str">
        <f t="shared" si="127"/>
        <v/>
      </c>
      <c r="BG283" s="94"/>
      <c r="BH283" s="94" t="str">
        <f t="shared" si="128"/>
        <v/>
      </c>
      <c r="BI283" s="94"/>
      <c r="BJ283" s="94" t="str">
        <f t="shared" si="129"/>
        <v/>
      </c>
      <c r="BK283" s="94"/>
      <c r="BL283" s="92" t="str">
        <f t="shared" si="130"/>
        <v/>
      </c>
      <c r="BM283" s="99"/>
      <c r="BN283" s="92" t="str">
        <f t="shared" si="131"/>
        <v/>
      </c>
      <c r="BO283" s="92" t="str">
        <f t="shared" si="132"/>
        <v/>
      </c>
    </row>
    <row r="284" spans="2:67" ht="14.25" hidden="1" customHeight="1">
      <c r="B284" s="89">
        <v>278</v>
      </c>
      <c r="C284" s="94"/>
      <c r="D284" s="94"/>
      <c r="E284" s="94"/>
      <c r="F284" s="96" t="str">
        <f ca="1">IF(E284="","",DATEDIF(E284,Settings!$C$89,"y"))</f>
        <v/>
      </c>
      <c r="G284" s="96" t="str">
        <f ca="1">IF(E284="","",DATEDIF(E284,Settings!$D$89,"y"))</f>
        <v/>
      </c>
      <c r="H284" s="96" t="str">
        <f ca="1">IF(E284="","",DATEDIF(E284,Settings!$E$89,"y"))</f>
        <v/>
      </c>
      <c r="I284" s="97" t="str">
        <f t="shared" si="107"/>
        <v/>
      </c>
      <c r="J284" s="98" t="str">
        <f ca="1">IF(I284="","",IF(I284&lt;2,BN284*Settings!$C$45,IF(I284&gt;1,(BN284*Settings!$C$45)+(BO284*Settings!$C$46),"error")))</f>
        <v/>
      </c>
      <c r="N284" s="89"/>
      <c r="O284" s="94"/>
      <c r="P284" s="96" t="str">
        <f t="shared" si="108"/>
        <v/>
      </c>
      <c r="Q284" s="94"/>
      <c r="R284" s="94" t="str">
        <f t="shared" si="109"/>
        <v/>
      </c>
      <c r="S284" s="94"/>
      <c r="T284" s="94" t="str">
        <f t="shared" si="110"/>
        <v/>
      </c>
      <c r="U284" s="94"/>
      <c r="V284" s="94" t="str">
        <f t="shared" si="111"/>
        <v/>
      </c>
      <c r="W284" s="94"/>
      <c r="X284" s="94" t="str">
        <f t="shared" si="112"/>
        <v/>
      </c>
      <c r="Y284" s="94"/>
      <c r="Z284" s="94" t="str">
        <f t="shared" si="113"/>
        <v/>
      </c>
      <c r="AA284" s="94"/>
      <c r="AB284" s="94" t="str">
        <f t="shared" si="114"/>
        <v/>
      </c>
      <c r="AC284" s="94"/>
      <c r="AD284" s="94" t="str">
        <f t="shared" si="115"/>
        <v/>
      </c>
      <c r="AE284" s="94"/>
      <c r="AF284" s="94"/>
      <c r="AG284" s="94"/>
      <c r="AH284" s="94" t="str">
        <f t="shared" si="116"/>
        <v/>
      </c>
      <c r="AI284" s="94"/>
      <c r="AJ284" s="94" t="str">
        <f t="shared" si="117"/>
        <v/>
      </c>
      <c r="AK284" s="94"/>
      <c r="AL284" s="94" t="str">
        <f t="shared" si="118"/>
        <v/>
      </c>
      <c r="AM284" s="94"/>
      <c r="AN284" s="94" t="str">
        <f t="shared" si="119"/>
        <v/>
      </c>
      <c r="AO284" s="94"/>
      <c r="AP284" s="94" t="str">
        <f t="shared" si="120"/>
        <v/>
      </c>
      <c r="AQ284" s="94"/>
      <c r="AR284" s="94" t="str">
        <f t="shared" si="121"/>
        <v/>
      </c>
      <c r="AS284" s="94"/>
      <c r="AT284" s="94" t="str">
        <f t="shared" si="122"/>
        <v/>
      </c>
      <c r="AU284" s="94"/>
      <c r="AV284" s="94"/>
      <c r="AW284" s="94"/>
      <c r="AX284" s="94" t="str">
        <f t="shared" si="123"/>
        <v/>
      </c>
      <c r="AY284" s="94"/>
      <c r="AZ284" s="94" t="str">
        <f t="shared" si="124"/>
        <v/>
      </c>
      <c r="BA284" s="94"/>
      <c r="BB284" s="94" t="str">
        <f t="shared" si="125"/>
        <v/>
      </c>
      <c r="BC284" s="94"/>
      <c r="BD284" s="94" t="str">
        <f t="shared" si="126"/>
        <v/>
      </c>
      <c r="BE284" s="94"/>
      <c r="BF284" s="94" t="str">
        <f t="shared" si="127"/>
        <v/>
      </c>
      <c r="BG284" s="94"/>
      <c r="BH284" s="94" t="str">
        <f t="shared" si="128"/>
        <v/>
      </c>
      <c r="BI284" s="94"/>
      <c r="BJ284" s="94" t="str">
        <f t="shared" si="129"/>
        <v/>
      </c>
      <c r="BK284" s="94"/>
      <c r="BL284" s="92" t="str">
        <f t="shared" si="130"/>
        <v/>
      </c>
      <c r="BM284" s="99"/>
      <c r="BN284" s="92" t="str">
        <f t="shared" si="131"/>
        <v/>
      </c>
      <c r="BO284" s="92" t="str">
        <f t="shared" si="132"/>
        <v/>
      </c>
    </row>
    <row r="285" spans="2:67" hidden="1">
      <c r="B285" s="89">
        <v>279</v>
      </c>
      <c r="C285" s="94"/>
      <c r="D285" s="94"/>
      <c r="E285" s="94"/>
      <c r="F285" s="96" t="str">
        <f ca="1">IF(E285="","",DATEDIF(E285,Settings!$C$89,"y"))</f>
        <v/>
      </c>
      <c r="G285" s="96" t="str">
        <f ca="1">IF(E285="","",DATEDIF(E285,Settings!$D$89,"y"))</f>
        <v/>
      </c>
      <c r="H285" s="96" t="str">
        <f ca="1">IF(E285="","",DATEDIF(E285,Settings!$E$89,"y"))</f>
        <v/>
      </c>
      <c r="I285" s="97" t="str">
        <f t="shared" si="107"/>
        <v/>
      </c>
      <c r="J285" s="98" t="str">
        <f ca="1">IF(I285="","",IF(I285&lt;2,BN285*Settings!$C$45,IF(I285&gt;1,(BN285*Settings!$C$45)+(BO285*Settings!$C$46),"error")))</f>
        <v/>
      </c>
      <c r="N285" s="89"/>
      <c r="O285" s="94"/>
      <c r="P285" s="96" t="str">
        <f t="shared" si="108"/>
        <v/>
      </c>
      <c r="Q285" s="94"/>
      <c r="R285" s="94" t="str">
        <f t="shared" si="109"/>
        <v/>
      </c>
      <c r="S285" s="94"/>
      <c r="T285" s="94" t="str">
        <f t="shared" si="110"/>
        <v/>
      </c>
      <c r="U285" s="94"/>
      <c r="V285" s="94" t="str">
        <f t="shared" si="111"/>
        <v/>
      </c>
      <c r="W285" s="94"/>
      <c r="X285" s="94" t="str">
        <f t="shared" si="112"/>
        <v/>
      </c>
      <c r="Y285" s="94"/>
      <c r="Z285" s="94" t="str">
        <f t="shared" si="113"/>
        <v/>
      </c>
      <c r="AA285" s="94"/>
      <c r="AB285" s="94" t="str">
        <f t="shared" si="114"/>
        <v/>
      </c>
      <c r="AC285" s="94"/>
      <c r="AD285" s="94" t="str">
        <f t="shared" si="115"/>
        <v/>
      </c>
      <c r="AE285" s="94"/>
      <c r="AF285" s="94"/>
      <c r="AG285" s="94"/>
      <c r="AH285" s="94" t="str">
        <f t="shared" si="116"/>
        <v/>
      </c>
      <c r="AI285" s="94"/>
      <c r="AJ285" s="94" t="str">
        <f t="shared" si="117"/>
        <v/>
      </c>
      <c r="AK285" s="94"/>
      <c r="AL285" s="94" t="str">
        <f t="shared" si="118"/>
        <v/>
      </c>
      <c r="AM285" s="94"/>
      <c r="AN285" s="94" t="str">
        <f t="shared" si="119"/>
        <v/>
      </c>
      <c r="AO285" s="94"/>
      <c r="AP285" s="94" t="str">
        <f t="shared" si="120"/>
        <v/>
      </c>
      <c r="AQ285" s="94"/>
      <c r="AR285" s="94" t="str">
        <f t="shared" si="121"/>
        <v/>
      </c>
      <c r="AS285" s="94"/>
      <c r="AT285" s="94" t="str">
        <f t="shared" si="122"/>
        <v/>
      </c>
      <c r="AU285" s="94"/>
      <c r="AV285" s="94"/>
      <c r="AW285" s="94"/>
      <c r="AX285" s="94" t="str">
        <f t="shared" si="123"/>
        <v/>
      </c>
      <c r="AY285" s="94"/>
      <c r="AZ285" s="94" t="str">
        <f t="shared" si="124"/>
        <v/>
      </c>
      <c r="BA285" s="94"/>
      <c r="BB285" s="94" t="str">
        <f t="shared" si="125"/>
        <v/>
      </c>
      <c r="BC285" s="94"/>
      <c r="BD285" s="94" t="str">
        <f t="shared" si="126"/>
        <v/>
      </c>
      <c r="BE285" s="94"/>
      <c r="BF285" s="94" t="str">
        <f t="shared" si="127"/>
        <v/>
      </c>
      <c r="BG285" s="94"/>
      <c r="BH285" s="94" t="str">
        <f t="shared" si="128"/>
        <v/>
      </c>
      <c r="BI285" s="94"/>
      <c r="BJ285" s="94" t="str">
        <f t="shared" si="129"/>
        <v/>
      </c>
      <c r="BK285" s="94"/>
      <c r="BL285" s="92" t="str">
        <f t="shared" si="130"/>
        <v/>
      </c>
      <c r="BM285" s="99"/>
      <c r="BN285" s="92" t="str">
        <f t="shared" si="131"/>
        <v/>
      </c>
      <c r="BO285" s="92" t="str">
        <f t="shared" si="132"/>
        <v/>
      </c>
    </row>
    <row r="286" spans="2:67" ht="14.25" hidden="1" customHeight="1">
      <c r="B286" s="89">
        <v>280</v>
      </c>
      <c r="C286" s="94"/>
      <c r="D286" s="94"/>
      <c r="E286" s="94"/>
      <c r="F286" s="96" t="str">
        <f ca="1">IF(E286="","",DATEDIF(E286,Settings!$C$89,"y"))</f>
        <v/>
      </c>
      <c r="G286" s="96" t="str">
        <f ca="1">IF(E286="","",DATEDIF(E286,Settings!$D$89,"y"))</f>
        <v/>
      </c>
      <c r="H286" s="96" t="str">
        <f ca="1">IF(E286="","",DATEDIF(E286,Settings!$E$89,"y"))</f>
        <v/>
      </c>
      <c r="I286" s="97" t="str">
        <f t="shared" si="107"/>
        <v/>
      </c>
      <c r="J286" s="98" t="str">
        <f ca="1">IF(I286="","",IF(I286&lt;2,BN286*Settings!$C$45,IF(I286&gt;1,(BN286*Settings!$C$45)+(BO286*Settings!$C$46),"error")))</f>
        <v/>
      </c>
      <c r="N286" s="89"/>
      <c r="O286" s="94"/>
      <c r="P286" s="96" t="str">
        <f t="shared" si="108"/>
        <v/>
      </c>
      <c r="Q286" s="94"/>
      <c r="R286" s="94" t="str">
        <f t="shared" si="109"/>
        <v/>
      </c>
      <c r="S286" s="94"/>
      <c r="T286" s="94" t="str">
        <f t="shared" si="110"/>
        <v/>
      </c>
      <c r="U286" s="94"/>
      <c r="V286" s="94" t="str">
        <f t="shared" si="111"/>
        <v/>
      </c>
      <c r="W286" s="94"/>
      <c r="X286" s="94" t="str">
        <f t="shared" si="112"/>
        <v/>
      </c>
      <c r="Y286" s="94"/>
      <c r="Z286" s="94" t="str">
        <f t="shared" si="113"/>
        <v/>
      </c>
      <c r="AA286" s="94"/>
      <c r="AB286" s="94" t="str">
        <f t="shared" si="114"/>
        <v/>
      </c>
      <c r="AC286" s="94"/>
      <c r="AD286" s="94" t="str">
        <f t="shared" si="115"/>
        <v/>
      </c>
      <c r="AE286" s="94"/>
      <c r="AF286" s="94"/>
      <c r="AG286" s="94"/>
      <c r="AH286" s="94" t="str">
        <f t="shared" si="116"/>
        <v/>
      </c>
      <c r="AI286" s="94"/>
      <c r="AJ286" s="94" t="str">
        <f t="shared" si="117"/>
        <v/>
      </c>
      <c r="AK286" s="94"/>
      <c r="AL286" s="94" t="str">
        <f t="shared" si="118"/>
        <v/>
      </c>
      <c r="AM286" s="94"/>
      <c r="AN286" s="94" t="str">
        <f t="shared" si="119"/>
        <v/>
      </c>
      <c r="AO286" s="94"/>
      <c r="AP286" s="94" t="str">
        <f t="shared" si="120"/>
        <v/>
      </c>
      <c r="AQ286" s="94"/>
      <c r="AR286" s="94" t="str">
        <f t="shared" si="121"/>
        <v/>
      </c>
      <c r="AS286" s="94"/>
      <c r="AT286" s="94" t="str">
        <f t="shared" si="122"/>
        <v/>
      </c>
      <c r="AU286" s="94"/>
      <c r="AV286" s="94"/>
      <c r="AW286" s="94"/>
      <c r="AX286" s="94" t="str">
        <f t="shared" si="123"/>
        <v/>
      </c>
      <c r="AY286" s="94"/>
      <c r="AZ286" s="94" t="str">
        <f t="shared" si="124"/>
        <v/>
      </c>
      <c r="BA286" s="94"/>
      <c r="BB286" s="94" t="str">
        <f t="shared" si="125"/>
        <v/>
      </c>
      <c r="BC286" s="94"/>
      <c r="BD286" s="94" t="str">
        <f t="shared" si="126"/>
        <v/>
      </c>
      <c r="BE286" s="94"/>
      <c r="BF286" s="94" t="str">
        <f t="shared" si="127"/>
        <v/>
      </c>
      <c r="BG286" s="94"/>
      <c r="BH286" s="94" t="str">
        <f t="shared" si="128"/>
        <v/>
      </c>
      <c r="BI286" s="94"/>
      <c r="BJ286" s="94" t="str">
        <f t="shared" si="129"/>
        <v/>
      </c>
      <c r="BK286" s="94"/>
      <c r="BL286" s="92" t="str">
        <f t="shared" si="130"/>
        <v/>
      </c>
      <c r="BM286" s="99"/>
      <c r="BN286" s="92" t="str">
        <f t="shared" si="131"/>
        <v/>
      </c>
      <c r="BO286" s="92" t="str">
        <f t="shared" si="132"/>
        <v/>
      </c>
    </row>
    <row r="287" spans="2:67" hidden="1">
      <c r="B287" s="89">
        <v>281</v>
      </c>
      <c r="C287" s="94"/>
      <c r="D287" s="94"/>
      <c r="E287" s="94"/>
      <c r="F287" s="96" t="str">
        <f ca="1">IF(E287="","",DATEDIF(E287,Settings!$C$89,"y"))</f>
        <v/>
      </c>
      <c r="G287" s="96" t="str">
        <f ca="1">IF(E287="","",DATEDIF(E287,Settings!$D$89,"y"))</f>
        <v/>
      </c>
      <c r="H287" s="96" t="str">
        <f ca="1">IF(E287="","",DATEDIF(E287,Settings!$E$89,"y"))</f>
        <v/>
      </c>
      <c r="I287" s="97" t="str">
        <f t="shared" si="107"/>
        <v/>
      </c>
      <c r="J287" s="98" t="str">
        <f ca="1">IF(I287="","",IF(I287&lt;2,BN287*Settings!$C$45,IF(I287&gt;1,(BN287*Settings!$C$45)+(BO287*Settings!$C$46),"error")))</f>
        <v/>
      </c>
      <c r="N287" s="89"/>
      <c r="O287" s="94"/>
      <c r="P287" s="96" t="str">
        <f t="shared" si="108"/>
        <v/>
      </c>
      <c r="Q287" s="94"/>
      <c r="R287" s="94" t="str">
        <f t="shared" si="109"/>
        <v/>
      </c>
      <c r="S287" s="94"/>
      <c r="T287" s="94" t="str">
        <f t="shared" si="110"/>
        <v/>
      </c>
      <c r="U287" s="94"/>
      <c r="V287" s="94" t="str">
        <f t="shared" si="111"/>
        <v/>
      </c>
      <c r="W287" s="94"/>
      <c r="X287" s="94" t="str">
        <f t="shared" si="112"/>
        <v/>
      </c>
      <c r="Y287" s="94"/>
      <c r="Z287" s="94" t="str">
        <f t="shared" si="113"/>
        <v/>
      </c>
      <c r="AA287" s="94"/>
      <c r="AB287" s="94" t="str">
        <f t="shared" si="114"/>
        <v/>
      </c>
      <c r="AC287" s="94"/>
      <c r="AD287" s="94" t="str">
        <f t="shared" si="115"/>
        <v/>
      </c>
      <c r="AE287" s="94"/>
      <c r="AF287" s="94"/>
      <c r="AG287" s="94"/>
      <c r="AH287" s="94" t="str">
        <f t="shared" si="116"/>
        <v/>
      </c>
      <c r="AI287" s="94"/>
      <c r="AJ287" s="94" t="str">
        <f t="shared" si="117"/>
        <v/>
      </c>
      <c r="AK287" s="94"/>
      <c r="AL287" s="94" t="str">
        <f t="shared" si="118"/>
        <v/>
      </c>
      <c r="AM287" s="94"/>
      <c r="AN287" s="94" t="str">
        <f t="shared" si="119"/>
        <v/>
      </c>
      <c r="AO287" s="94"/>
      <c r="AP287" s="94" t="str">
        <f t="shared" si="120"/>
        <v/>
      </c>
      <c r="AQ287" s="94"/>
      <c r="AR287" s="94" t="str">
        <f t="shared" si="121"/>
        <v/>
      </c>
      <c r="AS287" s="94"/>
      <c r="AT287" s="94" t="str">
        <f t="shared" si="122"/>
        <v/>
      </c>
      <c r="AU287" s="94"/>
      <c r="AV287" s="94"/>
      <c r="AW287" s="94"/>
      <c r="AX287" s="94" t="str">
        <f t="shared" si="123"/>
        <v/>
      </c>
      <c r="AY287" s="94"/>
      <c r="AZ287" s="94" t="str">
        <f t="shared" si="124"/>
        <v/>
      </c>
      <c r="BA287" s="94"/>
      <c r="BB287" s="94" t="str">
        <f t="shared" si="125"/>
        <v/>
      </c>
      <c r="BC287" s="94"/>
      <c r="BD287" s="94" t="str">
        <f t="shared" si="126"/>
        <v/>
      </c>
      <c r="BE287" s="94"/>
      <c r="BF287" s="94" t="str">
        <f t="shared" si="127"/>
        <v/>
      </c>
      <c r="BG287" s="94"/>
      <c r="BH287" s="94" t="str">
        <f t="shared" si="128"/>
        <v/>
      </c>
      <c r="BI287" s="94"/>
      <c r="BJ287" s="94" t="str">
        <f t="shared" si="129"/>
        <v/>
      </c>
      <c r="BK287" s="94"/>
      <c r="BL287" s="92" t="str">
        <f t="shared" si="130"/>
        <v/>
      </c>
      <c r="BM287" s="99"/>
      <c r="BN287" s="92" t="str">
        <f t="shared" si="131"/>
        <v/>
      </c>
      <c r="BO287" s="92" t="str">
        <f t="shared" si="132"/>
        <v/>
      </c>
    </row>
    <row r="288" spans="2:67" ht="14.25" hidden="1" customHeight="1">
      <c r="B288" s="89">
        <v>282</v>
      </c>
      <c r="C288" s="94"/>
      <c r="D288" s="94"/>
      <c r="E288" s="94"/>
      <c r="F288" s="96" t="str">
        <f ca="1">IF(E288="","",DATEDIF(E288,Settings!$C$89,"y"))</f>
        <v/>
      </c>
      <c r="G288" s="96" t="str">
        <f ca="1">IF(E288="","",DATEDIF(E288,Settings!$D$89,"y"))</f>
        <v/>
      </c>
      <c r="H288" s="96" t="str">
        <f ca="1">IF(E288="","",DATEDIF(E288,Settings!$E$89,"y"))</f>
        <v/>
      </c>
      <c r="I288" s="97" t="str">
        <f t="shared" si="107"/>
        <v/>
      </c>
      <c r="J288" s="98" t="str">
        <f ca="1">IF(I288="","",IF(I288&lt;2,BN288*Settings!$C$45,IF(I288&gt;1,(BN288*Settings!$C$45)+(BO288*Settings!$C$46),"error")))</f>
        <v/>
      </c>
      <c r="N288" s="89"/>
      <c r="O288" s="94"/>
      <c r="P288" s="96" t="str">
        <f t="shared" si="108"/>
        <v/>
      </c>
      <c r="Q288" s="94"/>
      <c r="R288" s="94" t="str">
        <f t="shared" si="109"/>
        <v/>
      </c>
      <c r="S288" s="94"/>
      <c r="T288" s="94" t="str">
        <f t="shared" si="110"/>
        <v/>
      </c>
      <c r="U288" s="94"/>
      <c r="V288" s="94" t="str">
        <f t="shared" si="111"/>
        <v/>
      </c>
      <c r="W288" s="94"/>
      <c r="X288" s="94" t="str">
        <f t="shared" si="112"/>
        <v/>
      </c>
      <c r="Y288" s="94"/>
      <c r="Z288" s="94" t="str">
        <f t="shared" si="113"/>
        <v/>
      </c>
      <c r="AA288" s="94"/>
      <c r="AB288" s="94" t="str">
        <f t="shared" si="114"/>
        <v/>
      </c>
      <c r="AC288" s="94"/>
      <c r="AD288" s="94" t="str">
        <f t="shared" si="115"/>
        <v/>
      </c>
      <c r="AE288" s="94"/>
      <c r="AF288" s="94"/>
      <c r="AG288" s="94"/>
      <c r="AH288" s="94" t="str">
        <f t="shared" si="116"/>
        <v/>
      </c>
      <c r="AI288" s="94"/>
      <c r="AJ288" s="94" t="str">
        <f t="shared" si="117"/>
        <v/>
      </c>
      <c r="AK288" s="94"/>
      <c r="AL288" s="94" t="str">
        <f t="shared" si="118"/>
        <v/>
      </c>
      <c r="AM288" s="94"/>
      <c r="AN288" s="94" t="str">
        <f t="shared" si="119"/>
        <v/>
      </c>
      <c r="AO288" s="94"/>
      <c r="AP288" s="94" t="str">
        <f t="shared" si="120"/>
        <v/>
      </c>
      <c r="AQ288" s="94"/>
      <c r="AR288" s="94" t="str">
        <f t="shared" si="121"/>
        <v/>
      </c>
      <c r="AS288" s="94"/>
      <c r="AT288" s="94" t="str">
        <f t="shared" si="122"/>
        <v/>
      </c>
      <c r="AU288" s="94"/>
      <c r="AV288" s="94"/>
      <c r="AW288" s="94"/>
      <c r="AX288" s="94" t="str">
        <f t="shared" si="123"/>
        <v/>
      </c>
      <c r="AY288" s="94"/>
      <c r="AZ288" s="94" t="str">
        <f t="shared" si="124"/>
        <v/>
      </c>
      <c r="BA288" s="94"/>
      <c r="BB288" s="94" t="str">
        <f t="shared" si="125"/>
        <v/>
      </c>
      <c r="BC288" s="94"/>
      <c r="BD288" s="94" t="str">
        <f t="shared" si="126"/>
        <v/>
      </c>
      <c r="BE288" s="94"/>
      <c r="BF288" s="94" t="str">
        <f t="shared" si="127"/>
        <v/>
      </c>
      <c r="BG288" s="94"/>
      <c r="BH288" s="94" t="str">
        <f t="shared" si="128"/>
        <v/>
      </c>
      <c r="BI288" s="94"/>
      <c r="BJ288" s="94" t="str">
        <f t="shared" si="129"/>
        <v/>
      </c>
      <c r="BK288" s="94"/>
      <c r="BL288" s="92" t="str">
        <f t="shared" si="130"/>
        <v/>
      </c>
      <c r="BM288" s="99"/>
      <c r="BN288" s="92" t="str">
        <f t="shared" si="131"/>
        <v/>
      </c>
      <c r="BO288" s="92" t="str">
        <f t="shared" si="132"/>
        <v/>
      </c>
    </row>
    <row r="289" spans="2:67" hidden="1">
      <c r="B289" s="89">
        <v>283</v>
      </c>
      <c r="C289" s="94"/>
      <c r="D289" s="94"/>
      <c r="E289" s="94"/>
      <c r="F289" s="96" t="str">
        <f ca="1">IF(E289="","",DATEDIF(E289,Settings!$C$89,"y"))</f>
        <v/>
      </c>
      <c r="G289" s="96" t="str">
        <f ca="1">IF(E289="","",DATEDIF(E289,Settings!$D$89,"y"))</f>
        <v/>
      </c>
      <c r="H289" s="96" t="str">
        <f ca="1">IF(E289="","",DATEDIF(E289,Settings!$E$89,"y"))</f>
        <v/>
      </c>
      <c r="I289" s="97" t="str">
        <f t="shared" si="107"/>
        <v/>
      </c>
      <c r="J289" s="98" t="str">
        <f ca="1">IF(I289="","",IF(I289&lt;2,BN289*Settings!$C$45,IF(I289&gt;1,(BN289*Settings!$C$45)+(BO289*Settings!$C$46),"error")))</f>
        <v/>
      </c>
      <c r="N289" s="89"/>
      <c r="O289" s="94"/>
      <c r="P289" s="96" t="str">
        <f t="shared" si="108"/>
        <v/>
      </c>
      <c r="Q289" s="94"/>
      <c r="R289" s="94" t="str">
        <f t="shared" si="109"/>
        <v/>
      </c>
      <c r="S289" s="94"/>
      <c r="T289" s="94" t="str">
        <f t="shared" si="110"/>
        <v/>
      </c>
      <c r="U289" s="94"/>
      <c r="V289" s="94" t="str">
        <f t="shared" si="111"/>
        <v/>
      </c>
      <c r="W289" s="94"/>
      <c r="X289" s="94" t="str">
        <f t="shared" si="112"/>
        <v/>
      </c>
      <c r="Y289" s="94"/>
      <c r="Z289" s="94" t="str">
        <f t="shared" si="113"/>
        <v/>
      </c>
      <c r="AA289" s="94"/>
      <c r="AB289" s="94" t="str">
        <f t="shared" si="114"/>
        <v/>
      </c>
      <c r="AC289" s="94"/>
      <c r="AD289" s="94" t="str">
        <f t="shared" si="115"/>
        <v/>
      </c>
      <c r="AE289" s="94"/>
      <c r="AF289" s="94"/>
      <c r="AG289" s="94"/>
      <c r="AH289" s="94" t="str">
        <f t="shared" si="116"/>
        <v/>
      </c>
      <c r="AI289" s="94"/>
      <c r="AJ289" s="94" t="str">
        <f t="shared" si="117"/>
        <v/>
      </c>
      <c r="AK289" s="94"/>
      <c r="AL289" s="94" t="str">
        <f t="shared" si="118"/>
        <v/>
      </c>
      <c r="AM289" s="94"/>
      <c r="AN289" s="94" t="str">
        <f t="shared" si="119"/>
        <v/>
      </c>
      <c r="AO289" s="94"/>
      <c r="AP289" s="94" t="str">
        <f t="shared" si="120"/>
        <v/>
      </c>
      <c r="AQ289" s="94"/>
      <c r="AR289" s="94" t="str">
        <f t="shared" si="121"/>
        <v/>
      </c>
      <c r="AS289" s="94"/>
      <c r="AT289" s="94" t="str">
        <f t="shared" si="122"/>
        <v/>
      </c>
      <c r="AU289" s="94"/>
      <c r="AV289" s="94"/>
      <c r="AW289" s="94"/>
      <c r="AX289" s="94" t="str">
        <f t="shared" si="123"/>
        <v/>
      </c>
      <c r="AY289" s="94"/>
      <c r="AZ289" s="94" t="str">
        <f t="shared" si="124"/>
        <v/>
      </c>
      <c r="BA289" s="94"/>
      <c r="BB289" s="94" t="str">
        <f t="shared" si="125"/>
        <v/>
      </c>
      <c r="BC289" s="94"/>
      <c r="BD289" s="94" t="str">
        <f t="shared" si="126"/>
        <v/>
      </c>
      <c r="BE289" s="94"/>
      <c r="BF289" s="94" t="str">
        <f t="shared" si="127"/>
        <v/>
      </c>
      <c r="BG289" s="94"/>
      <c r="BH289" s="94" t="str">
        <f t="shared" si="128"/>
        <v/>
      </c>
      <c r="BI289" s="94"/>
      <c r="BJ289" s="94" t="str">
        <f t="shared" si="129"/>
        <v/>
      </c>
      <c r="BK289" s="94"/>
      <c r="BL289" s="92" t="str">
        <f t="shared" si="130"/>
        <v/>
      </c>
      <c r="BM289" s="99"/>
      <c r="BN289" s="92" t="str">
        <f t="shared" si="131"/>
        <v/>
      </c>
      <c r="BO289" s="92" t="str">
        <f t="shared" si="132"/>
        <v/>
      </c>
    </row>
    <row r="290" spans="2:67" ht="14.25" hidden="1" customHeight="1">
      <c r="B290" s="89">
        <v>284</v>
      </c>
      <c r="C290" s="94"/>
      <c r="D290" s="94"/>
      <c r="E290" s="94"/>
      <c r="F290" s="96" t="str">
        <f ca="1">IF(E290="","",DATEDIF(E290,Settings!$C$89,"y"))</f>
        <v/>
      </c>
      <c r="G290" s="96" t="str">
        <f ca="1">IF(E290="","",DATEDIF(E290,Settings!$D$89,"y"))</f>
        <v/>
      </c>
      <c r="H290" s="96" t="str">
        <f ca="1">IF(E290="","",DATEDIF(E290,Settings!$E$89,"y"))</f>
        <v/>
      </c>
      <c r="I290" s="97" t="str">
        <f t="shared" si="107"/>
        <v/>
      </c>
      <c r="J290" s="98" t="str">
        <f ca="1">IF(I290="","",IF(I290&lt;2,BN290*Settings!$C$45,IF(I290&gt;1,(BN290*Settings!$C$45)+(BO290*Settings!$C$46),"error")))</f>
        <v/>
      </c>
      <c r="N290" s="89"/>
      <c r="O290" s="94"/>
      <c r="P290" s="96" t="str">
        <f t="shared" si="108"/>
        <v/>
      </c>
      <c r="Q290" s="94"/>
      <c r="R290" s="94" t="str">
        <f t="shared" si="109"/>
        <v/>
      </c>
      <c r="S290" s="94"/>
      <c r="T290" s="94" t="str">
        <f t="shared" si="110"/>
        <v/>
      </c>
      <c r="U290" s="94"/>
      <c r="V290" s="94" t="str">
        <f t="shared" si="111"/>
        <v/>
      </c>
      <c r="W290" s="94"/>
      <c r="X290" s="94" t="str">
        <f t="shared" si="112"/>
        <v/>
      </c>
      <c r="Y290" s="94"/>
      <c r="Z290" s="94" t="str">
        <f t="shared" si="113"/>
        <v/>
      </c>
      <c r="AA290" s="94"/>
      <c r="AB290" s="94" t="str">
        <f t="shared" si="114"/>
        <v/>
      </c>
      <c r="AC290" s="94"/>
      <c r="AD290" s="94" t="str">
        <f t="shared" si="115"/>
        <v/>
      </c>
      <c r="AE290" s="94"/>
      <c r="AF290" s="94"/>
      <c r="AG290" s="94"/>
      <c r="AH290" s="94" t="str">
        <f t="shared" si="116"/>
        <v/>
      </c>
      <c r="AI290" s="94"/>
      <c r="AJ290" s="94" t="str">
        <f t="shared" si="117"/>
        <v/>
      </c>
      <c r="AK290" s="94"/>
      <c r="AL290" s="94" t="str">
        <f t="shared" si="118"/>
        <v/>
      </c>
      <c r="AM290" s="94"/>
      <c r="AN290" s="94" t="str">
        <f t="shared" si="119"/>
        <v/>
      </c>
      <c r="AO290" s="94"/>
      <c r="AP290" s="94" t="str">
        <f t="shared" si="120"/>
        <v/>
      </c>
      <c r="AQ290" s="94"/>
      <c r="AR290" s="94" t="str">
        <f t="shared" si="121"/>
        <v/>
      </c>
      <c r="AS290" s="94"/>
      <c r="AT290" s="94" t="str">
        <f t="shared" si="122"/>
        <v/>
      </c>
      <c r="AU290" s="94"/>
      <c r="AV290" s="94"/>
      <c r="AW290" s="94"/>
      <c r="AX290" s="94" t="str">
        <f t="shared" si="123"/>
        <v/>
      </c>
      <c r="AY290" s="94"/>
      <c r="AZ290" s="94" t="str">
        <f t="shared" si="124"/>
        <v/>
      </c>
      <c r="BA290" s="94"/>
      <c r="BB290" s="94" t="str">
        <f t="shared" si="125"/>
        <v/>
      </c>
      <c r="BC290" s="94"/>
      <c r="BD290" s="94" t="str">
        <f t="shared" si="126"/>
        <v/>
      </c>
      <c r="BE290" s="94"/>
      <c r="BF290" s="94" t="str">
        <f t="shared" si="127"/>
        <v/>
      </c>
      <c r="BG290" s="94"/>
      <c r="BH290" s="94" t="str">
        <f t="shared" si="128"/>
        <v/>
      </c>
      <c r="BI290" s="94"/>
      <c r="BJ290" s="94" t="str">
        <f t="shared" si="129"/>
        <v/>
      </c>
      <c r="BK290" s="94"/>
      <c r="BL290" s="92" t="str">
        <f t="shared" si="130"/>
        <v/>
      </c>
      <c r="BM290" s="99"/>
      <c r="BN290" s="92" t="str">
        <f t="shared" si="131"/>
        <v/>
      </c>
      <c r="BO290" s="92" t="str">
        <f t="shared" si="132"/>
        <v/>
      </c>
    </row>
    <row r="291" spans="2:67" hidden="1">
      <c r="B291" s="89">
        <v>285</v>
      </c>
      <c r="C291" s="94"/>
      <c r="D291" s="94"/>
      <c r="E291" s="94"/>
      <c r="F291" s="96" t="str">
        <f ca="1">IF(E291="","",DATEDIF(E291,Settings!$C$89,"y"))</f>
        <v/>
      </c>
      <c r="G291" s="96" t="str">
        <f ca="1">IF(E291="","",DATEDIF(E291,Settings!$D$89,"y"))</f>
        <v/>
      </c>
      <c r="H291" s="96" t="str">
        <f ca="1">IF(E291="","",DATEDIF(E291,Settings!$E$89,"y"))</f>
        <v/>
      </c>
      <c r="I291" s="97" t="str">
        <f t="shared" si="107"/>
        <v/>
      </c>
      <c r="J291" s="98" t="str">
        <f ca="1">IF(I291="","",IF(I291&lt;2,BN291*Settings!$C$45,IF(I291&gt;1,(BN291*Settings!$C$45)+(BO291*Settings!$C$46),"error")))</f>
        <v/>
      </c>
      <c r="N291" s="89"/>
      <c r="O291" s="94"/>
      <c r="P291" s="96" t="str">
        <f t="shared" si="108"/>
        <v/>
      </c>
      <c r="Q291" s="94"/>
      <c r="R291" s="94" t="str">
        <f t="shared" si="109"/>
        <v/>
      </c>
      <c r="S291" s="94"/>
      <c r="T291" s="94" t="str">
        <f t="shared" si="110"/>
        <v/>
      </c>
      <c r="U291" s="94"/>
      <c r="V291" s="94" t="str">
        <f t="shared" si="111"/>
        <v/>
      </c>
      <c r="W291" s="94"/>
      <c r="X291" s="94" t="str">
        <f t="shared" si="112"/>
        <v/>
      </c>
      <c r="Y291" s="94"/>
      <c r="Z291" s="94" t="str">
        <f t="shared" si="113"/>
        <v/>
      </c>
      <c r="AA291" s="94"/>
      <c r="AB291" s="94" t="str">
        <f t="shared" si="114"/>
        <v/>
      </c>
      <c r="AC291" s="94"/>
      <c r="AD291" s="94" t="str">
        <f t="shared" si="115"/>
        <v/>
      </c>
      <c r="AE291" s="94"/>
      <c r="AF291" s="94"/>
      <c r="AG291" s="94"/>
      <c r="AH291" s="94" t="str">
        <f t="shared" si="116"/>
        <v/>
      </c>
      <c r="AI291" s="94"/>
      <c r="AJ291" s="94" t="str">
        <f t="shared" si="117"/>
        <v/>
      </c>
      <c r="AK291" s="94"/>
      <c r="AL291" s="94" t="str">
        <f t="shared" si="118"/>
        <v/>
      </c>
      <c r="AM291" s="94"/>
      <c r="AN291" s="94" t="str">
        <f t="shared" si="119"/>
        <v/>
      </c>
      <c r="AO291" s="94"/>
      <c r="AP291" s="94" t="str">
        <f t="shared" si="120"/>
        <v/>
      </c>
      <c r="AQ291" s="94"/>
      <c r="AR291" s="94" t="str">
        <f t="shared" si="121"/>
        <v/>
      </c>
      <c r="AS291" s="94"/>
      <c r="AT291" s="94" t="str">
        <f t="shared" si="122"/>
        <v/>
      </c>
      <c r="AU291" s="94"/>
      <c r="AV291" s="94"/>
      <c r="AW291" s="94"/>
      <c r="AX291" s="94" t="str">
        <f t="shared" si="123"/>
        <v/>
      </c>
      <c r="AY291" s="94"/>
      <c r="AZ291" s="94" t="str">
        <f t="shared" si="124"/>
        <v/>
      </c>
      <c r="BA291" s="94"/>
      <c r="BB291" s="94" t="str">
        <f t="shared" si="125"/>
        <v/>
      </c>
      <c r="BC291" s="94"/>
      <c r="BD291" s="94" t="str">
        <f t="shared" si="126"/>
        <v/>
      </c>
      <c r="BE291" s="94"/>
      <c r="BF291" s="94" t="str">
        <f t="shared" si="127"/>
        <v/>
      </c>
      <c r="BG291" s="94"/>
      <c r="BH291" s="94" t="str">
        <f t="shared" si="128"/>
        <v/>
      </c>
      <c r="BI291" s="94"/>
      <c r="BJ291" s="94" t="str">
        <f t="shared" si="129"/>
        <v/>
      </c>
      <c r="BK291" s="94"/>
      <c r="BL291" s="92" t="str">
        <f t="shared" si="130"/>
        <v/>
      </c>
      <c r="BM291" s="99"/>
      <c r="BN291" s="92" t="str">
        <f t="shared" si="131"/>
        <v/>
      </c>
      <c r="BO291" s="92" t="str">
        <f t="shared" si="132"/>
        <v/>
      </c>
    </row>
    <row r="292" spans="2:67" ht="14.25" hidden="1" customHeight="1">
      <c r="B292" s="89">
        <v>286</v>
      </c>
      <c r="C292" s="94"/>
      <c r="D292" s="94"/>
      <c r="E292" s="94"/>
      <c r="F292" s="96" t="str">
        <f ca="1">IF(E292="","",DATEDIF(E292,Settings!$C$89,"y"))</f>
        <v/>
      </c>
      <c r="G292" s="96" t="str">
        <f ca="1">IF(E292="","",DATEDIF(E292,Settings!$D$89,"y"))</f>
        <v/>
      </c>
      <c r="H292" s="96" t="str">
        <f ca="1">IF(E292="","",DATEDIF(E292,Settings!$E$89,"y"))</f>
        <v/>
      </c>
      <c r="I292" s="97" t="str">
        <f t="shared" si="107"/>
        <v/>
      </c>
      <c r="J292" s="98" t="str">
        <f ca="1">IF(I292="","",IF(I292&lt;2,BN292*Settings!$C$45,IF(I292&gt;1,(BN292*Settings!$C$45)+(BO292*Settings!$C$46),"error")))</f>
        <v/>
      </c>
      <c r="N292" s="89"/>
      <c r="O292" s="94"/>
      <c r="P292" s="96" t="str">
        <f t="shared" si="108"/>
        <v/>
      </c>
      <c r="Q292" s="94"/>
      <c r="R292" s="94" t="str">
        <f t="shared" si="109"/>
        <v/>
      </c>
      <c r="S292" s="94"/>
      <c r="T292" s="94" t="str">
        <f t="shared" si="110"/>
        <v/>
      </c>
      <c r="U292" s="94"/>
      <c r="V292" s="94" t="str">
        <f t="shared" si="111"/>
        <v/>
      </c>
      <c r="W292" s="94"/>
      <c r="X292" s="94" t="str">
        <f t="shared" si="112"/>
        <v/>
      </c>
      <c r="Y292" s="94"/>
      <c r="Z292" s="94" t="str">
        <f t="shared" si="113"/>
        <v/>
      </c>
      <c r="AA292" s="94"/>
      <c r="AB292" s="94" t="str">
        <f t="shared" si="114"/>
        <v/>
      </c>
      <c r="AC292" s="94"/>
      <c r="AD292" s="94" t="str">
        <f t="shared" si="115"/>
        <v/>
      </c>
      <c r="AE292" s="94"/>
      <c r="AF292" s="94"/>
      <c r="AG292" s="94"/>
      <c r="AH292" s="94" t="str">
        <f t="shared" si="116"/>
        <v/>
      </c>
      <c r="AI292" s="94"/>
      <c r="AJ292" s="94" t="str">
        <f t="shared" si="117"/>
        <v/>
      </c>
      <c r="AK292" s="94"/>
      <c r="AL292" s="94" t="str">
        <f t="shared" si="118"/>
        <v/>
      </c>
      <c r="AM292" s="94"/>
      <c r="AN292" s="94" t="str">
        <f t="shared" si="119"/>
        <v/>
      </c>
      <c r="AO292" s="94"/>
      <c r="AP292" s="94" t="str">
        <f t="shared" si="120"/>
        <v/>
      </c>
      <c r="AQ292" s="94"/>
      <c r="AR292" s="94" t="str">
        <f t="shared" si="121"/>
        <v/>
      </c>
      <c r="AS292" s="94"/>
      <c r="AT292" s="94" t="str">
        <f t="shared" si="122"/>
        <v/>
      </c>
      <c r="AU292" s="94"/>
      <c r="AV292" s="94"/>
      <c r="AW292" s="94"/>
      <c r="AX292" s="94" t="str">
        <f t="shared" si="123"/>
        <v/>
      </c>
      <c r="AY292" s="94"/>
      <c r="AZ292" s="94" t="str">
        <f t="shared" si="124"/>
        <v/>
      </c>
      <c r="BA292" s="94"/>
      <c r="BB292" s="94" t="str">
        <f t="shared" si="125"/>
        <v/>
      </c>
      <c r="BC292" s="94"/>
      <c r="BD292" s="94" t="str">
        <f t="shared" si="126"/>
        <v/>
      </c>
      <c r="BE292" s="94"/>
      <c r="BF292" s="94" t="str">
        <f t="shared" si="127"/>
        <v/>
      </c>
      <c r="BG292" s="94"/>
      <c r="BH292" s="94" t="str">
        <f t="shared" si="128"/>
        <v/>
      </c>
      <c r="BI292" s="94"/>
      <c r="BJ292" s="94" t="str">
        <f t="shared" si="129"/>
        <v/>
      </c>
      <c r="BK292" s="94"/>
      <c r="BL292" s="92" t="str">
        <f t="shared" si="130"/>
        <v/>
      </c>
      <c r="BM292" s="99"/>
      <c r="BN292" s="92" t="str">
        <f t="shared" si="131"/>
        <v/>
      </c>
      <c r="BO292" s="92" t="str">
        <f t="shared" si="132"/>
        <v/>
      </c>
    </row>
    <row r="293" spans="2:67" hidden="1">
      <c r="B293" s="89">
        <v>287</v>
      </c>
      <c r="C293" s="94"/>
      <c r="D293" s="94"/>
      <c r="E293" s="94"/>
      <c r="F293" s="96" t="str">
        <f ca="1">IF(E293="","",DATEDIF(E293,Settings!$C$89,"y"))</f>
        <v/>
      </c>
      <c r="G293" s="96" t="str">
        <f ca="1">IF(E293="","",DATEDIF(E293,Settings!$D$89,"y"))</f>
        <v/>
      </c>
      <c r="H293" s="96" t="str">
        <f ca="1">IF(E293="","",DATEDIF(E293,Settings!$E$89,"y"))</f>
        <v/>
      </c>
      <c r="I293" s="97" t="str">
        <f t="shared" si="107"/>
        <v/>
      </c>
      <c r="J293" s="98" t="str">
        <f ca="1">IF(I293="","",IF(I293&lt;2,BN293*Settings!$C$45,IF(I293&gt;1,(BN293*Settings!$C$45)+(BO293*Settings!$C$46),"error")))</f>
        <v/>
      </c>
      <c r="N293" s="89"/>
      <c r="O293" s="94"/>
      <c r="P293" s="96" t="str">
        <f t="shared" si="108"/>
        <v/>
      </c>
      <c r="Q293" s="94"/>
      <c r="R293" s="94" t="str">
        <f t="shared" si="109"/>
        <v/>
      </c>
      <c r="S293" s="94"/>
      <c r="T293" s="94" t="str">
        <f t="shared" si="110"/>
        <v/>
      </c>
      <c r="U293" s="94"/>
      <c r="V293" s="94" t="str">
        <f t="shared" si="111"/>
        <v/>
      </c>
      <c r="W293" s="94"/>
      <c r="X293" s="94" t="str">
        <f t="shared" si="112"/>
        <v/>
      </c>
      <c r="Y293" s="94"/>
      <c r="Z293" s="94" t="str">
        <f t="shared" si="113"/>
        <v/>
      </c>
      <c r="AA293" s="94"/>
      <c r="AB293" s="94" t="str">
        <f t="shared" si="114"/>
        <v/>
      </c>
      <c r="AC293" s="94"/>
      <c r="AD293" s="94" t="str">
        <f t="shared" si="115"/>
        <v/>
      </c>
      <c r="AE293" s="94"/>
      <c r="AF293" s="94"/>
      <c r="AG293" s="94"/>
      <c r="AH293" s="94" t="str">
        <f t="shared" si="116"/>
        <v/>
      </c>
      <c r="AI293" s="94"/>
      <c r="AJ293" s="94" t="str">
        <f t="shared" si="117"/>
        <v/>
      </c>
      <c r="AK293" s="94"/>
      <c r="AL293" s="94" t="str">
        <f t="shared" si="118"/>
        <v/>
      </c>
      <c r="AM293" s="94"/>
      <c r="AN293" s="94" t="str">
        <f t="shared" si="119"/>
        <v/>
      </c>
      <c r="AO293" s="94"/>
      <c r="AP293" s="94" t="str">
        <f t="shared" si="120"/>
        <v/>
      </c>
      <c r="AQ293" s="94"/>
      <c r="AR293" s="94" t="str">
        <f t="shared" si="121"/>
        <v/>
      </c>
      <c r="AS293" s="94"/>
      <c r="AT293" s="94" t="str">
        <f t="shared" si="122"/>
        <v/>
      </c>
      <c r="AU293" s="94"/>
      <c r="AV293" s="94"/>
      <c r="AW293" s="94"/>
      <c r="AX293" s="94" t="str">
        <f t="shared" si="123"/>
        <v/>
      </c>
      <c r="AY293" s="94"/>
      <c r="AZ293" s="94" t="str">
        <f t="shared" si="124"/>
        <v/>
      </c>
      <c r="BA293" s="94"/>
      <c r="BB293" s="94" t="str">
        <f t="shared" si="125"/>
        <v/>
      </c>
      <c r="BC293" s="94"/>
      <c r="BD293" s="94" t="str">
        <f t="shared" si="126"/>
        <v/>
      </c>
      <c r="BE293" s="94"/>
      <c r="BF293" s="94" t="str">
        <f t="shared" si="127"/>
        <v/>
      </c>
      <c r="BG293" s="94"/>
      <c r="BH293" s="94" t="str">
        <f t="shared" si="128"/>
        <v/>
      </c>
      <c r="BI293" s="94"/>
      <c r="BJ293" s="94" t="str">
        <f t="shared" si="129"/>
        <v/>
      </c>
      <c r="BK293" s="94"/>
      <c r="BL293" s="92" t="str">
        <f t="shared" si="130"/>
        <v/>
      </c>
      <c r="BM293" s="99"/>
      <c r="BN293" s="92" t="str">
        <f t="shared" si="131"/>
        <v/>
      </c>
      <c r="BO293" s="92" t="str">
        <f t="shared" si="132"/>
        <v/>
      </c>
    </row>
    <row r="294" spans="2:67" ht="14.25" hidden="1" customHeight="1">
      <c r="B294" s="89">
        <v>288</v>
      </c>
      <c r="C294" s="94"/>
      <c r="D294" s="94"/>
      <c r="E294" s="94"/>
      <c r="F294" s="96" t="str">
        <f ca="1">IF(E294="","",DATEDIF(E294,Settings!$C$89,"y"))</f>
        <v/>
      </c>
      <c r="G294" s="96" t="str">
        <f ca="1">IF(E294="","",DATEDIF(E294,Settings!$D$89,"y"))</f>
        <v/>
      </c>
      <c r="H294" s="96" t="str">
        <f ca="1">IF(E294="","",DATEDIF(E294,Settings!$E$89,"y"))</f>
        <v/>
      </c>
      <c r="I294" s="97" t="str">
        <f t="shared" si="107"/>
        <v/>
      </c>
      <c r="J294" s="98" t="str">
        <f ca="1">IF(I294="","",IF(I294&lt;2,BN294*Settings!$C$45,IF(I294&gt;1,(BN294*Settings!$C$45)+(BO294*Settings!$C$46),"error")))</f>
        <v/>
      </c>
      <c r="N294" s="89"/>
      <c r="O294" s="94"/>
      <c r="P294" s="96" t="str">
        <f t="shared" si="108"/>
        <v/>
      </c>
      <c r="Q294" s="94"/>
      <c r="R294" s="94" t="str">
        <f t="shared" si="109"/>
        <v/>
      </c>
      <c r="S294" s="94"/>
      <c r="T294" s="94" t="str">
        <f t="shared" si="110"/>
        <v/>
      </c>
      <c r="U294" s="94"/>
      <c r="V294" s="94" t="str">
        <f t="shared" si="111"/>
        <v/>
      </c>
      <c r="W294" s="94"/>
      <c r="X294" s="94" t="str">
        <f t="shared" si="112"/>
        <v/>
      </c>
      <c r="Y294" s="94"/>
      <c r="Z294" s="94" t="str">
        <f t="shared" si="113"/>
        <v/>
      </c>
      <c r="AA294" s="94"/>
      <c r="AB294" s="94" t="str">
        <f t="shared" si="114"/>
        <v/>
      </c>
      <c r="AC294" s="94"/>
      <c r="AD294" s="94" t="str">
        <f t="shared" si="115"/>
        <v/>
      </c>
      <c r="AE294" s="94"/>
      <c r="AF294" s="94"/>
      <c r="AG294" s="94"/>
      <c r="AH294" s="94" t="str">
        <f t="shared" si="116"/>
        <v/>
      </c>
      <c r="AI294" s="94"/>
      <c r="AJ294" s="94" t="str">
        <f t="shared" si="117"/>
        <v/>
      </c>
      <c r="AK294" s="94"/>
      <c r="AL294" s="94" t="str">
        <f t="shared" si="118"/>
        <v/>
      </c>
      <c r="AM294" s="94"/>
      <c r="AN294" s="94" t="str">
        <f t="shared" si="119"/>
        <v/>
      </c>
      <c r="AO294" s="94"/>
      <c r="AP294" s="94" t="str">
        <f t="shared" si="120"/>
        <v/>
      </c>
      <c r="AQ294" s="94"/>
      <c r="AR294" s="94" t="str">
        <f t="shared" si="121"/>
        <v/>
      </c>
      <c r="AS294" s="94"/>
      <c r="AT294" s="94" t="str">
        <f t="shared" si="122"/>
        <v/>
      </c>
      <c r="AU294" s="94"/>
      <c r="AV294" s="94"/>
      <c r="AW294" s="94"/>
      <c r="AX294" s="94" t="str">
        <f t="shared" si="123"/>
        <v/>
      </c>
      <c r="AY294" s="94"/>
      <c r="AZ294" s="94" t="str">
        <f t="shared" si="124"/>
        <v/>
      </c>
      <c r="BA294" s="94"/>
      <c r="BB294" s="94" t="str">
        <f t="shared" si="125"/>
        <v/>
      </c>
      <c r="BC294" s="94"/>
      <c r="BD294" s="94" t="str">
        <f t="shared" si="126"/>
        <v/>
      </c>
      <c r="BE294" s="94"/>
      <c r="BF294" s="94" t="str">
        <f t="shared" si="127"/>
        <v/>
      </c>
      <c r="BG294" s="94"/>
      <c r="BH294" s="94" t="str">
        <f t="shared" si="128"/>
        <v/>
      </c>
      <c r="BI294" s="94"/>
      <c r="BJ294" s="94" t="str">
        <f t="shared" si="129"/>
        <v/>
      </c>
      <c r="BK294" s="94"/>
      <c r="BL294" s="92" t="str">
        <f t="shared" si="130"/>
        <v/>
      </c>
      <c r="BM294" s="99"/>
      <c r="BN294" s="92" t="str">
        <f t="shared" si="131"/>
        <v/>
      </c>
      <c r="BO294" s="92" t="str">
        <f t="shared" si="132"/>
        <v/>
      </c>
    </row>
    <row r="295" spans="2:67" hidden="1">
      <c r="B295" s="89">
        <v>289</v>
      </c>
      <c r="C295" s="94"/>
      <c r="D295" s="94"/>
      <c r="E295" s="94"/>
      <c r="F295" s="96" t="str">
        <f ca="1">IF(E295="","",DATEDIF(E295,Settings!$C$89,"y"))</f>
        <v/>
      </c>
      <c r="G295" s="96" t="str">
        <f ca="1">IF(E295="","",DATEDIF(E295,Settings!$D$89,"y"))</f>
        <v/>
      </c>
      <c r="H295" s="96" t="str">
        <f ca="1">IF(E295="","",DATEDIF(E295,Settings!$E$89,"y"))</f>
        <v/>
      </c>
      <c r="I295" s="97" t="str">
        <f t="shared" si="107"/>
        <v/>
      </c>
      <c r="J295" s="98" t="str">
        <f ca="1">IF(I295="","",IF(I295&lt;2,BN295*Settings!$C$45,IF(I295&gt;1,(BN295*Settings!$C$45)+(BO295*Settings!$C$46),"error")))</f>
        <v/>
      </c>
      <c r="N295" s="89"/>
      <c r="O295" s="94"/>
      <c r="P295" s="96" t="str">
        <f t="shared" si="108"/>
        <v/>
      </c>
      <c r="Q295" s="94"/>
      <c r="R295" s="94" t="str">
        <f t="shared" si="109"/>
        <v/>
      </c>
      <c r="S295" s="94"/>
      <c r="T295" s="94" t="str">
        <f t="shared" si="110"/>
        <v/>
      </c>
      <c r="U295" s="94"/>
      <c r="V295" s="94" t="str">
        <f t="shared" si="111"/>
        <v/>
      </c>
      <c r="W295" s="94"/>
      <c r="X295" s="94" t="str">
        <f t="shared" si="112"/>
        <v/>
      </c>
      <c r="Y295" s="94"/>
      <c r="Z295" s="94" t="str">
        <f t="shared" si="113"/>
        <v/>
      </c>
      <c r="AA295" s="94"/>
      <c r="AB295" s="94" t="str">
        <f t="shared" si="114"/>
        <v/>
      </c>
      <c r="AC295" s="94"/>
      <c r="AD295" s="94" t="str">
        <f t="shared" si="115"/>
        <v/>
      </c>
      <c r="AE295" s="94"/>
      <c r="AF295" s="94"/>
      <c r="AG295" s="94"/>
      <c r="AH295" s="94" t="str">
        <f t="shared" si="116"/>
        <v/>
      </c>
      <c r="AI295" s="94"/>
      <c r="AJ295" s="94" t="str">
        <f t="shared" si="117"/>
        <v/>
      </c>
      <c r="AK295" s="94"/>
      <c r="AL295" s="94" t="str">
        <f t="shared" si="118"/>
        <v/>
      </c>
      <c r="AM295" s="94"/>
      <c r="AN295" s="94" t="str">
        <f t="shared" si="119"/>
        <v/>
      </c>
      <c r="AO295" s="94"/>
      <c r="AP295" s="94" t="str">
        <f t="shared" si="120"/>
        <v/>
      </c>
      <c r="AQ295" s="94"/>
      <c r="AR295" s="94" t="str">
        <f t="shared" si="121"/>
        <v/>
      </c>
      <c r="AS295" s="94"/>
      <c r="AT295" s="94" t="str">
        <f t="shared" si="122"/>
        <v/>
      </c>
      <c r="AU295" s="94"/>
      <c r="AV295" s="94"/>
      <c r="AW295" s="94"/>
      <c r="AX295" s="94" t="str">
        <f t="shared" si="123"/>
        <v/>
      </c>
      <c r="AY295" s="94"/>
      <c r="AZ295" s="94" t="str">
        <f t="shared" si="124"/>
        <v/>
      </c>
      <c r="BA295" s="94"/>
      <c r="BB295" s="94" t="str">
        <f t="shared" si="125"/>
        <v/>
      </c>
      <c r="BC295" s="94"/>
      <c r="BD295" s="94" t="str">
        <f t="shared" si="126"/>
        <v/>
      </c>
      <c r="BE295" s="94"/>
      <c r="BF295" s="94" t="str">
        <f t="shared" si="127"/>
        <v/>
      </c>
      <c r="BG295" s="94"/>
      <c r="BH295" s="94" t="str">
        <f t="shared" si="128"/>
        <v/>
      </c>
      <c r="BI295" s="94"/>
      <c r="BJ295" s="94" t="str">
        <f t="shared" si="129"/>
        <v/>
      </c>
      <c r="BK295" s="94"/>
      <c r="BL295" s="92" t="str">
        <f t="shared" si="130"/>
        <v/>
      </c>
      <c r="BM295" s="99"/>
      <c r="BN295" s="92" t="str">
        <f t="shared" si="131"/>
        <v/>
      </c>
      <c r="BO295" s="92" t="str">
        <f t="shared" si="132"/>
        <v/>
      </c>
    </row>
    <row r="296" spans="2:67" ht="14.25" hidden="1" customHeight="1">
      <c r="B296" s="89">
        <v>290</v>
      </c>
      <c r="C296" s="94"/>
      <c r="D296" s="94"/>
      <c r="E296" s="94"/>
      <c r="F296" s="96" t="str">
        <f ca="1">IF(E296="","",DATEDIF(E296,Settings!$C$89,"y"))</f>
        <v/>
      </c>
      <c r="G296" s="96" t="str">
        <f ca="1">IF(E296="","",DATEDIF(E296,Settings!$D$89,"y"))</f>
        <v/>
      </c>
      <c r="H296" s="96" t="str">
        <f ca="1">IF(E296="","",DATEDIF(E296,Settings!$E$89,"y"))</f>
        <v/>
      </c>
      <c r="I296" s="97" t="str">
        <f t="shared" si="107"/>
        <v/>
      </c>
      <c r="J296" s="98" t="str">
        <f ca="1">IF(I296="","",IF(I296&lt;2,BN296*Settings!$C$45,IF(I296&gt;1,(BN296*Settings!$C$45)+(BO296*Settings!$C$46),"error")))</f>
        <v/>
      </c>
      <c r="N296" s="89"/>
      <c r="O296" s="94"/>
      <c r="P296" s="96" t="str">
        <f t="shared" si="108"/>
        <v/>
      </c>
      <c r="Q296" s="94"/>
      <c r="R296" s="94" t="str">
        <f t="shared" si="109"/>
        <v/>
      </c>
      <c r="S296" s="94"/>
      <c r="T296" s="94" t="str">
        <f t="shared" si="110"/>
        <v/>
      </c>
      <c r="U296" s="94"/>
      <c r="V296" s="94" t="str">
        <f t="shared" si="111"/>
        <v/>
      </c>
      <c r="W296" s="94"/>
      <c r="X296" s="94" t="str">
        <f t="shared" si="112"/>
        <v/>
      </c>
      <c r="Y296" s="94"/>
      <c r="Z296" s="94" t="str">
        <f t="shared" si="113"/>
        <v/>
      </c>
      <c r="AA296" s="94"/>
      <c r="AB296" s="94" t="str">
        <f t="shared" si="114"/>
        <v/>
      </c>
      <c r="AC296" s="94"/>
      <c r="AD296" s="94" t="str">
        <f t="shared" si="115"/>
        <v/>
      </c>
      <c r="AE296" s="94"/>
      <c r="AF296" s="94"/>
      <c r="AG296" s="94"/>
      <c r="AH296" s="94" t="str">
        <f t="shared" si="116"/>
        <v/>
      </c>
      <c r="AI296" s="94"/>
      <c r="AJ296" s="94" t="str">
        <f t="shared" si="117"/>
        <v/>
      </c>
      <c r="AK296" s="94"/>
      <c r="AL296" s="94" t="str">
        <f t="shared" si="118"/>
        <v/>
      </c>
      <c r="AM296" s="94"/>
      <c r="AN296" s="94" t="str">
        <f t="shared" si="119"/>
        <v/>
      </c>
      <c r="AO296" s="94"/>
      <c r="AP296" s="94" t="str">
        <f t="shared" si="120"/>
        <v/>
      </c>
      <c r="AQ296" s="94"/>
      <c r="AR296" s="94" t="str">
        <f t="shared" si="121"/>
        <v/>
      </c>
      <c r="AS296" s="94"/>
      <c r="AT296" s="94" t="str">
        <f t="shared" si="122"/>
        <v/>
      </c>
      <c r="AU296" s="94"/>
      <c r="AV296" s="94"/>
      <c r="AW296" s="94"/>
      <c r="AX296" s="94" t="str">
        <f t="shared" si="123"/>
        <v/>
      </c>
      <c r="AY296" s="94"/>
      <c r="AZ296" s="94" t="str">
        <f t="shared" si="124"/>
        <v/>
      </c>
      <c r="BA296" s="94"/>
      <c r="BB296" s="94" t="str">
        <f t="shared" si="125"/>
        <v/>
      </c>
      <c r="BC296" s="94"/>
      <c r="BD296" s="94" t="str">
        <f t="shared" si="126"/>
        <v/>
      </c>
      <c r="BE296" s="94"/>
      <c r="BF296" s="94" t="str">
        <f t="shared" si="127"/>
        <v/>
      </c>
      <c r="BG296" s="94"/>
      <c r="BH296" s="94" t="str">
        <f t="shared" si="128"/>
        <v/>
      </c>
      <c r="BI296" s="94"/>
      <c r="BJ296" s="94" t="str">
        <f t="shared" si="129"/>
        <v/>
      </c>
      <c r="BK296" s="94"/>
      <c r="BL296" s="92" t="str">
        <f t="shared" si="130"/>
        <v/>
      </c>
      <c r="BM296" s="99"/>
      <c r="BN296" s="92" t="str">
        <f t="shared" si="131"/>
        <v/>
      </c>
      <c r="BO296" s="92" t="str">
        <f t="shared" si="132"/>
        <v/>
      </c>
    </row>
    <row r="297" spans="2:67" hidden="1">
      <c r="B297" s="89">
        <v>291</v>
      </c>
      <c r="C297" s="94"/>
      <c r="D297" s="94"/>
      <c r="E297" s="94"/>
      <c r="F297" s="96" t="str">
        <f ca="1">IF(E297="","",DATEDIF(E297,Settings!$C$89,"y"))</f>
        <v/>
      </c>
      <c r="G297" s="96" t="str">
        <f ca="1">IF(E297="","",DATEDIF(E297,Settings!$D$89,"y"))</f>
        <v/>
      </c>
      <c r="H297" s="96" t="str">
        <f ca="1">IF(E297="","",DATEDIF(E297,Settings!$E$89,"y"))</f>
        <v/>
      </c>
      <c r="I297" s="97" t="str">
        <f t="shared" si="107"/>
        <v/>
      </c>
      <c r="J297" s="98" t="str">
        <f ca="1">IF(I297="","",IF(I297&lt;2,BN297*Settings!$C$45,IF(I297&gt;1,(BN297*Settings!$C$45)+(BO297*Settings!$C$46),"error")))</f>
        <v/>
      </c>
      <c r="N297" s="89"/>
      <c r="O297" s="94"/>
      <c r="P297" s="96" t="str">
        <f t="shared" si="108"/>
        <v/>
      </c>
      <c r="Q297" s="94"/>
      <c r="R297" s="94" t="str">
        <f t="shared" si="109"/>
        <v/>
      </c>
      <c r="S297" s="94"/>
      <c r="T297" s="94" t="str">
        <f t="shared" si="110"/>
        <v/>
      </c>
      <c r="U297" s="94"/>
      <c r="V297" s="94" t="str">
        <f t="shared" si="111"/>
        <v/>
      </c>
      <c r="W297" s="94"/>
      <c r="X297" s="94" t="str">
        <f t="shared" si="112"/>
        <v/>
      </c>
      <c r="Y297" s="94"/>
      <c r="Z297" s="94" t="str">
        <f t="shared" si="113"/>
        <v/>
      </c>
      <c r="AA297" s="94"/>
      <c r="AB297" s="94" t="str">
        <f t="shared" si="114"/>
        <v/>
      </c>
      <c r="AC297" s="94"/>
      <c r="AD297" s="94" t="str">
        <f t="shared" si="115"/>
        <v/>
      </c>
      <c r="AE297" s="94"/>
      <c r="AF297" s="94"/>
      <c r="AG297" s="94"/>
      <c r="AH297" s="94" t="str">
        <f t="shared" si="116"/>
        <v/>
      </c>
      <c r="AI297" s="94"/>
      <c r="AJ297" s="94" t="str">
        <f t="shared" si="117"/>
        <v/>
      </c>
      <c r="AK297" s="94"/>
      <c r="AL297" s="94" t="str">
        <f t="shared" si="118"/>
        <v/>
      </c>
      <c r="AM297" s="94"/>
      <c r="AN297" s="94" t="str">
        <f t="shared" si="119"/>
        <v/>
      </c>
      <c r="AO297" s="94"/>
      <c r="AP297" s="94" t="str">
        <f t="shared" si="120"/>
        <v/>
      </c>
      <c r="AQ297" s="94"/>
      <c r="AR297" s="94" t="str">
        <f t="shared" si="121"/>
        <v/>
      </c>
      <c r="AS297" s="94"/>
      <c r="AT297" s="94" t="str">
        <f t="shared" si="122"/>
        <v/>
      </c>
      <c r="AU297" s="94"/>
      <c r="AV297" s="94"/>
      <c r="AW297" s="94"/>
      <c r="AX297" s="94" t="str">
        <f t="shared" si="123"/>
        <v/>
      </c>
      <c r="AY297" s="94"/>
      <c r="AZ297" s="94" t="str">
        <f t="shared" si="124"/>
        <v/>
      </c>
      <c r="BA297" s="94"/>
      <c r="BB297" s="94" t="str">
        <f t="shared" si="125"/>
        <v/>
      </c>
      <c r="BC297" s="94"/>
      <c r="BD297" s="94" t="str">
        <f t="shared" si="126"/>
        <v/>
      </c>
      <c r="BE297" s="94"/>
      <c r="BF297" s="94" t="str">
        <f t="shared" si="127"/>
        <v/>
      </c>
      <c r="BG297" s="94"/>
      <c r="BH297" s="94" t="str">
        <f t="shared" si="128"/>
        <v/>
      </c>
      <c r="BI297" s="94"/>
      <c r="BJ297" s="94" t="str">
        <f t="shared" si="129"/>
        <v/>
      </c>
      <c r="BK297" s="94"/>
      <c r="BL297" s="92" t="str">
        <f t="shared" si="130"/>
        <v/>
      </c>
      <c r="BM297" s="99"/>
      <c r="BN297" s="92" t="str">
        <f t="shared" si="131"/>
        <v/>
      </c>
      <c r="BO297" s="92" t="str">
        <f t="shared" si="132"/>
        <v/>
      </c>
    </row>
    <row r="298" spans="2:67" ht="14.25" hidden="1" customHeight="1">
      <c r="B298" s="89">
        <v>292</v>
      </c>
      <c r="C298" s="94"/>
      <c r="D298" s="94"/>
      <c r="E298" s="94"/>
      <c r="F298" s="96" t="str">
        <f ca="1">IF(E298="","",DATEDIF(E298,Settings!$C$89,"y"))</f>
        <v/>
      </c>
      <c r="G298" s="96" t="str">
        <f ca="1">IF(E298="","",DATEDIF(E298,Settings!$D$89,"y"))</f>
        <v/>
      </c>
      <c r="H298" s="96" t="str">
        <f ca="1">IF(E298="","",DATEDIF(E298,Settings!$E$89,"y"))</f>
        <v/>
      </c>
      <c r="I298" s="97" t="str">
        <f t="shared" si="107"/>
        <v/>
      </c>
      <c r="J298" s="98" t="str">
        <f ca="1">IF(I298="","",IF(I298&lt;2,BN298*Settings!$C$45,IF(I298&gt;1,(BN298*Settings!$C$45)+(BO298*Settings!$C$46),"error")))</f>
        <v/>
      </c>
      <c r="N298" s="89"/>
      <c r="O298" s="94"/>
      <c r="P298" s="96" t="str">
        <f t="shared" si="108"/>
        <v/>
      </c>
      <c r="Q298" s="94"/>
      <c r="R298" s="94" t="str">
        <f t="shared" si="109"/>
        <v/>
      </c>
      <c r="S298" s="94"/>
      <c r="T298" s="94" t="str">
        <f t="shared" si="110"/>
        <v/>
      </c>
      <c r="U298" s="94"/>
      <c r="V298" s="94" t="str">
        <f t="shared" si="111"/>
        <v/>
      </c>
      <c r="W298" s="94"/>
      <c r="X298" s="94" t="str">
        <f t="shared" si="112"/>
        <v/>
      </c>
      <c r="Y298" s="94"/>
      <c r="Z298" s="94" t="str">
        <f t="shared" si="113"/>
        <v/>
      </c>
      <c r="AA298" s="94"/>
      <c r="AB298" s="94" t="str">
        <f t="shared" si="114"/>
        <v/>
      </c>
      <c r="AC298" s="94"/>
      <c r="AD298" s="94" t="str">
        <f t="shared" si="115"/>
        <v/>
      </c>
      <c r="AE298" s="94"/>
      <c r="AF298" s="94"/>
      <c r="AG298" s="94"/>
      <c r="AH298" s="94" t="str">
        <f t="shared" si="116"/>
        <v/>
      </c>
      <c r="AI298" s="94"/>
      <c r="AJ298" s="94" t="str">
        <f t="shared" si="117"/>
        <v/>
      </c>
      <c r="AK298" s="94"/>
      <c r="AL298" s="94" t="str">
        <f t="shared" si="118"/>
        <v/>
      </c>
      <c r="AM298" s="94"/>
      <c r="AN298" s="94" t="str">
        <f t="shared" si="119"/>
        <v/>
      </c>
      <c r="AO298" s="94"/>
      <c r="AP298" s="94" t="str">
        <f t="shared" si="120"/>
        <v/>
      </c>
      <c r="AQ298" s="94"/>
      <c r="AR298" s="94" t="str">
        <f t="shared" si="121"/>
        <v/>
      </c>
      <c r="AS298" s="94"/>
      <c r="AT298" s="94" t="str">
        <f t="shared" si="122"/>
        <v/>
      </c>
      <c r="AU298" s="94"/>
      <c r="AV298" s="94"/>
      <c r="AW298" s="94"/>
      <c r="AX298" s="94" t="str">
        <f t="shared" si="123"/>
        <v/>
      </c>
      <c r="AY298" s="94"/>
      <c r="AZ298" s="94" t="str">
        <f t="shared" si="124"/>
        <v/>
      </c>
      <c r="BA298" s="94"/>
      <c r="BB298" s="94" t="str">
        <f t="shared" si="125"/>
        <v/>
      </c>
      <c r="BC298" s="94"/>
      <c r="BD298" s="94" t="str">
        <f t="shared" si="126"/>
        <v/>
      </c>
      <c r="BE298" s="94"/>
      <c r="BF298" s="94" t="str">
        <f t="shared" si="127"/>
        <v/>
      </c>
      <c r="BG298" s="94"/>
      <c r="BH298" s="94" t="str">
        <f t="shared" si="128"/>
        <v/>
      </c>
      <c r="BI298" s="94"/>
      <c r="BJ298" s="94" t="str">
        <f t="shared" si="129"/>
        <v/>
      </c>
      <c r="BK298" s="94"/>
      <c r="BL298" s="92" t="str">
        <f t="shared" si="130"/>
        <v/>
      </c>
      <c r="BM298" s="99"/>
      <c r="BN298" s="92" t="str">
        <f t="shared" si="131"/>
        <v/>
      </c>
      <c r="BO298" s="92" t="str">
        <f t="shared" si="132"/>
        <v/>
      </c>
    </row>
    <row r="299" spans="2:67" hidden="1">
      <c r="B299" s="89">
        <v>293</v>
      </c>
      <c r="C299" s="94"/>
      <c r="D299" s="94"/>
      <c r="E299" s="94"/>
      <c r="F299" s="96" t="str">
        <f ca="1">IF(E299="","",DATEDIF(E299,Settings!$C$89,"y"))</f>
        <v/>
      </c>
      <c r="G299" s="96" t="str">
        <f ca="1">IF(E299="","",DATEDIF(E299,Settings!$D$89,"y"))</f>
        <v/>
      </c>
      <c r="H299" s="96" t="str">
        <f ca="1">IF(E299="","",DATEDIF(E299,Settings!$E$89,"y"))</f>
        <v/>
      </c>
      <c r="I299" s="97" t="str">
        <f t="shared" si="107"/>
        <v/>
      </c>
      <c r="J299" s="98" t="str">
        <f ca="1">IF(I299="","",IF(I299&lt;2,BN299*Settings!$C$45,IF(I299&gt;1,(BN299*Settings!$C$45)+(BO299*Settings!$C$46),"error")))</f>
        <v/>
      </c>
      <c r="N299" s="89"/>
      <c r="O299" s="94"/>
      <c r="P299" s="96" t="str">
        <f t="shared" si="108"/>
        <v/>
      </c>
      <c r="Q299" s="94"/>
      <c r="R299" s="94" t="str">
        <f t="shared" si="109"/>
        <v/>
      </c>
      <c r="S299" s="94"/>
      <c r="T299" s="94" t="str">
        <f t="shared" si="110"/>
        <v/>
      </c>
      <c r="U299" s="94"/>
      <c r="V299" s="94" t="str">
        <f t="shared" si="111"/>
        <v/>
      </c>
      <c r="W299" s="94"/>
      <c r="X299" s="94" t="str">
        <f t="shared" si="112"/>
        <v/>
      </c>
      <c r="Y299" s="94"/>
      <c r="Z299" s="94" t="str">
        <f t="shared" si="113"/>
        <v/>
      </c>
      <c r="AA299" s="94"/>
      <c r="AB299" s="94" t="str">
        <f t="shared" si="114"/>
        <v/>
      </c>
      <c r="AC299" s="94"/>
      <c r="AD299" s="94" t="str">
        <f t="shared" si="115"/>
        <v/>
      </c>
      <c r="AE299" s="94"/>
      <c r="AF299" s="94"/>
      <c r="AG299" s="94"/>
      <c r="AH299" s="94" t="str">
        <f t="shared" si="116"/>
        <v/>
      </c>
      <c r="AI299" s="94"/>
      <c r="AJ299" s="94" t="str">
        <f t="shared" si="117"/>
        <v/>
      </c>
      <c r="AK299" s="94"/>
      <c r="AL299" s="94" t="str">
        <f t="shared" si="118"/>
        <v/>
      </c>
      <c r="AM299" s="94"/>
      <c r="AN299" s="94" t="str">
        <f t="shared" si="119"/>
        <v/>
      </c>
      <c r="AO299" s="94"/>
      <c r="AP299" s="94" t="str">
        <f t="shared" si="120"/>
        <v/>
      </c>
      <c r="AQ299" s="94"/>
      <c r="AR299" s="94" t="str">
        <f t="shared" si="121"/>
        <v/>
      </c>
      <c r="AS299" s="94"/>
      <c r="AT299" s="94" t="str">
        <f t="shared" si="122"/>
        <v/>
      </c>
      <c r="AU299" s="94"/>
      <c r="AV299" s="94"/>
      <c r="AW299" s="94"/>
      <c r="AX299" s="94" t="str">
        <f t="shared" si="123"/>
        <v/>
      </c>
      <c r="AY299" s="94"/>
      <c r="AZ299" s="94" t="str">
        <f t="shared" si="124"/>
        <v/>
      </c>
      <c r="BA299" s="94"/>
      <c r="BB299" s="94" t="str">
        <f t="shared" si="125"/>
        <v/>
      </c>
      <c r="BC299" s="94"/>
      <c r="BD299" s="94" t="str">
        <f t="shared" si="126"/>
        <v/>
      </c>
      <c r="BE299" s="94"/>
      <c r="BF299" s="94" t="str">
        <f t="shared" si="127"/>
        <v/>
      </c>
      <c r="BG299" s="94"/>
      <c r="BH299" s="94" t="str">
        <f t="shared" si="128"/>
        <v/>
      </c>
      <c r="BI299" s="94"/>
      <c r="BJ299" s="94" t="str">
        <f t="shared" si="129"/>
        <v/>
      </c>
      <c r="BK299" s="94"/>
      <c r="BL299" s="92" t="str">
        <f t="shared" si="130"/>
        <v/>
      </c>
      <c r="BM299" s="99"/>
      <c r="BN299" s="92" t="str">
        <f t="shared" si="131"/>
        <v/>
      </c>
      <c r="BO299" s="92" t="str">
        <f t="shared" si="132"/>
        <v/>
      </c>
    </row>
    <row r="300" spans="2:67" ht="14.25" hidden="1" customHeight="1">
      <c r="B300" s="89">
        <v>294</v>
      </c>
      <c r="C300" s="94"/>
      <c r="D300" s="94"/>
      <c r="E300" s="94"/>
      <c r="F300" s="96" t="str">
        <f ca="1">IF(E300="","",DATEDIF(E300,Settings!$C$89,"y"))</f>
        <v/>
      </c>
      <c r="G300" s="96" t="str">
        <f ca="1">IF(E300="","",DATEDIF(E300,Settings!$D$89,"y"))</f>
        <v/>
      </c>
      <c r="H300" s="96" t="str">
        <f ca="1">IF(E300="","",DATEDIF(E300,Settings!$E$89,"y"))</f>
        <v/>
      </c>
      <c r="I300" s="97" t="str">
        <f t="shared" si="107"/>
        <v/>
      </c>
      <c r="J300" s="98" t="str">
        <f ca="1">IF(I300="","",IF(I300&lt;2,BN300*Settings!$C$45,IF(I300&gt;1,(BN300*Settings!$C$45)+(BO300*Settings!$C$46),"error")))</f>
        <v/>
      </c>
      <c r="N300" s="89"/>
      <c r="O300" s="94"/>
      <c r="P300" s="96" t="str">
        <f t="shared" si="108"/>
        <v/>
      </c>
      <c r="Q300" s="94"/>
      <c r="R300" s="94" t="str">
        <f t="shared" si="109"/>
        <v/>
      </c>
      <c r="S300" s="94"/>
      <c r="T300" s="94" t="str">
        <f t="shared" si="110"/>
        <v/>
      </c>
      <c r="U300" s="94"/>
      <c r="V300" s="94" t="str">
        <f t="shared" si="111"/>
        <v/>
      </c>
      <c r="W300" s="94"/>
      <c r="X300" s="94" t="str">
        <f t="shared" si="112"/>
        <v/>
      </c>
      <c r="Y300" s="94"/>
      <c r="Z300" s="94" t="str">
        <f t="shared" si="113"/>
        <v/>
      </c>
      <c r="AA300" s="94"/>
      <c r="AB300" s="94" t="str">
        <f t="shared" si="114"/>
        <v/>
      </c>
      <c r="AC300" s="94"/>
      <c r="AD300" s="94" t="str">
        <f t="shared" si="115"/>
        <v/>
      </c>
      <c r="AE300" s="94"/>
      <c r="AF300" s="94"/>
      <c r="AG300" s="94"/>
      <c r="AH300" s="94" t="str">
        <f t="shared" si="116"/>
        <v/>
      </c>
      <c r="AI300" s="94"/>
      <c r="AJ300" s="94" t="str">
        <f t="shared" si="117"/>
        <v/>
      </c>
      <c r="AK300" s="94"/>
      <c r="AL300" s="94" t="str">
        <f t="shared" si="118"/>
        <v/>
      </c>
      <c r="AM300" s="94"/>
      <c r="AN300" s="94" t="str">
        <f t="shared" si="119"/>
        <v/>
      </c>
      <c r="AO300" s="94"/>
      <c r="AP300" s="94" t="str">
        <f t="shared" si="120"/>
        <v/>
      </c>
      <c r="AQ300" s="94"/>
      <c r="AR300" s="94" t="str">
        <f t="shared" si="121"/>
        <v/>
      </c>
      <c r="AS300" s="94"/>
      <c r="AT300" s="94" t="str">
        <f t="shared" si="122"/>
        <v/>
      </c>
      <c r="AU300" s="94"/>
      <c r="AV300" s="94"/>
      <c r="AW300" s="94"/>
      <c r="AX300" s="94" t="str">
        <f t="shared" si="123"/>
        <v/>
      </c>
      <c r="AY300" s="94"/>
      <c r="AZ300" s="94" t="str">
        <f t="shared" si="124"/>
        <v/>
      </c>
      <c r="BA300" s="94"/>
      <c r="BB300" s="94" t="str">
        <f t="shared" si="125"/>
        <v/>
      </c>
      <c r="BC300" s="94"/>
      <c r="BD300" s="94" t="str">
        <f t="shared" si="126"/>
        <v/>
      </c>
      <c r="BE300" s="94"/>
      <c r="BF300" s="94" t="str">
        <f t="shared" si="127"/>
        <v/>
      </c>
      <c r="BG300" s="94"/>
      <c r="BH300" s="94" t="str">
        <f t="shared" si="128"/>
        <v/>
      </c>
      <c r="BI300" s="94"/>
      <c r="BJ300" s="94" t="str">
        <f t="shared" si="129"/>
        <v/>
      </c>
      <c r="BK300" s="94"/>
      <c r="BL300" s="92" t="str">
        <f t="shared" si="130"/>
        <v/>
      </c>
      <c r="BM300" s="99"/>
      <c r="BN300" s="92" t="str">
        <f t="shared" si="131"/>
        <v/>
      </c>
      <c r="BO300" s="92" t="str">
        <f t="shared" si="132"/>
        <v/>
      </c>
    </row>
    <row r="301" spans="2:67" hidden="1">
      <c r="B301" s="89">
        <v>295</v>
      </c>
      <c r="C301" s="94"/>
      <c r="D301" s="94"/>
      <c r="E301" s="94"/>
      <c r="F301" s="96" t="str">
        <f ca="1">IF(E301="","",DATEDIF(E301,Settings!$C$89,"y"))</f>
        <v/>
      </c>
      <c r="G301" s="96" t="str">
        <f ca="1">IF(E301="","",DATEDIF(E301,Settings!$D$89,"y"))</f>
        <v/>
      </c>
      <c r="H301" s="96" t="str">
        <f ca="1">IF(E301="","",DATEDIF(E301,Settings!$E$89,"y"))</f>
        <v/>
      </c>
      <c r="I301" s="97" t="str">
        <f t="shared" si="107"/>
        <v/>
      </c>
      <c r="J301" s="98" t="str">
        <f ca="1">IF(I301="","",IF(I301&lt;2,BN301*Settings!$C$45,IF(I301&gt;1,(BN301*Settings!$C$45)+(BO301*Settings!$C$46),"error")))</f>
        <v/>
      </c>
      <c r="N301" s="89"/>
      <c r="O301" s="94"/>
      <c r="P301" s="96" t="str">
        <f t="shared" si="108"/>
        <v/>
      </c>
      <c r="Q301" s="94"/>
      <c r="R301" s="94" t="str">
        <f t="shared" si="109"/>
        <v/>
      </c>
      <c r="S301" s="94"/>
      <c r="T301" s="94" t="str">
        <f t="shared" si="110"/>
        <v/>
      </c>
      <c r="U301" s="94"/>
      <c r="V301" s="94" t="str">
        <f t="shared" si="111"/>
        <v/>
      </c>
      <c r="W301" s="94"/>
      <c r="X301" s="94" t="str">
        <f t="shared" si="112"/>
        <v/>
      </c>
      <c r="Y301" s="94"/>
      <c r="Z301" s="94" t="str">
        <f t="shared" si="113"/>
        <v/>
      </c>
      <c r="AA301" s="94"/>
      <c r="AB301" s="94" t="str">
        <f t="shared" si="114"/>
        <v/>
      </c>
      <c r="AC301" s="94"/>
      <c r="AD301" s="94" t="str">
        <f t="shared" si="115"/>
        <v/>
      </c>
      <c r="AE301" s="94"/>
      <c r="AF301" s="94"/>
      <c r="AG301" s="94"/>
      <c r="AH301" s="94" t="str">
        <f t="shared" si="116"/>
        <v/>
      </c>
      <c r="AI301" s="94"/>
      <c r="AJ301" s="94" t="str">
        <f t="shared" si="117"/>
        <v/>
      </c>
      <c r="AK301" s="94"/>
      <c r="AL301" s="94" t="str">
        <f t="shared" si="118"/>
        <v/>
      </c>
      <c r="AM301" s="94"/>
      <c r="AN301" s="94" t="str">
        <f t="shared" si="119"/>
        <v/>
      </c>
      <c r="AO301" s="94"/>
      <c r="AP301" s="94" t="str">
        <f t="shared" si="120"/>
        <v/>
      </c>
      <c r="AQ301" s="94"/>
      <c r="AR301" s="94" t="str">
        <f t="shared" si="121"/>
        <v/>
      </c>
      <c r="AS301" s="94"/>
      <c r="AT301" s="94" t="str">
        <f t="shared" si="122"/>
        <v/>
      </c>
      <c r="AU301" s="94"/>
      <c r="AV301" s="94"/>
      <c r="AW301" s="94"/>
      <c r="AX301" s="94" t="str">
        <f t="shared" si="123"/>
        <v/>
      </c>
      <c r="AY301" s="94"/>
      <c r="AZ301" s="94" t="str">
        <f t="shared" si="124"/>
        <v/>
      </c>
      <c r="BA301" s="94"/>
      <c r="BB301" s="94" t="str">
        <f t="shared" si="125"/>
        <v/>
      </c>
      <c r="BC301" s="94"/>
      <c r="BD301" s="94" t="str">
        <f t="shared" si="126"/>
        <v/>
      </c>
      <c r="BE301" s="94"/>
      <c r="BF301" s="94" t="str">
        <f t="shared" si="127"/>
        <v/>
      </c>
      <c r="BG301" s="94"/>
      <c r="BH301" s="94" t="str">
        <f t="shared" si="128"/>
        <v/>
      </c>
      <c r="BI301" s="94"/>
      <c r="BJ301" s="94" t="str">
        <f t="shared" si="129"/>
        <v/>
      </c>
      <c r="BK301" s="94"/>
      <c r="BL301" s="92" t="str">
        <f t="shared" si="130"/>
        <v/>
      </c>
      <c r="BM301" s="99"/>
      <c r="BN301" s="92" t="str">
        <f t="shared" si="131"/>
        <v/>
      </c>
      <c r="BO301" s="92" t="str">
        <f t="shared" si="132"/>
        <v/>
      </c>
    </row>
    <row r="302" spans="2:67" ht="14.25" hidden="1" customHeight="1">
      <c r="B302" s="89">
        <v>296</v>
      </c>
      <c r="C302" s="94"/>
      <c r="D302" s="94"/>
      <c r="E302" s="94"/>
      <c r="F302" s="96" t="str">
        <f ca="1">IF(E302="","",DATEDIF(E302,Settings!$C$89,"y"))</f>
        <v/>
      </c>
      <c r="G302" s="96" t="str">
        <f ca="1">IF(E302="","",DATEDIF(E302,Settings!$D$89,"y"))</f>
        <v/>
      </c>
      <c r="H302" s="96" t="str">
        <f ca="1">IF(E302="","",DATEDIF(E302,Settings!$E$89,"y"))</f>
        <v/>
      </c>
      <c r="I302" s="97" t="str">
        <f t="shared" si="107"/>
        <v/>
      </c>
      <c r="J302" s="98" t="str">
        <f ca="1">IF(I302="","",IF(I302&lt;2,BN302*Settings!$C$45,IF(I302&gt;1,(BN302*Settings!$C$45)+(BO302*Settings!$C$46),"error")))</f>
        <v/>
      </c>
      <c r="N302" s="89"/>
      <c r="O302" s="94"/>
      <c r="P302" s="96" t="str">
        <f t="shared" si="108"/>
        <v/>
      </c>
      <c r="Q302" s="94"/>
      <c r="R302" s="94" t="str">
        <f t="shared" si="109"/>
        <v/>
      </c>
      <c r="S302" s="94"/>
      <c r="T302" s="94" t="str">
        <f t="shared" si="110"/>
        <v/>
      </c>
      <c r="U302" s="94"/>
      <c r="V302" s="94" t="str">
        <f t="shared" si="111"/>
        <v/>
      </c>
      <c r="W302" s="94"/>
      <c r="X302" s="94" t="str">
        <f t="shared" si="112"/>
        <v/>
      </c>
      <c r="Y302" s="94"/>
      <c r="Z302" s="94" t="str">
        <f t="shared" si="113"/>
        <v/>
      </c>
      <c r="AA302" s="94"/>
      <c r="AB302" s="94" t="str">
        <f t="shared" si="114"/>
        <v/>
      </c>
      <c r="AC302" s="94"/>
      <c r="AD302" s="94" t="str">
        <f t="shared" si="115"/>
        <v/>
      </c>
      <c r="AE302" s="94"/>
      <c r="AF302" s="94"/>
      <c r="AG302" s="94"/>
      <c r="AH302" s="94" t="str">
        <f t="shared" si="116"/>
        <v/>
      </c>
      <c r="AI302" s="94"/>
      <c r="AJ302" s="94" t="str">
        <f t="shared" si="117"/>
        <v/>
      </c>
      <c r="AK302" s="94"/>
      <c r="AL302" s="94" t="str">
        <f t="shared" si="118"/>
        <v/>
      </c>
      <c r="AM302" s="94"/>
      <c r="AN302" s="94" t="str">
        <f t="shared" si="119"/>
        <v/>
      </c>
      <c r="AO302" s="94"/>
      <c r="AP302" s="94" t="str">
        <f t="shared" si="120"/>
        <v/>
      </c>
      <c r="AQ302" s="94"/>
      <c r="AR302" s="94" t="str">
        <f t="shared" si="121"/>
        <v/>
      </c>
      <c r="AS302" s="94"/>
      <c r="AT302" s="94" t="str">
        <f t="shared" si="122"/>
        <v/>
      </c>
      <c r="AU302" s="94"/>
      <c r="AV302" s="94"/>
      <c r="AW302" s="94"/>
      <c r="AX302" s="94" t="str">
        <f t="shared" si="123"/>
        <v/>
      </c>
      <c r="AY302" s="94"/>
      <c r="AZ302" s="94" t="str">
        <f t="shared" si="124"/>
        <v/>
      </c>
      <c r="BA302" s="94"/>
      <c r="BB302" s="94" t="str">
        <f t="shared" si="125"/>
        <v/>
      </c>
      <c r="BC302" s="94"/>
      <c r="BD302" s="94" t="str">
        <f t="shared" si="126"/>
        <v/>
      </c>
      <c r="BE302" s="94"/>
      <c r="BF302" s="94" t="str">
        <f t="shared" si="127"/>
        <v/>
      </c>
      <c r="BG302" s="94"/>
      <c r="BH302" s="94" t="str">
        <f t="shared" si="128"/>
        <v/>
      </c>
      <c r="BI302" s="94"/>
      <c r="BJ302" s="94" t="str">
        <f t="shared" si="129"/>
        <v/>
      </c>
      <c r="BK302" s="94"/>
      <c r="BL302" s="92" t="str">
        <f t="shared" si="130"/>
        <v/>
      </c>
      <c r="BM302" s="99"/>
      <c r="BN302" s="92" t="str">
        <f t="shared" si="131"/>
        <v/>
      </c>
      <c r="BO302" s="92" t="str">
        <f t="shared" si="132"/>
        <v/>
      </c>
    </row>
    <row r="303" spans="2:67" hidden="1">
      <c r="B303" s="89">
        <v>297</v>
      </c>
      <c r="C303" s="94"/>
      <c r="D303" s="94"/>
      <c r="E303" s="94"/>
      <c r="F303" s="96" t="str">
        <f ca="1">IF(E303="","",DATEDIF(E303,Settings!$C$89,"y"))</f>
        <v/>
      </c>
      <c r="G303" s="96" t="str">
        <f ca="1">IF(E303="","",DATEDIF(E303,Settings!$D$89,"y"))</f>
        <v/>
      </c>
      <c r="H303" s="96" t="str">
        <f ca="1">IF(E303="","",DATEDIF(E303,Settings!$E$89,"y"))</f>
        <v/>
      </c>
      <c r="I303" s="97" t="str">
        <f t="shared" si="107"/>
        <v/>
      </c>
      <c r="J303" s="98" t="str">
        <f ca="1">IF(I303="","",IF(I303&lt;2,BN303*Settings!$C$45,IF(I303&gt;1,(BN303*Settings!$C$45)+(BO303*Settings!$C$46),"error")))</f>
        <v/>
      </c>
      <c r="N303" s="89"/>
      <c r="O303" s="94"/>
      <c r="P303" s="96" t="str">
        <f t="shared" si="108"/>
        <v/>
      </c>
      <c r="Q303" s="94"/>
      <c r="R303" s="94" t="str">
        <f t="shared" si="109"/>
        <v/>
      </c>
      <c r="S303" s="94"/>
      <c r="T303" s="94" t="str">
        <f t="shared" si="110"/>
        <v/>
      </c>
      <c r="U303" s="94"/>
      <c r="V303" s="94" t="str">
        <f t="shared" si="111"/>
        <v/>
      </c>
      <c r="W303" s="94"/>
      <c r="X303" s="94" t="str">
        <f t="shared" si="112"/>
        <v/>
      </c>
      <c r="Y303" s="94"/>
      <c r="Z303" s="94" t="str">
        <f t="shared" si="113"/>
        <v/>
      </c>
      <c r="AA303" s="94"/>
      <c r="AB303" s="94" t="str">
        <f t="shared" si="114"/>
        <v/>
      </c>
      <c r="AC303" s="94"/>
      <c r="AD303" s="94" t="str">
        <f t="shared" si="115"/>
        <v/>
      </c>
      <c r="AE303" s="94"/>
      <c r="AF303" s="94"/>
      <c r="AG303" s="94"/>
      <c r="AH303" s="94" t="str">
        <f t="shared" si="116"/>
        <v/>
      </c>
      <c r="AI303" s="94"/>
      <c r="AJ303" s="94" t="str">
        <f t="shared" si="117"/>
        <v/>
      </c>
      <c r="AK303" s="94"/>
      <c r="AL303" s="94" t="str">
        <f t="shared" si="118"/>
        <v/>
      </c>
      <c r="AM303" s="94"/>
      <c r="AN303" s="94" t="str">
        <f t="shared" si="119"/>
        <v/>
      </c>
      <c r="AO303" s="94"/>
      <c r="AP303" s="94" t="str">
        <f t="shared" si="120"/>
        <v/>
      </c>
      <c r="AQ303" s="94"/>
      <c r="AR303" s="94" t="str">
        <f t="shared" si="121"/>
        <v/>
      </c>
      <c r="AS303" s="94"/>
      <c r="AT303" s="94" t="str">
        <f t="shared" si="122"/>
        <v/>
      </c>
      <c r="AU303" s="94"/>
      <c r="AV303" s="94"/>
      <c r="AW303" s="94"/>
      <c r="AX303" s="94" t="str">
        <f t="shared" si="123"/>
        <v/>
      </c>
      <c r="AY303" s="94"/>
      <c r="AZ303" s="94" t="str">
        <f t="shared" si="124"/>
        <v/>
      </c>
      <c r="BA303" s="94"/>
      <c r="BB303" s="94" t="str">
        <f t="shared" si="125"/>
        <v/>
      </c>
      <c r="BC303" s="94"/>
      <c r="BD303" s="94" t="str">
        <f t="shared" si="126"/>
        <v/>
      </c>
      <c r="BE303" s="94"/>
      <c r="BF303" s="94" t="str">
        <f t="shared" si="127"/>
        <v/>
      </c>
      <c r="BG303" s="94"/>
      <c r="BH303" s="94" t="str">
        <f t="shared" si="128"/>
        <v/>
      </c>
      <c r="BI303" s="94"/>
      <c r="BJ303" s="94" t="str">
        <f t="shared" si="129"/>
        <v/>
      </c>
      <c r="BK303" s="94"/>
      <c r="BL303" s="92" t="str">
        <f t="shared" si="130"/>
        <v/>
      </c>
      <c r="BM303" s="99"/>
      <c r="BN303" s="92" t="str">
        <f t="shared" si="131"/>
        <v/>
      </c>
      <c r="BO303" s="92" t="str">
        <f t="shared" si="132"/>
        <v/>
      </c>
    </row>
    <row r="304" spans="2:67" ht="14.25" hidden="1" customHeight="1">
      <c r="B304" s="89">
        <v>298</v>
      </c>
      <c r="C304" s="94"/>
      <c r="D304" s="94"/>
      <c r="E304" s="94"/>
      <c r="F304" s="96" t="str">
        <f ca="1">IF(E304="","",DATEDIF(E304,Settings!$C$89,"y"))</f>
        <v/>
      </c>
      <c r="G304" s="96" t="str">
        <f ca="1">IF(E304="","",DATEDIF(E304,Settings!$D$89,"y"))</f>
        <v/>
      </c>
      <c r="H304" s="96" t="str">
        <f ca="1">IF(E304="","",DATEDIF(E304,Settings!$E$89,"y"))</f>
        <v/>
      </c>
      <c r="I304" s="97" t="str">
        <f t="shared" si="107"/>
        <v/>
      </c>
      <c r="J304" s="98" t="str">
        <f ca="1">IF(I304="","",IF(I304&lt;2,BN304*Settings!$C$45,IF(I304&gt;1,(BN304*Settings!$C$45)+(BO304*Settings!$C$46),"error")))</f>
        <v/>
      </c>
      <c r="N304" s="89"/>
      <c r="O304" s="94"/>
      <c r="P304" s="96" t="str">
        <f t="shared" si="108"/>
        <v/>
      </c>
      <c r="Q304" s="94"/>
      <c r="R304" s="94" t="str">
        <f t="shared" si="109"/>
        <v/>
      </c>
      <c r="S304" s="94"/>
      <c r="T304" s="94" t="str">
        <f t="shared" si="110"/>
        <v/>
      </c>
      <c r="U304" s="94"/>
      <c r="V304" s="94" t="str">
        <f t="shared" si="111"/>
        <v/>
      </c>
      <c r="W304" s="94"/>
      <c r="X304" s="94" t="str">
        <f t="shared" si="112"/>
        <v/>
      </c>
      <c r="Y304" s="94"/>
      <c r="Z304" s="94" t="str">
        <f t="shared" si="113"/>
        <v/>
      </c>
      <c r="AA304" s="94"/>
      <c r="AB304" s="94" t="str">
        <f t="shared" si="114"/>
        <v/>
      </c>
      <c r="AC304" s="94"/>
      <c r="AD304" s="94" t="str">
        <f t="shared" si="115"/>
        <v/>
      </c>
      <c r="AE304" s="94"/>
      <c r="AF304" s="94"/>
      <c r="AG304" s="94"/>
      <c r="AH304" s="94" t="str">
        <f t="shared" si="116"/>
        <v/>
      </c>
      <c r="AI304" s="94"/>
      <c r="AJ304" s="94" t="str">
        <f t="shared" si="117"/>
        <v/>
      </c>
      <c r="AK304" s="94"/>
      <c r="AL304" s="94" t="str">
        <f t="shared" si="118"/>
        <v/>
      </c>
      <c r="AM304" s="94"/>
      <c r="AN304" s="94" t="str">
        <f t="shared" si="119"/>
        <v/>
      </c>
      <c r="AO304" s="94"/>
      <c r="AP304" s="94" t="str">
        <f t="shared" si="120"/>
        <v/>
      </c>
      <c r="AQ304" s="94"/>
      <c r="AR304" s="94" t="str">
        <f t="shared" si="121"/>
        <v/>
      </c>
      <c r="AS304" s="94"/>
      <c r="AT304" s="94" t="str">
        <f t="shared" si="122"/>
        <v/>
      </c>
      <c r="AU304" s="94"/>
      <c r="AV304" s="94"/>
      <c r="AW304" s="94"/>
      <c r="AX304" s="94" t="str">
        <f t="shared" si="123"/>
        <v/>
      </c>
      <c r="AY304" s="94"/>
      <c r="AZ304" s="94" t="str">
        <f t="shared" si="124"/>
        <v/>
      </c>
      <c r="BA304" s="94"/>
      <c r="BB304" s="94" t="str">
        <f t="shared" si="125"/>
        <v/>
      </c>
      <c r="BC304" s="94"/>
      <c r="BD304" s="94" t="str">
        <f t="shared" si="126"/>
        <v/>
      </c>
      <c r="BE304" s="94"/>
      <c r="BF304" s="94" t="str">
        <f t="shared" si="127"/>
        <v/>
      </c>
      <c r="BG304" s="94"/>
      <c r="BH304" s="94" t="str">
        <f t="shared" si="128"/>
        <v/>
      </c>
      <c r="BI304" s="94"/>
      <c r="BJ304" s="94" t="str">
        <f t="shared" si="129"/>
        <v/>
      </c>
      <c r="BK304" s="94"/>
      <c r="BL304" s="92" t="str">
        <f t="shared" si="130"/>
        <v/>
      </c>
      <c r="BM304" s="99"/>
      <c r="BN304" s="92" t="str">
        <f t="shared" si="131"/>
        <v/>
      </c>
      <c r="BO304" s="92" t="str">
        <f t="shared" si="132"/>
        <v/>
      </c>
    </row>
    <row r="305" spans="2:67" hidden="1">
      <c r="B305" s="89">
        <v>299</v>
      </c>
      <c r="C305" s="94"/>
      <c r="D305" s="94"/>
      <c r="E305" s="94"/>
      <c r="F305" s="96" t="str">
        <f ca="1">IF(E305="","",DATEDIF(E305,Settings!$C$89,"y"))</f>
        <v/>
      </c>
      <c r="G305" s="96" t="str">
        <f ca="1">IF(E305="","",DATEDIF(E305,Settings!$D$89,"y"))</f>
        <v/>
      </c>
      <c r="H305" s="96" t="str">
        <f ca="1">IF(E305="","",DATEDIF(E305,Settings!$E$89,"y"))</f>
        <v/>
      </c>
      <c r="I305" s="97" t="str">
        <f t="shared" si="107"/>
        <v/>
      </c>
      <c r="J305" s="98" t="str">
        <f ca="1">IF(I305="","",IF(I305&lt;2,BN305*Settings!$C$45,IF(I305&gt;1,(BN305*Settings!$C$45)+(BO305*Settings!$C$46),"error")))</f>
        <v/>
      </c>
      <c r="N305" s="89"/>
      <c r="O305" s="94"/>
      <c r="P305" s="96" t="str">
        <f t="shared" si="108"/>
        <v/>
      </c>
      <c r="Q305" s="94"/>
      <c r="R305" s="94" t="str">
        <f t="shared" si="109"/>
        <v/>
      </c>
      <c r="S305" s="94"/>
      <c r="T305" s="94" t="str">
        <f t="shared" si="110"/>
        <v/>
      </c>
      <c r="U305" s="94"/>
      <c r="V305" s="94" t="str">
        <f t="shared" si="111"/>
        <v/>
      </c>
      <c r="W305" s="94"/>
      <c r="X305" s="94" t="str">
        <f t="shared" si="112"/>
        <v/>
      </c>
      <c r="Y305" s="94"/>
      <c r="Z305" s="94" t="str">
        <f t="shared" si="113"/>
        <v/>
      </c>
      <c r="AA305" s="94"/>
      <c r="AB305" s="94" t="str">
        <f t="shared" si="114"/>
        <v/>
      </c>
      <c r="AC305" s="94"/>
      <c r="AD305" s="94" t="str">
        <f t="shared" si="115"/>
        <v/>
      </c>
      <c r="AE305" s="94"/>
      <c r="AF305" s="94"/>
      <c r="AG305" s="94"/>
      <c r="AH305" s="94" t="str">
        <f t="shared" si="116"/>
        <v/>
      </c>
      <c r="AI305" s="94"/>
      <c r="AJ305" s="94" t="str">
        <f t="shared" si="117"/>
        <v/>
      </c>
      <c r="AK305" s="94"/>
      <c r="AL305" s="94" t="str">
        <f t="shared" si="118"/>
        <v/>
      </c>
      <c r="AM305" s="94"/>
      <c r="AN305" s="94" t="str">
        <f t="shared" si="119"/>
        <v/>
      </c>
      <c r="AO305" s="94"/>
      <c r="AP305" s="94" t="str">
        <f t="shared" si="120"/>
        <v/>
      </c>
      <c r="AQ305" s="94"/>
      <c r="AR305" s="94" t="str">
        <f t="shared" si="121"/>
        <v/>
      </c>
      <c r="AS305" s="94"/>
      <c r="AT305" s="94" t="str">
        <f t="shared" si="122"/>
        <v/>
      </c>
      <c r="AU305" s="94"/>
      <c r="AV305" s="94"/>
      <c r="AW305" s="94"/>
      <c r="AX305" s="94" t="str">
        <f t="shared" si="123"/>
        <v/>
      </c>
      <c r="AY305" s="94"/>
      <c r="AZ305" s="94" t="str">
        <f t="shared" si="124"/>
        <v/>
      </c>
      <c r="BA305" s="94"/>
      <c r="BB305" s="94" t="str">
        <f t="shared" si="125"/>
        <v/>
      </c>
      <c r="BC305" s="94"/>
      <c r="BD305" s="94" t="str">
        <f t="shared" si="126"/>
        <v/>
      </c>
      <c r="BE305" s="94"/>
      <c r="BF305" s="94" t="str">
        <f t="shared" si="127"/>
        <v/>
      </c>
      <c r="BG305" s="94"/>
      <c r="BH305" s="94" t="str">
        <f t="shared" si="128"/>
        <v/>
      </c>
      <c r="BI305" s="94"/>
      <c r="BJ305" s="94" t="str">
        <f t="shared" si="129"/>
        <v/>
      </c>
      <c r="BK305" s="94"/>
      <c r="BL305" s="92" t="str">
        <f t="shared" si="130"/>
        <v/>
      </c>
      <c r="BM305" s="99"/>
      <c r="BN305" s="92" t="str">
        <f t="shared" si="131"/>
        <v/>
      </c>
      <c r="BO305" s="92" t="str">
        <f t="shared" si="132"/>
        <v/>
      </c>
    </row>
    <row r="306" spans="2:67" ht="14.25" hidden="1" customHeight="1">
      <c r="B306" s="89">
        <v>300</v>
      </c>
      <c r="C306" s="94"/>
      <c r="D306" s="94"/>
      <c r="E306" s="94"/>
      <c r="F306" s="96" t="str">
        <f ca="1">IF(E306="","",DATEDIF(E306,Settings!$C$89,"y"))</f>
        <v/>
      </c>
      <c r="G306" s="96" t="str">
        <f ca="1">IF(E306="","",DATEDIF(E306,Settings!$D$89,"y"))</f>
        <v/>
      </c>
      <c r="H306" s="96" t="str">
        <f ca="1">IF(E306="","",DATEDIF(E306,Settings!$E$89,"y"))</f>
        <v/>
      </c>
      <c r="I306" s="97" t="str">
        <f t="shared" si="107"/>
        <v/>
      </c>
      <c r="J306" s="98" t="str">
        <f ca="1">IF(I306="","",IF(I306&lt;2,BN306*Settings!$C$45,IF(I306&gt;1,(BN306*Settings!$C$45)+(BO306*Settings!$C$46),"error")))</f>
        <v/>
      </c>
      <c r="N306" s="89"/>
      <c r="O306" s="94"/>
      <c r="P306" s="96" t="str">
        <f t="shared" si="108"/>
        <v/>
      </c>
      <c r="Q306" s="94"/>
      <c r="R306" s="94" t="str">
        <f t="shared" si="109"/>
        <v/>
      </c>
      <c r="S306" s="94"/>
      <c r="T306" s="94" t="str">
        <f t="shared" si="110"/>
        <v/>
      </c>
      <c r="U306" s="94"/>
      <c r="V306" s="94" t="str">
        <f t="shared" si="111"/>
        <v/>
      </c>
      <c r="W306" s="94"/>
      <c r="X306" s="94" t="str">
        <f t="shared" si="112"/>
        <v/>
      </c>
      <c r="Y306" s="94"/>
      <c r="Z306" s="94" t="str">
        <f t="shared" si="113"/>
        <v/>
      </c>
      <c r="AA306" s="94"/>
      <c r="AB306" s="94" t="str">
        <f t="shared" si="114"/>
        <v/>
      </c>
      <c r="AC306" s="94"/>
      <c r="AD306" s="94" t="str">
        <f t="shared" si="115"/>
        <v/>
      </c>
      <c r="AE306" s="94"/>
      <c r="AF306" s="94"/>
      <c r="AG306" s="94"/>
      <c r="AH306" s="94" t="str">
        <f t="shared" si="116"/>
        <v/>
      </c>
      <c r="AI306" s="94"/>
      <c r="AJ306" s="94" t="str">
        <f t="shared" si="117"/>
        <v/>
      </c>
      <c r="AK306" s="94"/>
      <c r="AL306" s="94" t="str">
        <f t="shared" si="118"/>
        <v/>
      </c>
      <c r="AM306" s="94"/>
      <c r="AN306" s="94" t="str">
        <f t="shared" si="119"/>
        <v/>
      </c>
      <c r="AO306" s="94"/>
      <c r="AP306" s="94" t="str">
        <f t="shared" si="120"/>
        <v/>
      </c>
      <c r="AQ306" s="94"/>
      <c r="AR306" s="94" t="str">
        <f t="shared" si="121"/>
        <v/>
      </c>
      <c r="AS306" s="94"/>
      <c r="AT306" s="94" t="str">
        <f t="shared" si="122"/>
        <v/>
      </c>
      <c r="AU306" s="94"/>
      <c r="AV306" s="94"/>
      <c r="AW306" s="94"/>
      <c r="AX306" s="94" t="str">
        <f t="shared" si="123"/>
        <v/>
      </c>
      <c r="AY306" s="94"/>
      <c r="AZ306" s="94" t="str">
        <f t="shared" si="124"/>
        <v/>
      </c>
      <c r="BA306" s="94"/>
      <c r="BB306" s="94" t="str">
        <f t="shared" si="125"/>
        <v/>
      </c>
      <c r="BC306" s="94"/>
      <c r="BD306" s="94" t="str">
        <f t="shared" si="126"/>
        <v/>
      </c>
      <c r="BE306" s="94"/>
      <c r="BF306" s="94" t="str">
        <f t="shared" si="127"/>
        <v/>
      </c>
      <c r="BG306" s="94"/>
      <c r="BH306" s="94" t="str">
        <f t="shared" si="128"/>
        <v/>
      </c>
      <c r="BI306" s="94"/>
      <c r="BJ306" s="94" t="str">
        <f t="shared" si="129"/>
        <v/>
      </c>
      <c r="BK306" s="94"/>
      <c r="BL306" s="92" t="str">
        <f t="shared" si="130"/>
        <v/>
      </c>
      <c r="BM306" s="99"/>
      <c r="BN306" s="92" t="str">
        <f t="shared" si="131"/>
        <v/>
      </c>
      <c r="BO306" s="92" t="str">
        <f t="shared" si="132"/>
        <v/>
      </c>
    </row>
    <row r="307" spans="2:67" hidden="1">
      <c r="B307" s="89">
        <v>301</v>
      </c>
      <c r="C307" s="94"/>
      <c r="D307" s="94"/>
      <c r="E307" s="94"/>
      <c r="F307" s="96" t="str">
        <f ca="1">IF(E307="","",DATEDIF(E307,Settings!$C$89,"y"))</f>
        <v/>
      </c>
      <c r="G307" s="96" t="str">
        <f ca="1">IF(E307="","",DATEDIF(E307,Settings!$D$89,"y"))</f>
        <v/>
      </c>
      <c r="H307" s="96" t="str">
        <f ca="1">IF(E307="","",DATEDIF(E307,Settings!$E$89,"y"))</f>
        <v/>
      </c>
      <c r="I307" s="97" t="str">
        <f t="shared" si="107"/>
        <v/>
      </c>
      <c r="J307" s="98" t="str">
        <f ca="1">IF(I307="","",IF(I307&lt;2,BN307*Settings!$C$45,IF(I307&gt;1,(BN307*Settings!$C$45)+(BO307*Settings!$C$46),"error")))</f>
        <v/>
      </c>
      <c r="N307" s="89"/>
      <c r="O307" s="94"/>
      <c r="P307" s="96" t="str">
        <f t="shared" si="108"/>
        <v/>
      </c>
      <c r="Q307" s="94"/>
      <c r="R307" s="94" t="str">
        <f t="shared" si="109"/>
        <v/>
      </c>
      <c r="S307" s="94"/>
      <c r="T307" s="94" t="str">
        <f t="shared" si="110"/>
        <v/>
      </c>
      <c r="U307" s="94"/>
      <c r="V307" s="94" t="str">
        <f t="shared" si="111"/>
        <v/>
      </c>
      <c r="W307" s="94"/>
      <c r="X307" s="94" t="str">
        <f t="shared" si="112"/>
        <v/>
      </c>
      <c r="Y307" s="94"/>
      <c r="Z307" s="94" t="str">
        <f t="shared" si="113"/>
        <v/>
      </c>
      <c r="AA307" s="94"/>
      <c r="AB307" s="94" t="str">
        <f t="shared" si="114"/>
        <v/>
      </c>
      <c r="AC307" s="94"/>
      <c r="AD307" s="94" t="str">
        <f t="shared" si="115"/>
        <v/>
      </c>
      <c r="AE307" s="94"/>
      <c r="AF307" s="94"/>
      <c r="AG307" s="94"/>
      <c r="AH307" s="94" t="str">
        <f t="shared" si="116"/>
        <v/>
      </c>
      <c r="AI307" s="94"/>
      <c r="AJ307" s="94" t="str">
        <f t="shared" si="117"/>
        <v/>
      </c>
      <c r="AK307" s="94"/>
      <c r="AL307" s="94" t="str">
        <f t="shared" si="118"/>
        <v/>
      </c>
      <c r="AM307" s="94"/>
      <c r="AN307" s="94" t="str">
        <f t="shared" si="119"/>
        <v/>
      </c>
      <c r="AO307" s="94"/>
      <c r="AP307" s="94" t="str">
        <f t="shared" si="120"/>
        <v/>
      </c>
      <c r="AQ307" s="94"/>
      <c r="AR307" s="94" t="str">
        <f t="shared" si="121"/>
        <v/>
      </c>
      <c r="AS307" s="94"/>
      <c r="AT307" s="94" t="str">
        <f t="shared" si="122"/>
        <v/>
      </c>
      <c r="AU307" s="94"/>
      <c r="AV307" s="94"/>
      <c r="AW307" s="94"/>
      <c r="AX307" s="94" t="str">
        <f t="shared" si="123"/>
        <v/>
      </c>
      <c r="AY307" s="94"/>
      <c r="AZ307" s="94" t="str">
        <f t="shared" si="124"/>
        <v/>
      </c>
      <c r="BA307" s="94"/>
      <c r="BB307" s="94" t="str">
        <f t="shared" si="125"/>
        <v/>
      </c>
      <c r="BC307" s="94"/>
      <c r="BD307" s="94" t="str">
        <f t="shared" si="126"/>
        <v/>
      </c>
      <c r="BE307" s="94"/>
      <c r="BF307" s="94" t="str">
        <f t="shared" si="127"/>
        <v/>
      </c>
      <c r="BG307" s="94"/>
      <c r="BH307" s="94" t="str">
        <f t="shared" si="128"/>
        <v/>
      </c>
      <c r="BI307" s="94"/>
      <c r="BJ307" s="94" t="str">
        <f t="shared" si="129"/>
        <v/>
      </c>
      <c r="BK307" s="94"/>
      <c r="BL307" s="92" t="str">
        <f t="shared" si="130"/>
        <v/>
      </c>
      <c r="BM307" s="99"/>
      <c r="BN307" s="92" t="str">
        <f t="shared" si="131"/>
        <v/>
      </c>
      <c r="BO307" s="92" t="str">
        <f t="shared" si="132"/>
        <v/>
      </c>
    </row>
    <row r="308" spans="2:67" ht="14.25" hidden="1" customHeight="1">
      <c r="B308" s="89">
        <v>302</v>
      </c>
      <c r="C308" s="94"/>
      <c r="D308" s="94"/>
      <c r="E308" s="94"/>
      <c r="F308" s="96" t="str">
        <f ca="1">IF(E308="","",DATEDIF(E308,Settings!$C$89,"y"))</f>
        <v/>
      </c>
      <c r="G308" s="96" t="str">
        <f ca="1">IF(E308="","",DATEDIF(E308,Settings!$D$89,"y"))</f>
        <v/>
      </c>
      <c r="H308" s="96" t="str">
        <f ca="1">IF(E308="","",DATEDIF(E308,Settings!$E$89,"y"))</f>
        <v/>
      </c>
      <c r="I308" s="97" t="str">
        <f t="shared" si="107"/>
        <v/>
      </c>
      <c r="J308" s="98" t="str">
        <f ca="1">IF(I308="","",IF(I308&lt;2,BN308*Settings!$C$45,IF(I308&gt;1,(BN308*Settings!$C$45)+(BO308*Settings!$C$46),"error")))</f>
        <v/>
      </c>
      <c r="N308" s="89"/>
      <c r="O308" s="94"/>
      <c r="P308" s="96" t="str">
        <f t="shared" si="108"/>
        <v/>
      </c>
      <c r="Q308" s="94"/>
      <c r="R308" s="94" t="str">
        <f t="shared" si="109"/>
        <v/>
      </c>
      <c r="S308" s="94"/>
      <c r="T308" s="94" t="str">
        <f t="shared" si="110"/>
        <v/>
      </c>
      <c r="U308" s="94"/>
      <c r="V308" s="94" t="str">
        <f t="shared" si="111"/>
        <v/>
      </c>
      <c r="W308" s="94"/>
      <c r="X308" s="94" t="str">
        <f t="shared" si="112"/>
        <v/>
      </c>
      <c r="Y308" s="94"/>
      <c r="Z308" s="94" t="str">
        <f t="shared" si="113"/>
        <v/>
      </c>
      <c r="AA308" s="94"/>
      <c r="AB308" s="94" t="str">
        <f t="shared" si="114"/>
        <v/>
      </c>
      <c r="AC308" s="94"/>
      <c r="AD308" s="94" t="str">
        <f t="shared" si="115"/>
        <v/>
      </c>
      <c r="AE308" s="94"/>
      <c r="AF308" s="94"/>
      <c r="AG308" s="94"/>
      <c r="AH308" s="94" t="str">
        <f t="shared" si="116"/>
        <v/>
      </c>
      <c r="AI308" s="94"/>
      <c r="AJ308" s="94" t="str">
        <f t="shared" si="117"/>
        <v/>
      </c>
      <c r="AK308" s="94"/>
      <c r="AL308" s="94" t="str">
        <f t="shared" si="118"/>
        <v/>
      </c>
      <c r="AM308" s="94"/>
      <c r="AN308" s="94" t="str">
        <f t="shared" si="119"/>
        <v/>
      </c>
      <c r="AO308" s="94"/>
      <c r="AP308" s="94" t="str">
        <f t="shared" si="120"/>
        <v/>
      </c>
      <c r="AQ308" s="94"/>
      <c r="AR308" s="94" t="str">
        <f t="shared" si="121"/>
        <v/>
      </c>
      <c r="AS308" s="94"/>
      <c r="AT308" s="94" t="str">
        <f t="shared" si="122"/>
        <v/>
      </c>
      <c r="AU308" s="94"/>
      <c r="AV308" s="94"/>
      <c r="AW308" s="94"/>
      <c r="AX308" s="94" t="str">
        <f t="shared" si="123"/>
        <v/>
      </c>
      <c r="AY308" s="94"/>
      <c r="AZ308" s="94" t="str">
        <f t="shared" si="124"/>
        <v/>
      </c>
      <c r="BA308" s="94"/>
      <c r="BB308" s="94" t="str">
        <f t="shared" si="125"/>
        <v/>
      </c>
      <c r="BC308" s="94"/>
      <c r="BD308" s="94" t="str">
        <f t="shared" si="126"/>
        <v/>
      </c>
      <c r="BE308" s="94"/>
      <c r="BF308" s="94" t="str">
        <f t="shared" si="127"/>
        <v/>
      </c>
      <c r="BG308" s="94"/>
      <c r="BH308" s="94" t="str">
        <f t="shared" si="128"/>
        <v/>
      </c>
      <c r="BI308" s="94"/>
      <c r="BJ308" s="94" t="str">
        <f t="shared" si="129"/>
        <v/>
      </c>
      <c r="BK308" s="94"/>
      <c r="BL308" s="92" t="str">
        <f t="shared" si="130"/>
        <v/>
      </c>
      <c r="BM308" s="99"/>
      <c r="BN308" s="92" t="str">
        <f t="shared" si="131"/>
        <v/>
      </c>
      <c r="BO308" s="92" t="str">
        <f t="shared" si="132"/>
        <v/>
      </c>
    </row>
    <row r="309" spans="2:67" hidden="1">
      <c r="B309" s="89">
        <v>303</v>
      </c>
      <c r="C309" s="94"/>
      <c r="D309" s="94"/>
      <c r="E309" s="94"/>
      <c r="F309" s="96" t="str">
        <f ca="1">IF(E309="","",DATEDIF(E309,Settings!$C$89,"y"))</f>
        <v/>
      </c>
      <c r="G309" s="96" t="str">
        <f ca="1">IF(E309="","",DATEDIF(E309,Settings!$D$89,"y"))</f>
        <v/>
      </c>
      <c r="H309" s="96" t="str">
        <f ca="1">IF(E309="","",DATEDIF(E309,Settings!$E$89,"y"))</f>
        <v/>
      </c>
      <c r="I309" s="97" t="str">
        <f t="shared" si="107"/>
        <v/>
      </c>
      <c r="J309" s="98" t="str">
        <f ca="1">IF(I309="","",IF(I309&lt;2,BN309*Settings!$C$45,IF(I309&gt;1,(BN309*Settings!$C$45)+(BO309*Settings!$C$46),"error")))</f>
        <v/>
      </c>
      <c r="N309" s="89"/>
      <c r="O309" s="94"/>
      <c r="P309" s="96" t="str">
        <f t="shared" si="108"/>
        <v/>
      </c>
      <c r="Q309" s="94"/>
      <c r="R309" s="94" t="str">
        <f t="shared" si="109"/>
        <v/>
      </c>
      <c r="S309" s="94"/>
      <c r="T309" s="94" t="str">
        <f t="shared" si="110"/>
        <v/>
      </c>
      <c r="U309" s="94"/>
      <c r="V309" s="94" t="str">
        <f t="shared" si="111"/>
        <v/>
      </c>
      <c r="W309" s="94"/>
      <c r="X309" s="94" t="str">
        <f t="shared" si="112"/>
        <v/>
      </c>
      <c r="Y309" s="94"/>
      <c r="Z309" s="94" t="str">
        <f t="shared" si="113"/>
        <v/>
      </c>
      <c r="AA309" s="94"/>
      <c r="AB309" s="94" t="str">
        <f t="shared" si="114"/>
        <v/>
      </c>
      <c r="AC309" s="94"/>
      <c r="AD309" s="94" t="str">
        <f t="shared" si="115"/>
        <v/>
      </c>
      <c r="AE309" s="94"/>
      <c r="AF309" s="94"/>
      <c r="AG309" s="94"/>
      <c r="AH309" s="94" t="str">
        <f t="shared" si="116"/>
        <v/>
      </c>
      <c r="AI309" s="94"/>
      <c r="AJ309" s="94" t="str">
        <f t="shared" si="117"/>
        <v/>
      </c>
      <c r="AK309" s="94"/>
      <c r="AL309" s="94" t="str">
        <f t="shared" si="118"/>
        <v/>
      </c>
      <c r="AM309" s="94"/>
      <c r="AN309" s="94" t="str">
        <f t="shared" si="119"/>
        <v/>
      </c>
      <c r="AO309" s="94"/>
      <c r="AP309" s="94" t="str">
        <f t="shared" si="120"/>
        <v/>
      </c>
      <c r="AQ309" s="94"/>
      <c r="AR309" s="94" t="str">
        <f t="shared" si="121"/>
        <v/>
      </c>
      <c r="AS309" s="94"/>
      <c r="AT309" s="94" t="str">
        <f t="shared" si="122"/>
        <v/>
      </c>
      <c r="AU309" s="94"/>
      <c r="AV309" s="94"/>
      <c r="AW309" s="94"/>
      <c r="AX309" s="94" t="str">
        <f t="shared" si="123"/>
        <v/>
      </c>
      <c r="AY309" s="94"/>
      <c r="AZ309" s="94" t="str">
        <f t="shared" si="124"/>
        <v/>
      </c>
      <c r="BA309" s="94"/>
      <c r="BB309" s="94" t="str">
        <f t="shared" si="125"/>
        <v/>
      </c>
      <c r="BC309" s="94"/>
      <c r="BD309" s="94" t="str">
        <f t="shared" si="126"/>
        <v/>
      </c>
      <c r="BE309" s="94"/>
      <c r="BF309" s="94" t="str">
        <f t="shared" si="127"/>
        <v/>
      </c>
      <c r="BG309" s="94"/>
      <c r="BH309" s="94" t="str">
        <f t="shared" si="128"/>
        <v/>
      </c>
      <c r="BI309" s="94"/>
      <c r="BJ309" s="94" t="str">
        <f t="shared" si="129"/>
        <v/>
      </c>
      <c r="BK309" s="94"/>
      <c r="BL309" s="92" t="str">
        <f t="shared" si="130"/>
        <v/>
      </c>
      <c r="BM309" s="99"/>
      <c r="BN309" s="92" t="str">
        <f t="shared" si="131"/>
        <v/>
      </c>
      <c r="BO309" s="92" t="str">
        <f t="shared" si="132"/>
        <v/>
      </c>
    </row>
    <row r="310" spans="2:67" ht="14.25" hidden="1" customHeight="1">
      <c r="B310" s="89">
        <v>304</v>
      </c>
      <c r="C310" s="94"/>
      <c r="D310" s="94"/>
      <c r="E310" s="94"/>
      <c r="F310" s="96" t="str">
        <f ca="1">IF(E310="","",DATEDIF(E310,Settings!$C$89,"y"))</f>
        <v/>
      </c>
      <c r="G310" s="96" t="str">
        <f ca="1">IF(E310="","",DATEDIF(E310,Settings!$D$89,"y"))</f>
        <v/>
      </c>
      <c r="H310" s="96" t="str">
        <f ca="1">IF(E310="","",DATEDIF(E310,Settings!$E$89,"y"))</f>
        <v/>
      </c>
      <c r="I310" s="97" t="str">
        <f t="shared" si="107"/>
        <v/>
      </c>
      <c r="J310" s="98" t="str">
        <f ca="1">IF(I310="","",IF(I310&lt;2,BN310*Settings!$C$45,IF(I310&gt;1,(BN310*Settings!$C$45)+(BO310*Settings!$C$46),"error")))</f>
        <v/>
      </c>
      <c r="N310" s="89"/>
      <c r="O310" s="94"/>
      <c r="P310" s="96" t="str">
        <f t="shared" si="108"/>
        <v/>
      </c>
      <c r="Q310" s="94"/>
      <c r="R310" s="94" t="str">
        <f t="shared" si="109"/>
        <v/>
      </c>
      <c r="S310" s="94"/>
      <c r="T310" s="94" t="str">
        <f t="shared" si="110"/>
        <v/>
      </c>
      <c r="U310" s="94"/>
      <c r="V310" s="94" t="str">
        <f t="shared" si="111"/>
        <v/>
      </c>
      <c r="W310" s="94"/>
      <c r="X310" s="94" t="str">
        <f t="shared" si="112"/>
        <v/>
      </c>
      <c r="Y310" s="94"/>
      <c r="Z310" s="94" t="str">
        <f t="shared" si="113"/>
        <v/>
      </c>
      <c r="AA310" s="94"/>
      <c r="AB310" s="94" t="str">
        <f t="shared" si="114"/>
        <v/>
      </c>
      <c r="AC310" s="94"/>
      <c r="AD310" s="94" t="str">
        <f t="shared" si="115"/>
        <v/>
      </c>
      <c r="AE310" s="94"/>
      <c r="AF310" s="94"/>
      <c r="AG310" s="94"/>
      <c r="AH310" s="94" t="str">
        <f t="shared" si="116"/>
        <v/>
      </c>
      <c r="AI310" s="94"/>
      <c r="AJ310" s="94" t="str">
        <f t="shared" si="117"/>
        <v/>
      </c>
      <c r="AK310" s="94"/>
      <c r="AL310" s="94" t="str">
        <f t="shared" si="118"/>
        <v/>
      </c>
      <c r="AM310" s="94"/>
      <c r="AN310" s="94" t="str">
        <f t="shared" si="119"/>
        <v/>
      </c>
      <c r="AO310" s="94"/>
      <c r="AP310" s="94" t="str">
        <f t="shared" si="120"/>
        <v/>
      </c>
      <c r="AQ310" s="94"/>
      <c r="AR310" s="94" t="str">
        <f t="shared" si="121"/>
        <v/>
      </c>
      <c r="AS310" s="94"/>
      <c r="AT310" s="94" t="str">
        <f t="shared" si="122"/>
        <v/>
      </c>
      <c r="AU310" s="94"/>
      <c r="AV310" s="94"/>
      <c r="AW310" s="94"/>
      <c r="AX310" s="94" t="str">
        <f t="shared" si="123"/>
        <v/>
      </c>
      <c r="AY310" s="94"/>
      <c r="AZ310" s="94" t="str">
        <f t="shared" si="124"/>
        <v/>
      </c>
      <c r="BA310" s="94"/>
      <c r="BB310" s="94" t="str">
        <f t="shared" si="125"/>
        <v/>
      </c>
      <c r="BC310" s="94"/>
      <c r="BD310" s="94" t="str">
        <f t="shared" si="126"/>
        <v/>
      </c>
      <c r="BE310" s="94"/>
      <c r="BF310" s="94" t="str">
        <f t="shared" si="127"/>
        <v/>
      </c>
      <c r="BG310" s="94"/>
      <c r="BH310" s="94" t="str">
        <f t="shared" si="128"/>
        <v/>
      </c>
      <c r="BI310" s="94"/>
      <c r="BJ310" s="94" t="str">
        <f t="shared" si="129"/>
        <v/>
      </c>
      <c r="BK310" s="94"/>
      <c r="BL310" s="92" t="str">
        <f t="shared" si="130"/>
        <v/>
      </c>
      <c r="BM310" s="99"/>
      <c r="BN310" s="92" t="str">
        <f t="shared" si="131"/>
        <v/>
      </c>
      <c r="BO310" s="92" t="str">
        <f t="shared" si="132"/>
        <v/>
      </c>
    </row>
    <row r="311" spans="2:67" hidden="1">
      <c r="B311" s="89">
        <v>305</v>
      </c>
      <c r="C311" s="94"/>
      <c r="D311" s="94"/>
      <c r="E311" s="94"/>
      <c r="F311" s="96" t="str">
        <f ca="1">IF(E311="","",DATEDIF(E311,Settings!$C$89,"y"))</f>
        <v/>
      </c>
      <c r="G311" s="96" t="str">
        <f ca="1">IF(E311="","",DATEDIF(E311,Settings!$D$89,"y"))</f>
        <v/>
      </c>
      <c r="H311" s="96" t="str">
        <f ca="1">IF(E311="","",DATEDIF(E311,Settings!$E$89,"y"))</f>
        <v/>
      </c>
      <c r="I311" s="97" t="str">
        <f t="shared" si="107"/>
        <v/>
      </c>
      <c r="J311" s="98" t="str">
        <f ca="1">IF(I311="","",IF(I311&lt;2,BN311*Settings!$C$45,IF(I311&gt;1,(BN311*Settings!$C$45)+(BO311*Settings!$C$46),"error")))</f>
        <v/>
      </c>
      <c r="N311" s="89"/>
      <c r="O311" s="94"/>
      <c r="P311" s="96" t="str">
        <f t="shared" si="108"/>
        <v/>
      </c>
      <c r="Q311" s="94"/>
      <c r="R311" s="94" t="str">
        <f t="shared" si="109"/>
        <v/>
      </c>
      <c r="S311" s="94"/>
      <c r="T311" s="94" t="str">
        <f t="shared" si="110"/>
        <v/>
      </c>
      <c r="U311" s="94"/>
      <c r="V311" s="94" t="str">
        <f t="shared" si="111"/>
        <v/>
      </c>
      <c r="W311" s="94"/>
      <c r="X311" s="94" t="str">
        <f t="shared" si="112"/>
        <v/>
      </c>
      <c r="Y311" s="94"/>
      <c r="Z311" s="94" t="str">
        <f t="shared" si="113"/>
        <v/>
      </c>
      <c r="AA311" s="94"/>
      <c r="AB311" s="94" t="str">
        <f t="shared" si="114"/>
        <v/>
      </c>
      <c r="AC311" s="94"/>
      <c r="AD311" s="94" t="str">
        <f t="shared" si="115"/>
        <v/>
      </c>
      <c r="AE311" s="94"/>
      <c r="AF311" s="94"/>
      <c r="AG311" s="94"/>
      <c r="AH311" s="94" t="str">
        <f t="shared" si="116"/>
        <v/>
      </c>
      <c r="AI311" s="94"/>
      <c r="AJ311" s="94" t="str">
        <f t="shared" si="117"/>
        <v/>
      </c>
      <c r="AK311" s="94"/>
      <c r="AL311" s="94" t="str">
        <f t="shared" si="118"/>
        <v/>
      </c>
      <c r="AM311" s="94"/>
      <c r="AN311" s="94" t="str">
        <f t="shared" si="119"/>
        <v/>
      </c>
      <c r="AO311" s="94"/>
      <c r="AP311" s="94" t="str">
        <f t="shared" si="120"/>
        <v/>
      </c>
      <c r="AQ311" s="94"/>
      <c r="AR311" s="94" t="str">
        <f t="shared" si="121"/>
        <v/>
      </c>
      <c r="AS311" s="94"/>
      <c r="AT311" s="94" t="str">
        <f t="shared" si="122"/>
        <v/>
      </c>
      <c r="AU311" s="94"/>
      <c r="AV311" s="94"/>
      <c r="AW311" s="94"/>
      <c r="AX311" s="94" t="str">
        <f t="shared" si="123"/>
        <v/>
      </c>
      <c r="AY311" s="94"/>
      <c r="AZ311" s="94" t="str">
        <f t="shared" si="124"/>
        <v/>
      </c>
      <c r="BA311" s="94"/>
      <c r="BB311" s="94" t="str">
        <f t="shared" si="125"/>
        <v/>
      </c>
      <c r="BC311" s="94"/>
      <c r="BD311" s="94" t="str">
        <f t="shared" si="126"/>
        <v/>
      </c>
      <c r="BE311" s="94"/>
      <c r="BF311" s="94" t="str">
        <f t="shared" si="127"/>
        <v/>
      </c>
      <c r="BG311" s="94"/>
      <c r="BH311" s="94" t="str">
        <f t="shared" si="128"/>
        <v/>
      </c>
      <c r="BI311" s="94"/>
      <c r="BJ311" s="94" t="str">
        <f t="shared" si="129"/>
        <v/>
      </c>
      <c r="BK311" s="94"/>
      <c r="BL311" s="92" t="str">
        <f t="shared" si="130"/>
        <v/>
      </c>
      <c r="BM311" s="99"/>
      <c r="BN311" s="92" t="str">
        <f t="shared" si="131"/>
        <v/>
      </c>
      <c r="BO311" s="92" t="str">
        <f t="shared" si="132"/>
        <v/>
      </c>
    </row>
    <row r="312" spans="2:67" ht="14.25" hidden="1" customHeight="1">
      <c r="B312" s="89">
        <v>306</v>
      </c>
      <c r="C312" s="94"/>
      <c r="D312" s="94"/>
      <c r="E312" s="94"/>
      <c r="F312" s="96" t="str">
        <f ca="1">IF(E312="","",DATEDIF(E312,Settings!$C$89,"y"))</f>
        <v/>
      </c>
      <c r="G312" s="96" t="str">
        <f ca="1">IF(E312="","",DATEDIF(E312,Settings!$D$89,"y"))</f>
        <v/>
      </c>
      <c r="H312" s="96" t="str">
        <f ca="1">IF(E312="","",DATEDIF(E312,Settings!$E$89,"y"))</f>
        <v/>
      </c>
      <c r="I312" s="97" t="str">
        <f t="shared" si="107"/>
        <v/>
      </c>
      <c r="J312" s="98" t="str">
        <f ca="1">IF(I312="","",IF(I312&lt;2,BN312*Settings!$C$45,IF(I312&gt;1,(BN312*Settings!$C$45)+(BO312*Settings!$C$46),"error")))</f>
        <v/>
      </c>
      <c r="N312" s="89"/>
      <c r="O312" s="94"/>
      <c r="P312" s="96" t="str">
        <f t="shared" si="108"/>
        <v/>
      </c>
      <c r="Q312" s="94"/>
      <c r="R312" s="94" t="str">
        <f t="shared" si="109"/>
        <v/>
      </c>
      <c r="S312" s="94"/>
      <c r="T312" s="94" t="str">
        <f t="shared" si="110"/>
        <v/>
      </c>
      <c r="U312" s="94"/>
      <c r="V312" s="94" t="str">
        <f t="shared" si="111"/>
        <v/>
      </c>
      <c r="W312" s="94"/>
      <c r="X312" s="94" t="str">
        <f t="shared" si="112"/>
        <v/>
      </c>
      <c r="Y312" s="94"/>
      <c r="Z312" s="94" t="str">
        <f t="shared" si="113"/>
        <v/>
      </c>
      <c r="AA312" s="94"/>
      <c r="AB312" s="94" t="str">
        <f t="shared" si="114"/>
        <v/>
      </c>
      <c r="AC312" s="94"/>
      <c r="AD312" s="94" t="str">
        <f t="shared" si="115"/>
        <v/>
      </c>
      <c r="AE312" s="94"/>
      <c r="AF312" s="94"/>
      <c r="AG312" s="94"/>
      <c r="AH312" s="94" t="str">
        <f t="shared" si="116"/>
        <v/>
      </c>
      <c r="AI312" s="94"/>
      <c r="AJ312" s="94" t="str">
        <f t="shared" si="117"/>
        <v/>
      </c>
      <c r="AK312" s="94"/>
      <c r="AL312" s="94" t="str">
        <f t="shared" si="118"/>
        <v/>
      </c>
      <c r="AM312" s="94"/>
      <c r="AN312" s="94" t="str">
        <f t="shared" si="119"/>
        <v/>
      </c>
      <c r="AO312" s="94"/>
      <c r="AP312" s="94" t="str">
        <f t="shared" si="120"/>
        <v/>
      </c>
      <c r="AQ312" s="94"/>
      <c r="AR312" s="94" t="str">
        <f t="shared" si="121"/>
        <v/>
      </c>
      <c r="AS312" s="94"/>
      <c r="AT312" s="94" t="str">
        <f t="shared" si="122"/>
        <v/>
      </c>
      <c r="AU312" s="94"/>
      <c r="AV312" s="94"/>
      <c r="AW312" s="94"/>
      <c r="AX312" s="94" t="str">
        <f t="shared" si="123"/>
        <v/>
      </c>
      <c r="AY312" s="94"/>
      <c r="AZ312" s="94" t="str">
        <f t="shared" si="124"/>
        <v/>
      </c>
      <c r="BA312" s="94"/>
      <c r="BB312" s="94" t="str">
        <f t="shared" si="125"/>
        <v/>
      </c>
      <c r="BC312" s="94"/>
      <c r="BD312" s="94" t="str">
        <f t="shared" si="126"/>
        <v/>
      </c>
      <c r="BE312" s="94"/>
      <c r="BF312" s="94" t="str">
        <f t="shared" si="127"/>
        <v/>
      </c>
      <c r="BG312" s="94"/>
      <c r="BH312" s="94" t="str">
        <f t="shared" si="128"/>
        <v/>
      </c>
      <c r="BI312" s="94"/>
      <c r="BJ312" s="94" t="str">
        <f t="shared" si="129"/>
        <v/>
      </c>
      <c r="BK312" s="94"/>
      <c r="BL312" s="92" t="str">
        <f t="shared" si="130"/>
        <v/>
      </c>
      <c r="BM312" s="99"/>
      <c r="BN312" s="92" t="str">
        <f t="shared" si="131"/>
        <v/>
      </c>
      <c r="BO312" s="92" t="str">
        <f t="shared" si="132"/>
        <v/>
      </c>
    </row>
    <row r="313" spans="2:67" hidden="1">
      <c r="B313" s="89">
        <v>307</v>
      </c>
      <c r="C313" s="94"/>
      <c r="D313" s="94"/>
      <c r="E313" s="94"/>
      <c r="F313" s="96" t="str">
        <f ca="1">IF(E313="","",DATEDIF(E313,Settings!$C$89,"y"))</f>
        <v/>
      </c>
      <c r="G313" s="96" t="str">
        <f ca="1">IF(E313="","",DATEDIF(E313,Settings!$D$89,"y"))</f>
        <v/>
      </c>
      <c r="H313" s="96" t="str">
        <f ca="1">IF(E313="","",DATEDIF(E313,Settings!$E$89,"y"))</f>
        <v/>
      </c>
      <c r="I313" s="97" t="str">
        <f t="shared" si="107"/>
        <v/>
      </c>
      <c r="J313" s="98" t="str">
        <f ca="1">IF(I313="","",IF(I313&lt;2,BN313*Settings!$C$45,IF(I313&gt;1,(BN313*Settings!$C$45)+(BO313*Settings!$C$46),"error")))</f>
        <v/>
      </c>
      <c r="N313" s="89"/>
      <c r="O313" s="94"/>
      <c r="P313" s="96" t="str">
        <f t="shared" si="108"/>
        <v/>
      </c>
      <c r="Q313" s="94"/>
      <c r="R313" s="94" t="str">
        <f t="shared" si="109"/>
        <v/>
      </c>
      <c r="S313" s="94"/>
      <c r="T313" s="94" t="str">
        <f t="shared" si="110"/>
        <v/>
      </c>
      <c r="U313" s="94"/>
      <c r="V313" s="94" t="str">
        <f t="shared" si="111"/>
        <v/>
      </c>
      <c r="W313" s="94"/>
      <c r="X313" s="94" t="str">
        <f t="shared" si="112"/>
        <v/>
      </c>
      <c r="Y313" s="94"/>
      <c r="Z313" s="94" t="str">
        <f t="shared" si="113"/>
        <v/>
      </c>
      <c r="AA313" s="94"/>
      <c r="AB313" s="94" t="str">
        <f t="shared" si="114"/>
        <v/>
      </c>
      <c r="AC313" s="94"/>
      <c r="AD313" s="94" t="str">
        <f t="shared" si="115"/>
        <v/>
      </c>
      <c r="AE313" s="94"/>
      <c r="AF313" s="94"/>
      <c r="AG313" s="94"/>
      <c r="AH313" s="94" t="str">
        <f t="shared" si="116"/>
        <v/>
      </c>
      <c r="AI313" s="94"/>
      <c r="AJ313" s="94" t="str">
        <f t="shared" si="117"/>
        <v/>
      </c>
      <c r="AK313" s="94"/>
      <c r="AL313" s="94" t="str">
        <f t="shared" si="118"/>
        <v/>
      </c>
      <c r="AM313" s="94"/>
      <c r="AN313" s="94" t="str">
        <f t="shared" si="119"/>
        <v/>
      </c>
      <c r="AO313" s="94"/>
      <c r="AP313" s="94" t="str">
        <f t="shared" si="120"/>
        <v/>
      </c>
      <c r="AQ313" s="94"/>
      <c r="AR313" s="94" t="str">
        <f t="shared" si="121"/>
        <v/>
      </c>
      <c r="AS313" s="94"/>
      <c r="AT313" s="94" t="str">
        <f t="shared" si="122"/>
        <v/>
      </c>
      <c r="AU313" s="94"/>
      <c r="AV313" s="94"/>
      <c r="AW313" s="94"/>
      <c r="AX313" s="94" t="str">
        <f t="shared" si="123"/>
        <v/>
      </c>
      <c r="AY313" s="94"/>
      <c r="AZ313" s="94" t="str">
        <f t="shared" si="124"/>
        <v/>
      </c>
      <c r="BA313" s="94"/>
      <c r="BB313" s="94" t="str">
        <f t="shared" si="125"/>
        <v/>
      </c>
      <c r="BC313" s="94"/>
      <c r="BD313" s="94" t="str">
        <f t="shared" si="126"/>
        <v/>
      </c>
      <c r="BE313" s="94"/>
      <c r="BF313" s="94" t="str">
        <f t="shared" si="127"/>
        <v/>
      </c>
      <c r="BG313" s="94"/>
      <c r="BH313" s="94" t="str">
        <f t="shared" si="128"/>
        <v/>
      </c>
      <c r="BI313" s="94"/>
      <c r="BJ313" s="94" t="str">
        <f t="shared" si="129"/>
        <v/>
      </c>
      <c r="BK313" s="94"/>
      <c r="BL313" s="92" t="str">
        <f t="shared" si="130"/>
        <v/>
      </c>
      <c r="BM313" s="99"/>
      <c r="BN313" s="92" t="str">
        <f t="shared" si="131"/>
        <v/>
      </c>
      <c r="BO313" s="92" t="str">
        <f t="shared" si="132"/>
        <v/>
      </c>
    </row>
    <row r="314" spans="2:67" ht="14.25" hidden="1" customHeight="1">
      <c r="B314" s="89">
        <v>308</v>
      </c>
      <c r="C314" s="94"/>
      <c r="D314" s="94"/>
      <c r="E314" s="94"/>
      <c r="F314" s="96" t="str">
        <f ca="1">IF(E314="","",DATEDIF(E314,Settings!$C$89,"y"))</f>
        <v/>
      </c>
      <c r="G314" s="96" t="str">
        <f ca="1">IF(E314="","",DATEDIF(E314,Settings!$D$89,"y"))</f>
        <v/>
      </c>
      <c r="H314" s="96" t="str">
        <f ca="1">IF(E314="","",DATEDIF(E314,Settings!$E$89,"y"))</f>
        <v/>
      </c>
      <c r="I314" s="97" t="str">
        <f t="shared" si="107"/>
        <v/>
      </c>
      <c r="J314" s="98" t="str">
        <f ca="1">IF(I314="","",IF(I314&lt;2,BN314*Settings!$C$45,IF(I314&gt;1,(BN314*Settings!$C$45)+(BO314*Settings!$C$46),"error")))</f>
        <v/>
      </c>
      <c r="N314" s="89"/>
      <c r="O314" s="94"/>
      <c r="P314" s="96" t="str">
        <f t="shared" si="108"/>
        <v/>
      </c>
      <c r="Q314" s="94"/>
      <c r="R314" s="94" t="str">
        <f t="shared" si="109"/>
        <v/>
      </c>
      <c r="S314" s="94"/>
      <c r="T314" s="94" t="str">
        <f t="shared" si="110"/>
        <v/>
      </c>
      <c r="U314" s="94"/>
      <c r="V314" s="94" t="str">
        <f t="shared" si="111"/>
        <v/>
      </c>
      <c r="W314" s="94"/>
      <c r="X314" s="94" t="str">
        <f t="shared" si="112"/>
        <v/>
      </c>
      <c r="Y314" s="94"/>
      <c r="Z314" s="94" t="str">
        <f t="shared" si="113"/>
        <v/>
      </c>
      <c r="AA314" s="94"/>
      <c r="AB314" s="94" t="str">
        <f t="shared" si="114"/>
        <v/>
      </c>
      <c r="AC314" s="94"/>
      <c r="AD314" s="94" t="str">
        <f t="shared" si="115"/>
        <v/>
      </c>
      <c r="AE314" s="94"/>
      <c r="AF314" s="94"/>
      <c r="AG314" s="94"/>
      <c r="AH314" s="94" t="str">
        <f t="shared" si="116"/>
        <v/>
      </c>
      <c r="AI314" s="94"/>
      <c r="AJ314" s="94" t="str">
        <f t="shared" si="117"/>
        <v/>
      </c>
      <c r="AK314" s="94"/>
      <c r="AL314" s="94" t="str">
        <f t="shared" si="118"/>
        <v/>
      </c>
      <c r="AM314" s="94"/>
      <c r="AN314" s="94" t="str">
        <f t="shared" si="119"/>
        <v/>
      </c>
      <c r="AO314" s="94"/>
      <c r="AP314" s="94" t="str">
        <f t="shared" si="120"/>
        <v/>
      </c>
      <c r="AQ314" s="94"/>
      <c r="AR314" s="94" t="str">
        <f t="shared" si="121"/>
        <v/>
      </c>
      <c r="AS314" s="94"/>
      <c r="AT314" s="94" t="str">
        <f t="shared" si="122"/>
        <v/>
      </c>
      <c r="AU314" s="94"/>
      <c r="AV314" s="94"/>
      <c r="AW314" s="94"/>
      <c r="AX314" s="94" t="str">
        <f t="shared" si="123"/>
        <v/>
      </c>
      <c r="AY314" s="94"/>
      <c r="AZ314" s="94" t="str">
        <f t="shared" si="124"/>
        <v/>
      </c>
      <c r="BA314" s="94"/>
      <c r="BB314" s="94" t="str">
        <f t="shared" si="125"/>
        <v/>
      </c>
      <c r="BC314" s="94"/>
      <c r="BD314" s="94" t="str">
        <f t="shared" si="126"/>
        <v/>
      </c>
      <c r="BE314" s="94"/>
      <c r="BF314" s="94" t="str">
        <f t="shared" si="127"/>
        <v/>
      </c>
      <c r="BG314" s="94"/>
      <c r="BH314" s="94" t="str">
        <f t="shared" si="128"/>
        <v/>
      </c>
      <c r="BI314" s="94"/>
      <c r="BJ314" s="94" t="str">
        <f t="shared" si="129"/>
        <v/>
      </c>
      <c r="BK314" s="94"/>
      <c r="BL314" s="92" t="str">
        <f t="shared" si="130"/>
        <v/>
      </c>
      <c r="BM314" s="99"/>
      <c r="BN314" s="92" t="str">
        <f t="shared" si="131"/>
        <v/>
      </c>
      <c r="BO314" s="92" t="str">
        <f t="shared" si="132"/>
        <v/>
      </c>
    </row>
    <row r="315" spans="2:67" hidden="1">
      <c r="B315" s="89">
        <v>309</v>
      </c>
      <c r="C315" s="94"/>
      <c r="D315" s="94"/>
      <c r="E315" s="94"/>
      <c r="F315" s="96" t="str">
        <f ca="1">IF(E315="","",DATEDIF(E315,Settings!$C$89,"y"))</f>
        <v/>
      </c>
      <c r="G315" s="96" t="str">
        <f ca="1">IF(E315="","",DATEDIF(E315,Settings!$D$89,"y"))</f>
        <v/>
      </c>
      <c r="H315" s="96" t="str">
        <f ca="1">IF(E315="","",DATEDIF(E315,Settings!$E$89,"y"))</f>
        <v/>
      </c>
      <c r="I315" s="97" t="str">
        <f t="shared" si="107"/>
        <v/>
      </c>
      <c r="J315" s="98" t="str">
        <f ca="1">IF(I315="","",IF(I315&lt;2,BN315*Settings!$C$45,IF(I315&gt;1,(BN315*Settings!$C$45)+(BO315*Settings!$C$46),"error")))</f>
        <v/>
      </c>
      <c r="N315" s="89"/>
      <c r="O315" s="94"/>
      <c r="P315" s="96" t="str">
        <f t="shared" si="108"/>
        <v/>
      </c>
      <c r="Q315" s="94"/>
      <c r="R315" s="94" t="str">
        <f t="shared" si="109"/>
        <v/>
      </c>
      <c r="S315" s="94"/>
      <c r="T315" s="94" t="str">
        <f t="shared" si="110"/>
        <v/>
      </c>
      <c r="U315" s="94"/>
      <c r="V315" s="94" t="str">
        <f t="shared" si="111"/>
        <v/>
      </c>
      <c r="W315" s="94"/>
      <c r="X315" s="94" t="str">
        <f t="shared" si="112"/>
        <v/>
      </c>
      <c r="Y315" s="94"/>
      <c r="Z315" s="94" t="str">
        <f t="shared" si="113"/>
        <v/>
      </c>
      <c r="AA315" s="94"/>
      <c r="AB315" s="94" t="str">
        <f t="shared" si="114"/>
        <v/>
      </c>
      <c r="AC315" s="94"/>
      <c r="AD315" s="94" t="str">
        <f t="shared" si="115"/>
        <v/>
      </c>
      <c r="AE315" s="94"/>
      <c r="AF315" s="94"/>
      <c r="AG315" s="94"/>
      <c r="AH315" s="94" t="str">
        <f t="shared" si="116"/>
        <v/>
      </c>
      <c r="AI315" s="94"/>
      <c r="AJ315" s="94" t="str">
        <f t="shared" si="117"/>
        <v/>
      </c>
      <c r="AK315" s="94"/>
      <c r="AL315" s="94" t="str">
        <f t="shared" si="118"/>
        <v/>
      </c>
      <c r="AM315" s="94"/>
      <c r="AN315" s="94" t="str">
        <f t="shared" si="119"/>
        <v/>
      </c>
      <c r="AO315" s="94"/>
      <c r="AP315" s="94" t="str">
        <f t="shared" si="120"/>
        <v/>
      </c>
      <c r="AQ315" s="94"/>
      <c r="AR315" s="94" t="str">
        <f t="shared" si="121"/>
        <v/>
      </c>
      <c r="AS315" s="94"/>
      <c r="AT315" s="94" t="str">
        <f t="shared" si="122"/>
        <v/>
      </c>
      <c r="AU315" s="94"/>
      <c r="AV315" s="94"/>
      <c r="AW315" s="94"/>
      <c r="AX315" s="94" t="str">
        <f t="shared" si="123"/>
        <v/>
      </c>
      <c r="AY315" s="94"/>
      <c r="AZ315" s="94" t="str">
        <f t="shared" si="124"/>
        <v/>
      </c>
      <c r="BA315" s="94"/>
      <c r="BB315" s="94" t="str">
        <f t="shared" si="125"/>
        <v/>
      </c>
      <c r="BC315" s="94"/>
      <c r="BD315" s="94" t="str">
        <f t="shared" si="126"/>
        <v/>
      </c>
      <c r="BE315" s="94"/>
      <c r="BF315" s="94" t="str">
        <f t="shared" si="127"/>
        <v/>
      </c>
      <c r="BG315" s="94"/>
      <c r="BH315" s="94" t="str">
        <f t="shared" si="128"/>
        <v/>
      </c>
      <c r="BI315" s="94"/>
      <c r="BJ315" s="94" t="str">
        <f t="shared" si="129"/>
        <v/>
      </c>
      <c r="BK315" s="94"/>
      <c r="BL315" s="92" t="str">
        <f t="shared" si="130"/>
        <v/>
      </c>
      <c r="BM315" s="99"/>
      <c r="BN315" s="92" t="str">
        <f t="shared" si="131"/>
        <v/>
      </c>
      <c r="BO315" s="92" t="str">
        <f t="shared" si="132"/>
        <v/>
      </c>
    </row>
    <row r="316" spans="2:67" ht="14.25" hidden="1" customHeight="1">
      <c r="B316" s="89">
        <v>310</v>
      </c>
      <c r="C316" s="94"/>
      <c r="D316" s="94"/>
      <c r="E316" s="94"/>
      <c r="F316" s="96" t="str">
        <f ca="1">IF(E316="","",DATEDIF(E316,Settings!$C$89,"y"))</f>
        <v/>
      </c>
      <c r="G316" s="96" t="str">
        <f ca="1">IF(E316="","",DATEDIF(E316,Settings!$D$89,"y"))</f>
        <v/>
      </c>
      <c r="H316" s="96" t="str">
        <f ca="1">IF(E316="","",DATEDIF(E316,Settings!$E$89,"y"))</f>
        <v/>
      </c>
      <c r="I316" s="97" t="str">
        <f t="shared" si="107"/>
        <v/>
      </c>
      <c r="J316" s="98" t="str">
        <f ca="1">IF(I316="","",IF(I316&lt;2,BN316*Settings!$C$45,IF(I316&gt;1,(BN316*Settings!$C$45)+(BO316*Settings!$C$46),"error")))</f>
        <v/>
      </c>
      <c r="N316" s="89"/>
      <c r="O316" s="94"/>
      <c r="P316" s="96" t="str">
        <f t="shared" si="108"/>
        <v/>
      </c>
      <c r="Q316" s="94"/>
      <c r="R316" s="94" t="str">
        <f t="shared" si="109"/>
        <v/>
      </c>
      <c r="S316" s="94"/>
      <c r="T316" s="94" t="str">
        <f t="shared" si="110"/>
        <v/>
      </c>
      <c r="U316" s="94"/>
      <c r="V316" s="94" t="str">
        <f t="shared" si="111"/>
        <v/>
      </c>
      <c r="W316" s="94"/>
      <c r="X316" s="94" t="str">
        <f t="shared" si="112"/>
        <v/>
      </c>
      <c r="Y316" s="94"/>
      <c r="Z316" s="94" t="str">
        <f t="shared" si="113"/>
        <v/>
      </c>
      <c r="AA316" s="94"/>
      <c r="AB316" s="94" t="str">
        <f t="shared" si="114"/>
        <v/>
      </c>
      <c r="AC316" s="94"/>
      <c r="AD316" s="94" t="str">
        <f t="shared" si="115"/>
        <v/>
      </c>
      <c r="AE316" s="94"/>
      <c r="AF316" s="94"/>
      <c r="AG316" s="94"/>
      <c r="AH316" s="94" t="str">
        <f t="shared" si="116"/>
        <v/>
      </c>
      <c r="AI316" s="94"/>
      <c r="AJ316" s="94" t="str">
        <f t="shared" si="117"/>
        <v/>
      </c>
      <c r="AK316" s="94"/>
      <c r="AL316" s="94" t="str">
        <f t="shared" si="118"/>
        <v/>
      </c>
      <c r="AM316" s="94"/>
      <c r="AN316" s="94" t="str">
        <f t="shared" si="119"/>
        <v/>
      </c>
      <c r="AO316" s="94"/>
      <c r="AP316" s="94" t="str">
        <f t="shared" si="120"/>
        <v/>
      </c>
      <c r="AQ316" s="94"/>
      <c r="AR316" s="94" t="str">
        <f t="shared" si="121"/>
        <v/>
      </c>
      <c r="AS316" s="94"/>
      <c r="AT316" s="94" t="str">
        <f t="shared" si="122"/>
        <v/>
      </c>
      <c r="AU316" s="94"/>
      <c r="AV316" s="94"/>
      <c r="AW316" s="94"/>
      <c r="AX316" s="94" t="str">
        <f t="shared" si="123"/>
        <v/>
      </c>
      <c r="AY316" s="94"/>
      <c r="AZ316" s="94" t="str">
        <f t="shared" si="124"/>
        <v/>
      </c>
      <c r="BA316" s="94"/>
      <c r="BB316" s="94" t="str">
        <f t="shared" si="125"/>
        <v/>
      </c>
      <c r="BC316" s="94"/>
      <c r="BD316" s="94" t="str">
        <f t="shared" si="126"/>
        <v/>
      </c>
      <c r="BE316" s="94"/>
      <c r="BF316" s="94" t="str">
        <f t="shared" si="127"/>
        <v/>
      </c>
      <c r="BG316" s="94"/>
      <c r="BH316" s="94" t="str">
        <f t="shared" si="128"/>
        <v/>
      </c>
      <c r="BI316" s="94"/>
      <c r="BJ316" s="94" t="str">
        <f t="shared" si="129"/>
        <v/>
      </c>
      <c r="BK316" s="94"/>
      <c r="BL316" s="92" t="str">
        <f t="shared" si="130"/>
        <v/>
      </c>
      <c r="BM316" s="99"/>
      <c r="BN316" s="92" t="str">
        <f t="shared" si="131"/>
        <v/>
      </c>
      <c r="BO316" s="92" t="str">
        <f t="shared" si="132"/>
        <v/>
      </c>
    </row>
    <row r="317" spans="2:67" hidden="1">
      <c r="B317" s="89">
        <v>311</v>
      </c>
      <c r="C317" s="94"/>
      <c r="D317" s="94"/>
      <c r="E317" s="94"/>
      <c r="F317" s="96" t="str">
        <f ca="1">IF(E317="","",DATEDIF(E317,Settings!$C$89,"y"))</f>
        <v/>
      </c>
      <c r="G317" s="96" t="str">
        <f ca="1">IF(E317="","",DATEDIF(E317,Settings!$D$89,"y"))</f>
        <v/>
      </c>
      <c r="H317" s="96" t="str">
        <f ca="1">IF(E317="","",DATEDIF(E317,Settings!$E$89,"y"))</f>
        <v/>
      </c>
      <c r="I317" s="97" t="str">
        <f t="shared" si="107"/>
        <v/>
      </c>
      <c r="J317" s="98" t="str">
        <f ca="1">IF(I317="","",IF(I317&lt;2,BN317*Settings!$C$45,IF(I317&gt;1,(BN317*Settings!$C$45)+(BO317*Settings!$C$46),"error")))</f>
        <v/>
      </c>
      <c r="N317" s="89"/>
      <c r="O317" s="94"/>
      <c r="P317" s="96" t="str">
        <f t="shared" si="108"/>
        <v/>
      </c>
      <c r="Q317" s="94"/>
      <c r="R317" s="94" t="str">
        <f t="shared" si="109"/>
        <v/>
      </c>
      <c r="S317" s="94"/>
      <c r="T317" s="94" t="str">
        <f t="shared" si="110"/>
        <v/>
      </c>
      <c r="U317" s="94"/>
      <c r="V317" s="94" t="str">
        <f t="shared" si="111"/>
        <v/>
      </c>
      <c r="W317" s="94"/>
      <c r="X317" s="94" t="str">
        <f t="shared" si="112"/>
        <v/>
      </c>
      <c r="Y317" s="94"/>
      <c r="Z317" s="94" t="str">
        <f t="shared" si="113"/>
        <v/>
      </c>
      <c r="AA317" s="94"/>
      <c r="AB317" s="94" t="str">
        <f t="shared" si="114"/>
        <v/>
      </c>
      <c r="AC317" s="94"/>
      <c r="AD317" s="94" t="str">
        <f t="shared" si="115"/>
        <v/>
      </c>
      <c r="AE317" s="94"/>
      <c r="AF317" s="94"/>
      <c r="AG317" s="94"/>
      <c r="AH317" s="94" t="str">
        <f t="shared" si="116"/>
        <v/>
      </c>
      <c r="AI317" s="94"/>
      <c r="AJ317" s="94" t="str">
        <f t="shared" si="117"/>
        <v/>
      </c>
      <c r="AK317" s="94"/>
      <c r="AL317" s="94" t="str">
        <f t="shared" si="118"/>
        <v/>
      </c>
      <c r="AM317" s="94"/>
      <c r="AN317" s="94" t="str">
        <f t="shared" si="119"/>
        <v/>
      </c>
      <c r="AO317" s="94"/>
      <c r="AP317" s="94" t="str">
        <f t="shared" si="120"/>
        <v/>
      </c>
      <c r="AQ317" s="94"/>
      <c r="AR317" s="94" t="str">
        <f t="shared" si="121"/>
        <v/>
      </c>
      <c r="AS317" s="94"/>
      <c r="AT317" s="94" t="str">
        <f t="shared" si="122"/>
        <v/>
      </c>
      <c r="AU317" s="94"/>
      <c r="AV317" s="94"/>
      <c r="AW317" s="94"/>
      <c r="AX317" s="94" t="str">
        <f t="shared" si="123"/>
        <v/>
      </c>
      <c r="AY317" s="94"/>
      <c r="AZ317" s="94" t="str">
        <f t="shared" si="124"/>
        <v/>
      </c>
      <c r="BA317" s="94"/>
      <c r="BB317" s="94" t="str">
        <f t="shared" si="125"/>
        <v/>
      </c>
      <c r="BC317" s="94"/>
      <c r="BD317" s="94" t="str">
        <f t="shared" si="126"/>
        <v/>
      </c>
      <c r="BE317" s="94"/>
      <c r="BF317" s="94" t="str">
        <f t="shared" si="127"/>
        <v/>
      </c>
      <c r="BG317" s="94"/>
      <c r="BH317" s="94" t="str">
        <f t="shared" si="128"/>
        <v/>
      </c>
      <c r="BI317" s="94"/>
      <c r="BJ317" s="94" t="str">
        <f t="shared" si="129"/>
        <v/>
      </c>
      <c r="BK317" s="94"/>
      <c r="BL317" s="92" t="str">
        <f t="shared" si="130"/>
        <v/>
      </c>
      <c r="BM317" s="99"/>
      <c r="BN317" s="92" t="str">
        <f t="shared" si="131"/>
        <v/>
      </c>
      <c r="BO317" s="92" t="str">
        <f t="shared" si="132"/>
        <v/>
      </c>
    </row>
    <row r="318" spans="2:67" ht="14.25" hidden="1" customHeight="1">
      <c r="B318" s="89">
        <v>312</v>
      </c>
      <c r="C318" s="94"/>
      <c r="D318" s="94"/>
      <c r="E318" s="94"/>
      <c r="F318" s="96" t="str">
        <f ca="1">IF(E318="","",DATEDIF(E318,Settings!$C$89,"y"))</f>
        <v/>
      </c>
      <c r="G318" s="96" t="str">
        <f ca="1">IF(E318="","",DATEDIF(E318,Settings!$D$89,"y"))</f>
        <v/>
      </c>
      <c r="H318" s="96" t="str">
        <f ca="1">IF(E318="","",DATEDIF(E318,Settings!$E$89,"y"))</f>
        <v/>
      </c>
      <c r="I318" s="97" t="str">
        <f t="shared" si="107"/>
        <v/>
      </c>
      <c r="J318" s="98" t="str">
        <f ca="1">IF(I318="","",IF(I318&lt;2,BN318*Settings!$C$45,IF(I318&gt;1,(BN318*Settings!$C$45)+(BO318*Settings!$C$46),"error")))</f>
        <v/>
      </c>
      <c r="N318" s="89"/>
      <c r="O318" s="94"/>
      <c r="P318" s="96" t="str">
        <f t="shared" si="108"/>
        <v/>
      </c>
      <c r="Q318" s="94"/>
      <c r="R318" s="94" t="str">
        <f t="shared" si="109"/>
        <v/>
      </c>
      <c r="S318" s="94"/>
      <c r="T318" s="94" t="str">
        <f t="shared" si="110"/>
        <v/>
      </c>
      <c r="U318" s="94"/>
      <c r="V318" s="94" t="str">
        <f t="shared" si="111"/>
        <v/>
      </c>
      <c r="W318" s="94"/>
      <c r="X318" s="94" t="str">
        <f t="shared" si="112"/>
        <v/>
      </c>
      <c r="Y318" s="94"/>
      <c r="Z318" s="94" t="str">
        <f t="shared" si="113"/>
        <v/>
      </c>
      <c r="AA318" s="94"/>
      <c r="AB318" s="94" t="str">
        <f t="shared" si="114"/>
        <v/>
      </c>
      <c r="AC318" s="94"/>
      <c r="AD318" s="94" t="str">
        <f t="shared" si="115"/>
        <v/>
      </c>
      <c r="AE318" s="94"/>
      <c r="AF318" s="94"/>
      <c r="AG318" s="94"/>
      <c r="AH318" s="94" t="str">
        <f t="shared" si="116"/>
        <v/>
      </c>
      <c r="AI318" s="94"/>
      <c r="AJ318" s="94" t="str">
        <f t="shared" si="117"/>
        <v/>
      </c>
      <c r="AK318" s="94"/>
      <c r="AL318" s="94" t="str">
        <f t="shared" si="118"/>
        <v/>
      </c>
      <c r="AM318" s="94"/>
      <c r="AN318" s="94" t="str">
        <f t="shared" si="119"/>
        <v/>
      </c>
      <c r="AO318" s="94"/>
      <c r="AP318" s="94" t="str">
        <f t="shared" si="120"/>
        <v/>
      </c>
      <c r="AQ318" s="94"/>
      <c r="AR318" s="94" t="str">
        <f t="shared" si="121"/>
        <v/>
      </c>
      <c r="AS318" s="94"/>
      <c r="AT318" s="94" t="str">
        <f t="shared" si="122"/>
        <v/>
      </c>
      <c r="AU318" s="94"/>
      <c r="AV318" s="94"/>
      <c r="AW318" s="94"/>
      <c r="AX318" s="94" t="str">
        <f t="shared" si="123"/>
        <v/>
      </c>
      <c r="AY318" s="94"/>
      <c r="AZ318" s="94" t="str">
        <f t="shared" si="124"/>
        <v/>
      </c>
      <c r="BA318" s="94"/>
      <c r="BB318" s="94" t="str">
        <f t="shared" si="125"/>
        <v/>
      </c>
      <c r="BC318" s="94"/>
      <c r="BD318" s="94" t="str">
        <f t="shared" si="126"/>
        <v/>
      </c>
      <c r="BE318" s="94"/>
      <c r="BF318" s="94" t="str">
        <f t="shared" si="127"/>
        <v/>
      </c>
      <c r="BG318" s="94"/>
      <c r="BH318" s="94" t="str">
        <f t="shared" si="128"/>
        <v/>
      </c>
      <c r="BI318" s="94"/>
      <c r="BJ318" s="94" t="str">
        <f t="shared" si="129"/>
        <v/>
      </c>
      <c r="BK318" s="94"/>
      <c r="BL318" s="92" t="str">
        <f t="shared" si="130"/>
        <v/>
      </c>
      <c r="BM318" s="99"/>
      <c r="BN318" s="92" t="str">
        <f t="shared" si="131"/>
        <v/>
      </c>
      <c r="BO318" s="92" t="str">
        <f t="shared" si="132"/>
        <v/>
      </c>
    </row>
    <row r="319" spans="2:67" hidden="1">
      <c r="B319" s="89">
        <v>313</v>
      </c>
      <c r="C319" s="94"/>
      <c r="D319" s="94"/>
      <c r="E319" s="94"/>
      <c r="F319" s="96" t="str">
        <f ca="1">IF(E319="","",DATEDIF(E319,Settings!$C$89,"y"))</f>
        <v/>
      </c>
      <c r="G319" s="96" t="str">
        <f ca="1">IF(E319="","",DATEDIF(E319,Settings!$D$89,"y"))</f>
        <v/>
      </c>
      <c r="H319" s="96" t="str">
        <f ca="1">IF(E319="","",DATEDIF(E319,Settings!$E$89,"y"))</f>
        <v/>
      </c>
      <c r="I319" s="97" t="str">
        <f t="shared" si="107"/>
        <v/>
      </c>
      <c r="J319" s="98" t="str">
        <f ca="1">IF(I319="","",IF(I319&lt;2,BN319*Settings!$C$45,IF(I319&gt;1,(BN319*Settings!$C$45)+(BO319*Settings!$C$46),"error")))</f>
        <v/>
      </c>
      <c r="N319" s="89"/>
      <c r="O319" s="94"/>
      <c r="P319" s="96" t="str">
        <f t="shared" si="108"/>
        <v/>
      </c>
      <c r="Q319" s="94"/>
      <c r="R319" s="94" t="str">
        <f t="shared" si="109"/>
        <v/>
      </c>
      <c r="S319" s="94"/>
      <c r="T319" s="94" t="str">
        <f t="shared" si="110"/>
        <v/>
      </c>
      <c r="U319" s="94"/>
      <c r="V319" s="94" t="str">
        <f t="shared" si="111"/>
        <v/>
      </c>
      <c r="W319" s="94"/>
      <c r="X319" s="94" t="str">
        <f t="shared" si="112"/>
        <v/>
      </c>
      <c r="Y319" s="94"/>
      <c r="Z319" s="94" t="str">
        <f t="shared" si="113"/>
        <v/>
      </c>
      <c r="AA319" s="94"/>
      <c r="AB319" s="94" t="str">
        <f t="shared" si="114"/>
        <v/>
      </c>
      <c r="AC319" s="94"/>
      <c r="AD319" s="94" t="str">
        <f t="shared" si="115"/>
        <v/>
      </c>
      <c r="AE319" s="94"/>
      <c r="AF319" s="94"/>
      <c r="AG319" s="94"/>
      <c r="AH319" s="94" t="str">
        <f t="shared" si="116"/>
        <v/>
      </c>
      <c r="AI319" s="94"/>
      <c r="AJ319" s="94" t="str">
        <f t="shared" si="117"/>
        <v/>
      </c>
      <c r="AK319" s="94"/>
      <c r="AL319" s="94" t="str">
        <f t="shared" si="118"/>
        <v/>
      </c>
      <c r="AM319" s="94"/>
      <c r="AN319" s="94" t="str">
        <f t="shared" si="119"/>
        <v/>
      </c>
      <c r="AO319" s="94"/>
      <c r="AP319" s="94" t="str">
        <f t="shared" si="120"/>
        <v/>
      </c>
      <c r="AQ319" s="94"/>
      <c r="AR319" s="94" t="str">
        <f t="shared" si="121"/>
        <v/>
      </c>
      <c r="AS319" s="94"/>
      <c r="AT319" s="94" t="str">
        <f t="shared" si="122"/>
        <v/>
      </c>
      <c r="AU319" s="94"/>
      <c r="AV319" s="94"/>
      <c r="AW319" s="94"/>
      <c r="AX319" s="94" t="str">
        <f t="shared" si="123"/>
        <v/>
      </c>
      <c r="AY319" s="94"/>
      <c r="AZ319" s="94" t="str">
        <f t="shared" si="124"/>
        <v/>
      </c>
      <c r="BA319" s="94"/>
      <c r="BB319" s="94" t="str">
        <f t="shared" si="125"/>
        <v/>
      </c>
      <c r="BC319" s="94"/>
      <c r="BD319" s="94" t="str">
        <f t="shared" si="126"/>
        <v/>
      </c>
      <c r="BE319" s="94"/>
      <c r="BF319" s="94" t="str">
        <f t="shared" si="127"/>
        <v/>
      </c>
      <c r="BG319" s="94"/>
      <c r="BH319" s="94" t="str">
        <f t="shared" si="128"/>
        <v/>
      </c>
      <c r="BI319" s="94"/>
      <c r="BJ319" s="94" t="str">
        <f t="shared" si="129"/>
        <v/>
      </c>
      <c r="BK319" s="94"/>
      <c r="BL319" s="92" t="str">
        <f t="shared" si="130"/>
        <v/>
      </c>
      <c r="BM319" s="99"/>
      <c r="BN319" s="92" t="str">
        <f t="shared" si="131"/>
        <v/>
      </c>
      <c r="BO319" s="92" t="str">
        <f t="shared" si="132"/>
        <v/>
      </c>
    </row>
    <row r="320" spans="2:67" ht="14.25" hidden="1" customHeight="1">
      <c r="B320" s="89">
        <v>314</v>
      </c>
      <c r="C320" s="94"/>
      <c r="D320" s="94"/>
      <c r="E320" s="94"/>
      <c r="F320" s="96" t="str">
        <f ca="1">IF(E320="","",DATEDIF(E320,Settings!$C$89,"y"))</f>
        <v/>
      </c>
      <c r="G320" s="96" t="str">
        <f ca="1">IF(E320="","",DATEDIF(E320,Settings!$D$89,"y"))</f>
        <v/>
      </c>
      <c r="H320" s="96" t="str">
        <f ca="1">IF(E320="","",DATEDIF(E320,Settings!$E$89,"y"))</f>
        <v/>
      </c>
      <c r="I320" s="97" t="str">
        <f t="shared" si="107"/>
        <v/>
      </c>
      <c r="J320" s="98" t="str">
        <f ca="1">IF(I320="","",IF(I320&lt;2,BN320*Settings!$C$45,IF(I320&gt;1,(BN320*Settings!$C$45)+(BO320*Settings!$C$46),"error")))</f>
        <v/>
      </c>
      <c r="N320" s="89"/>
      <c r="O320" s="94"/>
      <c r="P320" s="96" t="str">
        <f t="shared" si="108"/>
        <v/>
      </c>
      <c r="Q320" s="94"/>
      <c r="R320" s="94" t="str">
        <f t="shared" si="109"/>
        <v/>
      </c>
      <c r="S320" s="94"/>
      <c r="T320" s="94" t="str">
        <f t="shared" si="110"/>
        <v/>
      </c>
      <c r="U320" s="94"/>
      <c r="V320" s="94" t="str">
        <f t="shared" si="111"/>
        <v/>
      </c>
      <c r="W320" s="94"/>
      <c r="X320" s="94" t="str">
        <f t="shared" si="112"/>
        <v/>
      </c>
      <c r="Y320" s="94"/>
      <c r="Z320" s="94" t="str">
        <f t="shared" si="113"/>
        <v/>
      </c>
      <c r="AA320" s="94"/>
      <c r="AB320" s="94" t="str">
        <f t="shared" si="114"/>
        <v/>
      </c>
      <c r="AC320" s="94"/>
      <c r="AD320" s="94" t="str">
        <f t="shared" si="115"/>
        <v/>
      </c>
      <c r="AE320" s="94"/>
      <c r="AF320" s="94"/>
      <c r="AG320" s="94"/>
      <c r="AH320" s="94" t="str">
        <f t="shared" si="116"/>
        <v/>
      </c>
      <c r="AI320" s="94"/>
      <c r="AJ320" s="94" t="str">
        <f t="shared" si="117"/>
        <v/>
      </c>
      <c r="AK320" s="94"/>
      <c r="AL320" s="94" t="str">
        <f t="shared" si="118"/>
        <v/>
      </c>
      <c r="AM320" s="94"/>
      <c r="AN320" s="94" t="str">
        <f t="shared" si="119"/>
        <v/>
      </c>
      <c r="AO320" s="94"/>
      <c r="AP320" s="94" t="str">
        <f t="shared" si="120"/>
        <v/>
      </c>
      <c r="AQ320" s="94"/>
      <c r="AR320" s="94" t="str">
        <f t="shared" si="121"/>
        <v/>
      </c>
      <c r="AS320" s="94"/>
      <c r="AT320" s="94" t="str">
        <f t="shared" si="122"/>
        <v/>
      </c>
      <c r="AU320" s="94"/>
      <c r="AV320" s="94"/>
      <c r="AW320" s="94"/>
      <c r="AX320" s="94" t="str">
        <f t="shared" si="123"/>
        <v/>
      </c>
      <c r="AY320" s="94"/>
      <c r="AZ320" s="94" t="str">
        <f t="shared" si="124"/>
        <v/>
      </c>
      <c r="BA320" s="94"/>
      <c r="BB320" s="94" t="str">
        <f t="shared" si="125"/>
        <v/>
      </c>
      <c r="BC320" s="94"/>
      <c r="BD320" s="94" t="str">
        <f t="shared" si="126"/>
        <v/>
      </c>
      <c r="BE320" s="94"/>
      <c r="BF320" s="94" t="str">
        <f t="shared" si="127"/>
        <v/>
      </c>
      <c r="BG320" s="94"/>
      <c r="BH320" s="94" t="str">
        <f t="shared" si="128"/>
        <v/>
      </c>
      <c r="BI320" s="94"/>
      <c r="BJ320" s="94" t="str">
        <f t="shared" si="129"/>
        <v/>
      </c>
      <c r="BK320" s="94"/>
      <c r="BL320" s="92" t="str">
        <f t="shared" si="130"/>
        <v/>
      </c>
      <c r="BM320" s="99"/>
      <c r="BN320" s="92" t="str">
        <f t="shared" si="131"/>
        <v/>
      </c>
      <c r="BO320" s="92" t="str">
        <f t="shared" si="132"/>
        <v/>
      </c>
    </row>
    <row r="321" spans="2:67" hidden="1">
      <c r="B321" s="89">
        <v>315</v>
      </c>
      <c r="C321" s="94"/>
      <c r="D321" s="94"/>
      <c r="E321" s="94"/>
      <c r="F321" s="96" t="str">
        <f ca="1">IF(E321="","",DATEDIF(E321,Settings!$C$89,"y"))</f>
        <v/>
      </c>
      <c r="G321" s="96" t="str">
        <f ca="1">IF(E321="","",DATEDIF(E321,Settings!$D$89,"y"))</f>
        <v/>
      </c>
      <c r="H321" s="96" t="str">
        <f ca="1">IF(E321="","",DATEDIF(E321,Settings!$E$89,"y"))</f>
        <v/>
      </c>
      <c r="I321" s="97" t="str">
        <f t="shared" si="107"/>
        <v/>
      </c>
      <c r="J321" s="98" t="str">
        <f ca="1">IF(I321="","",IF(I321&lt;2,BN321*Settings!$C$45,IF(I321&gt;1,(BN321*Settings!$C$45)+(BO321*Settings!$C$46),"error")))</f>
        <v/>
      </c>
      <c r="N321" s="89"/>
      <c r="O321" s="94"/>
      <c r="P321" s="96" t="str">
        <f t="shared" si="108"/>
        <v/>
      </c>
      <c r="Q321" s="94"/>
      <c r="R321" s="94" t="str">
        <f t="shared" si="109"/>
        <v/>
      </c>
      <c r="S321" s="94"/>
      <c r="T321" s="94" t="str">
        <f t="shared" si="110"/>
        <v/>
      </c>
      <c r="U321" s="94"/>
      <c r="V321" s="94" t="str">
        <f t="shared" si="111"/>
        <v/>
      </c>
      <c r="W321" s="94"/>
      <c r="X321" s="94" t="str">
        <f t="shared" si="112"/>
        <v/>
      </c>
      <c r="Y321" s="94"/>
      <c r="Z321" s="94" t="str">
        <f t="shared" si="113"/>
        <v/>
      </c>
      <c r="AA321" s="94"/>
      <c r="AB321" s="94" t="str">
        <f t="shared" si="114"/>
        <v/>
      </c>
      <c r="AC321" s="94"/>
      <c r="AD321" s="94" t="str">
        <f t="shared" si="115"/>
        <v/>
      </c>
      <c r="AE321" s="94"/>
      <c r="AF321" s="94"/>
      <c r="AG321" s="94"/>
      <c r="AH321" s="94" t="str">
        <f t="shared" si="116"/>
        <v/>
      </c>
      <c r="AI321" s="94"/>
      <c r="AJ321" s="94" t="str">
        <f t="shared" si="117"/>
        <v/>
      </c>
      <c r="AK321" s="94"/>
      <c r="AL321" s="94" t="str">
        <f t="shared" si="118"/>
        <v/>
      </c>
      <c r="AM321" s="94"/>
      <c r="AN321" s="94" t="str">
        <f t="shared" si="119"/>
        <v/>
      </c>
      <c r="AO321" s="94"/>
      <c r="AP321" s="94" t="str">
        <f t="shared" si="120"/>
        <v/>
      </c>
      <c r="AQ321" s="94"/>
      <c r="AR321" s="94" t="str">
        <f t="shared" si="121"/>
        <v/>
      </c>
      <c r="AS321" s="94"/>
      <c r="AT321" s="94" t="str">
        <f t="shared" si="122"/>
        <v/>
      </c>
      <c r="AU321" s="94"/>
      <c r="AV321" s="94"/>
      <c r="AW321" s="94"/>
      <c r="AX321" s="94" t="str">
        <f t="shared" si="123"/>
        <v/>
      </c>
      <c r="AY321" s="94"/>
      <c r="AZ321" s="94" t="str">
        <f t="shared" si="124"/>
        <v/>
      </c>
      <c r="BA321" s="94"/>
      <c r="BB321" s="94" t="str">
        <f t="shared" si="125"/>
        <v/>
      </c>
      <c r="BC321" s="94"/>
      <c r="BD321" s="94" t="str">
        <f t="shared" si="126"/>
        <v/>
      </c>
      <c r="BE321" s="94"/>
      <c r="BF321" s="94" t="str">
        <f t="shared" si="127"/>
        <v/>
      </c>
      <c r="BG321" s="94"/>
      <c r="BH321" s="94" t="str">
        <f t="shared" si="128"/>
        <v/>
      </c>
      <c r="BI321" s="94"/>
      <c r="BJ321" s="94" t="str">
        <f t="shared" si="129"/>
        <v/>
      </c>
      <c r="BK321" s="94"/>
      <c r="BL321" s="92" t="str">
        <f t="shared" si="130"/>
        <v/>
      </c>
      <c r="BM321" s="99"/>
      <c r="BN321" s="92" t="str">
        <f t="shared" si="131"/>
        <v/>
      </c>
      <c r="BO321" s="92" t="str">
        <f t="shared" si="132"/>
        <v/>
      </c>
    </row>
    <row r="322" spans="2:67" ht="14.25" hidden="1" customHeight="1">
      <c r="B322" s="89">
        <v>316</v>
      </c>
      <c r="C322" s="94"/>
      <c r="D322" s="94"/>
      <c r="E322" s="94"/>
      <c r="F322" s="96" t="str">
        <f ca="1">IF(E322="","",DATEDIF(E322,Settings!$C$89,"y"))</f>
        <v/>
      </c>
      <c r="G322" s="96" t="str">
        <f ca="1">IF(E322="","",DATEDIF(E322,Settings!$D$89,"y"))</f>
        <v/>
      </c>
      <c r="H322" s="96" t="str">
        <f ca="1">IF(E322="","",DATEDIF(E322,Settings!$E$89,"y"))</f>
        <v/>
      </c>
      <c r="I322" s="97" t="str">
        <f t="shared" si="107"/>
        <v/>
      </c>
      <c r="J322" s="98" t="str">
        <f ca="1">IF(I322="","",IF(I322&lt;2,BN322*Settings!$C$45,IF(I322&gt;1,(BN322*Settings!$C$45)+(BO322*Settings!$C$46),"error")))</f>
        <v/>
      </c>
      <c r="N322" s="89"/>
      <c r="O322" s="94"/>
      <c r="P322" s="96" t="str">
        <f t="shared" si="108"/>
        <v/>
      </c>
      <c r="Q322" s="94"/>
      <c r="R322" s="94" t="str">
        <f t="shared" si="109"/>
        <v/>
      </c>
      <c r="S322" s="94"/>
      <c r="T322" s="94" t="str">
        <f t="shared" si="110"/>
        <v/>
      </c>
      <c r="U322" s="94"/>
      <c r="V322" s="94" t="str">
        <f t="shared" si="111"/>
        <v/>
      </c>
      <c r="W322" s="94"/>
      <c r="X322" s="94" t="str">
        <f t="shared" si="112"/>
        <v/>
      </c>
      <c r="Y322" s="94"/>
      <c r="Z322" s="94" t="str">
        <f t="shared" si="113"/>
        <v/>
      </c>
      <c r="AA322" s="94"/>
      <c r="AB322" s="94" t="str">
        <f t="shared" si="114"/>
        <v/>
      </c>
      <c r="AC322" s="94"/>
      <c r="AD322" s="94" t="str">
        <f t="shared" si="115"/>
        <v/>
      </c>
      <c r="AE322" s="94"/>
      <c r="AF322" s="94"/>
      <c r="AG322" s="94"/>
      <c r="AH322" s="94" t="str">
        <f t="shared" si="116"/>
        <v/>
      </c>
      <c r="AI322" s="94"/>
      <c r="AJ322" s="94" t="str">
        <f t="shared" si="117"/>
        <v/>
      </c>
      <c r="AK322" s="94"/>
      <c r="AL322" s="94" t="str">
        <f t="shared" si="118"/>
        <v/>
      </c>
      <c r="AM322" s="94"/>
      <c r="AN322" s="94" t="str">
        <f t="shared" si="119"/>
        <v/>
      </c>
      <c r="AO322" s="94"/>
      <c r="AP322" s="94" t="str">
        <f t="shared" si="120"/>
        <v/>
      </c>
      <c r="AQ322" s="94"/>
      <c r="AR322" s="94" t="str">
        <f t="shared" si="121"/>
        <v/>
      </c>
      <c r="AS322" s="94"/>
      <c r="AT322" s="94" t="str">
        <f t="shared" si="122"/>
        <v/>
      </c>
      <c r="AU322" s="94"/>
      <c r="AV322" s="94"/>
      <c r="AW322" s="94"/>
      <c r="AX322" s="94" t="str">
        <f t="shared" si="123"/>
        <v/>
      </c>
      <c r="AY322" s="94"/>
      <c r="AZ322" s="94" t="str">
        <f t="shared" si="124"/>
        <v/>
      </c>
      <c r="BA322" s="94"/>
      <c r="BB322" s="94" t="str">
        <f t="shared" si="125"/>
        <v/>
      </c>
      <c r="BC322" s="94"/>
      <c r="BD322" s="94" t="str">
        <f t="shared" si="126"/>
        <v/>
      </c>
      <c r="BE322" s="94"/>
      <c r="BF322" s="94" t="str">
        <f t="shared" si="127"/>
        <v/>
      </c>
      <c r="BG322" s="94"/>
      <c r="BH322" s="94" t="str">
        <f t="shared" si="128"/>
        <v/>
      </c>
      <c r="BI322" s="94"/>
      <c r="BJ322" s="94" t="str">
        <f t="shared" si="129"/>
        <v/>
      </c>
      <c r="BK322" s="94"/>
      <c r="BL322" s="92" t="str">
        <f t="shared" si="130"/>
        <v/>
      </c>
      <c r="BM322" s="99"/>
      <c r="BN322" s="92" t="str">
        <f t="shared" si="131"/>
        <v/>
      </c>
      <c r="BO322" s="92" t="str">
        <f t="shared" si="132"/>
        <v/>
      </c>
    </row>
    <row r="323" spans="2:67" hidden="1">
      <c r="B323" s="89">
        <v>317</v>
      </c>
      <c r="C323" s="94"/>
      <c r="D323" s="94"/>
      <c r="E323" s="94"/>
      <c r="F323" s="96" t="str">
        <f ca="1">IF(E323="","",DATEDIF(E323,Settings!$C$89,"y"))</f>
        <v/>
      </c>
      <c r="G323" s="96" t="str">
        <f ca="1">IF(E323="","",DATEDIF(E323,Settings!$D$89,"y"))</f>
        <v/>
      </c>
      <c r="H323" s="96" t="str">
        <f ca="1">IF(E323="","",DATEDIF(E323,Settings!$E$89,"y"))</f>
        <v/>
      </c>
      <c r="I323" s="97" t="str">
        <f t="shared" si="107"/>
        <v/>
      </c>
      <c r="J323" s="98" t="str">
        <f ca="1">IF(I323="","",IF(I323&lt;2,BN323*Settings!$C$45,IF(I323&gt;1,(BN323*Settings!$C$45)+(BO323*Settings!$C$46),"error")))</f>
        <v/>
      </c>
      <c r="N323" s="89"/>
      <c r="O323" s="94"/>
      <c r="P323" s="96" t="str">
        <f t="shared" si="108"/>
        <v/>
      </c>
      <c r="Q323" s="94"/>
      <c r="R323" s="94" t="str">
        <f t="shared" si="109"/>
        <v/>
      </c>
      <c r="S323" s="94"/>
      <c r="T323" s="94" t="str">
        <f t="shared" si="110"/>
        <v/>
      </c>
      <c r="U323" s="94"/>
      <c r="V323" s="94" t="str">
        <f t="shared" si="111"/>
        <v/>
      </c>
      <c r="W323" s="94"/>
      <c r="X323" s="94" t="str">
        <f t="shared" si="112"/>
        <v/>
      </c>
      <c r="Y323" s="94"/>
      <c r="Z323" s="94" t="str">
        <f t="shared" si="113"/>
        <v/>
      </c>
      <c r="AA323" s="94"/>
      <c r="AB323" s="94" t="str">
        <f t="shared" si="114"/>
        <v/>
      </c>
      <c r="AC323" s="94"/>
      <c r="AD323" s="94" t="str">
        <f t="shared" si="115"/>
        <v/>
      </c>
      <c r="AE323" s="94"/>
      <c r="AF323" s="94"/>
      <c r="AG323" s="94"/>
      <c r="AH323" s="94" t="str">
        <f t="shared" si="116"/>
        <v/>
      </c>
      <c r="AI323" s="94"/>
      <c r="AJ323" s="94" t="str">
        <f t="shared" si="117"/>
        <v/>
      </c>
      <c r="AK323" s="94"/>
      <c r="AL323" s="94" t="str">
        <f t="shared" si="118"/>
        <v/>
      </c>
      <c r="AM323" s="94"/>
      <c r="AN323" s="94" t="str">
        <f t="shared" si="119"/>
        <v/>
      </c>
      <c r="AO323" s="94"/>
      <c r="AP323" s="94" t="str">
        <f t="shared" si="120"/>
        <v/>
      </c>
      <c r="AQ323" s="94"/>
      <c r="AR323" s="94" t="str">
        <f t="shared" si="121"/>
        <v/>
      </c>
      <c r="AS323" s="94"/>
      <c r="AT323" s="94" t="str">
        <f t="shared" si="122"/>
        <v/>
      </c>
      <c r="AU323" s="94"/>
      <c r="AV323" s="94"/>
      <c r="AW323" s="94"/>
      <c r="AX323" s="94" t="str">
        <f t="shared" si="123"/>
        <v/>
      </c>
      <c r="AY323" s="94"/>
      <c r="AZ323" s="94" t="str">
        <f t="shared" si="124"/>
        <v/>
      </c>
      <c r="BA323" s="94"/>
      <c r="BB323" s="94" t="str">
        <f t="shared" si="125"/>
        <v/>
      </c>
      <c r="BC323" s="94"/>
      <c r="BD323" s="94" t="str">
        <f t="shared" si="126"/>
        <v/>
      </c>
      <c r="BE323" s="94"/>
      <c r="BF323" s="94" t="str">
        <f t="shared" si="127"/>
        <v/>
      </c>
      <c r="BG323" s="94"/>
      <c r="BH323" s="94" t="str">
        <f t="shared" si="128"/>
        <v/>
      </c>
      <c r="BI323" s="94"/>
      <c r="BJ323" s="94" t="str">
        <f t="shared" si="129"/>
        <v/>
      </c>
      <c r="BK323" s="94"/>
      <c r="BL323" s="92" t="str">
        <f t="shared" si="130"/>
        <v/>
      </c>
      <c r="BM323" s="99"/>
      <c r="BN323" s="92" t="str">
        <f t="shared" si="131"/>
        <v/>
      </c>
      <c r="BO323" s="92" t="str">
        <f t="shared" si="132"/>
        <v/>
      </c>
    </row>
    <row r="324" spans="2:67" ht="14.25" hidden="1" customHeight="1">
      <c r="B324" s="89">
        <v>318</v>
      </c>
      <c r="C324" s="94"/>
      <c r="D324" s="94"/>
      <c r="E324" s="94"/>
      <c r="F324" s="96" t="str">
        <f ca="1">IF(E324="","",DATEDIF(E324,Settings!$C$89,"y"))</f>
        <v/>
      </c>
      <c r="G324" s="96" t="str">
        <f ca="1">IF(E324="","",DATEDIF(E324,Settings!$D$89,"y"))</f>
        <v/>
      </c>
      <c r="H324" s="96" t="str">
        <f ca="1">IF(E324="","",DATEDIF(E324,Settings!$E$89,"y"))</f>
        <v/>
      </c>
      <c r="I324" s="97" t="str">
        <f t="shared" si="107"/>
        <v/>
      </c>
      <c r="J324" s="98" t="str">
        <f ca="1">IF(I324="","",IF(I324&lt;2,BN324*Settings!$C$45,IF(I324&gt;1,(BN324*Settings!$C$45)+(BO324*Settings!$C$46),"error")))</f>
        <v/>
      </c>
      <c r="N324" s="89"/>
      <c r="O324" s="94"/>
      <c r="P324" s="96" t="str">
        <f t="shared" si="108"/>
        <v/>
      </c>
      <c r="Q324" s="94"/>
      <c r="R324" s="94" t="str">
        <f t="shared" si="109"/>
        <v/>
      </c>
      <c r="S324" s="94"/>
      <c r="T324" s="94" t="str">
        <f t="shared" si="110"/>
        <v/>
      </c>
      <c r="U324" s="94"/>
      <c r="V324" s="94" t="str">
        <f t="shared" si="111"/>
        <v/>
      </c>
      <c r="W324" s="94"/>
      <c r="X324" s="94" t="str">
        <f t="shared" si="112"/>
        <v/>
      </c>
      <c r="Y324" s="94"/>
      <c r="Z324" s="94" t="str">
        <f t="shared" si="113"/>
        <v/>
      </c>
      <c r="AA324" s="94"/>
      <c r="AB324" s="94" t="str">
        <f t="shared" si="114"/>
        <v/>
      </c>
      <c r="AC324" s="94"/>
      <c r="AD324" s="94" t="str">
        <f t="shared" si="115"/>
        <v/>
      </c>
      <c r="AE324" s="94"/>
      <c r="AF324" s="94"/>
      <c r="AG324" s="94"/>
      <c r="AH324" s="94" t="str">
        <f t="shared" si="116"/>
        <v/>
      </c>
      <c r="AI324" s="94"/>
      <c r="AJ324" s="94" t="str">
        <f t="shared" si="117"/>
        <v/>
      </c>
      <c r="AK324" s="94"/>
      <c r="AL324" s="94" t="str">
        <f t="shared" si="118"/>
        <v/>
      </c>
      <c r="AM324" s="94"/>
      <c r="AN324" s="94" t="str">
        <f t="shared" si="119"/>
        <v/>
      </c>
      <c r="AO324" s="94"/>
      <c r="AP324" s="94" t="str">
        <f t="shared" si="120"/>
        <v/>
      </c>
      <c r="AQ324" s="94"/>
      <c r="AR324" s="94" t="str">
        <f t="shared" si="121"/>
        <v/>
      </c>
      <c r="AS324" s="94"/>
      <c r="AT324" s="94" t="str">
        <f t="shared" si="122"/>
        <v/>
      </c>
      <c r="AU324" s="94"/>
      <c r="AV324" s="94"/>
      <c r="AW324" s="94"/>
      <c r="AX324" s="94" t="str">
        <f t="shared" si="123"/>
        <v/>
      </c>
      <c r="AY324" s="94"/>
      <c r="AZ324" s="94" t="str">
        <f t="shared" si="124"/>
        <v/>
      </c>
      <c r="BA324" s="94"/>
      <c r="BB324" s="94" t="str">
        <f t="shared" si="125"/>
        <v/>
      </c>
      <c r="BC324" s="94"/>
      <c r="BD324" s="94" t="str">
        <f t="shared" si="126"/>
        <v/>
      </c>
      <c r="BE324" s="94"/>
      <c r="BF324" s="94" t="str">
        <f t="shared" si="127"/>
        <v/>
      </c>
      <c r="BG324" s="94"/>
      <c r="BH324" s="94" t="str">
        <f t="shared" si="128"/>
        <v/>
      </c>
      <c r="BI324" s="94"/>
      <c r="BJ324" s="94" t="str">
        <f t="shared" si="129"/>
        <v/>
      </c>
      <c r="BK324" s="94"/>
      <c r="BL324" s="92" t="str">
        <f t="shared" si="130"/>
        <v/>
      </c>
      <c r="BM324" s="99"/>
      <c r="BN324" s="92" t="str">
        <f t="shared" si="131"/>
        <v/>
      </c>
      <c r="BO324" s="92" t="str">
        <f t="shared" si="132"/>
        <v/>
      </c>
    </row>
    <row r="325" spans="2:67" hidden="1">
      <c r="B325" s="89">
        <v>319</v>
      </c>
      <c r="C325" s="94"/>
      <c r="D325" s="94"/>
      <c r="E325" s="94"/>
      <c r="F325" s="96" t="str">
        <f ca="1">IF(E325="","",DATEDIF(E325,Settings!$C$89,"y"))</f>
        <v/>
      </c>
      <c r="G325" s="96" t="str">
        <f ca="1">IF(E325="","",DATEDIF(E325,Settings!$D$89,"y"))</f>
        <v/>
      </c>
      <c r="H325" s="96" t="str">
        <f ca="1">IF(E325="","",DATEDIF(E325,Settings!$E$89,"y"))</f>
        <v/>
      </c>
      <c r="I325" s="97" t="str">
        <f t="shared" si="107"/>
        <v/>
      </c>
      <c r="J325" s="98" t="str">
        <f ca="1">IF(I325="","",IF(I325&lt;2,BN325*Settings!$C$45,IF(I325&gt;1,(BN325*Settings!$C$45)+(BO325*Settings!$C$46),"error")))</f>
        <v/>
      </c>
      <c r="N325" s="89"/>
      <c r="O325" s="94"/>
      <c r="P325" s="96" t="str">
        <f t="shared" si="108"/>
        <v/>
      </c>
      <c r="Q325" s="94"/>
      <c r="R325" s="94" t="str">
        <f t="shared" si="109"/>
        <v/>
      </c>
      <c r="S325" s="94"/>
      <c r="T325" s="94" t="str">
        <f t="shared" si="110"/>
        <v/>
      </c>
      <c r="U325" s="94"/>
      <c r="V325" s="94" t="str">
        <f t="shared" si="111"/>
        <v/>
      </c>
      <c r="W325" s="94"/>
      <c r="X325" s="94" t="str">
        <f t="shared" si="112"/>
        <v/>
      </c>
      <c r="Y325" s="94"/>
      <c r="Z325" s="94" t="str">
        <f t="shared" si="113"/>
        <v/>
      </c>
      <c r="AA325" s="94"/>
      <c r="AB325" s="94" t="str">
        <f t="shared" si="114"/>
        <v/>
      </c>
      <c r="AC325" s="94"/>
      <c r="AD325" s="94" t="str">
        <f t="shared" si="115"/>
        <v/>
      </c>
      <c r="AE325" s="94"/>
      <c r="AF325" s="94"/>
      <c r="AG325" s="94"/>
      <c r="AH325" s="94" t="str">
        <f t="shared" si="116"/>
        <v/>
      </c>
      <c r="AI325" s="94"/>
      <c r="AJ325" s="94" t="str">
        <f t="shared" si="117"/>
        <v/>
      </c>
      <c r="AK325" s="94"/>
      <c r="AL325" s="94" t="str">
        <f t="shared" si="118"/>
        <v/>
      </c>
      <c r="AM325" s="94"/>
      <c r="AN325" s="94" t="str">
        <f t="shared" si="119"/>
        <v/>
      </c>
      <c r="AO325" s="94"/>
      <c r="AP325" s="94" t="str">
        <f t="shared" si="120"/>
        <v/>
      </c>
      <c r="AQ325" s="94"/>
      <c r="AR325" s="94" t="str">
        <f t="shared" si="121"/>
        <v/>
      </c>
      <c r="AS325" s="94"/>
      <c r="AT325" s="94" t="str">
        <f t="shared" si="122"/>
        <v/>
      </c>
      <c r="AU325" s="94"/>
      <c r="AV325" s="94"/>
      <c r="AW325" s="94"/>
      <c r="AX325" s="94" t="str">
        <f t="shared" si="123"/>
        <v/>
      </c>
      <c r="AY325" s="94"/>
      <c r="AZ325" s="94" t="str">
        <f t="shared" si="124"/>
        <v/>
      </c>
      <c r="BA325" s="94"/>
      <c r="BB325" s="94" t="str">
        <f t="shared" si="125"/>
        <v/>
      </c>
      <c r="BC325" s="94"/>
      <c r="BD325" s="94" t="str">
        <f t="shared" si="126"/>
        <v/>
      </c>
      <c r="BE325" s="94"/>
      <c r="BF325" s="94" t="str">
        <f t="shared" si="127"/>
        <v/>
      </c>
      <c r="BG325" s="94"/>
      <c r="BH325" s="94" t="str">
        <f t="shared" si="128"/>
        <v/>
      </c>
      <c r="BI325" s="94"/>
      <c r="BJ325" s="94" t="str">
        <f t="shared" si="129"/>
        <v/>
      </c>
      <c r="BK325" s="94"/>
      <c r="BL325" s="92" t="str">
        <f t="shared" si="130"/>
        <v/>
      </c>
      <c r="BM325" s="99"/>
      <c r="BN325" s="92" t="str">
        <f t="shared" si="131"/>
        <v/>
      </c>
      <c r="BO325" s="92" t="str">
        <f t="shared" si="132"/>
        <v/>
      </c>
    </row>
    <row r="326" spans="2:67" ht="14.25" hidden="1" customHeight="1">
      <c r="B326" s="89">
        <v>320</v>
      </c>
      <c r="C326" s="94"/>
      <c r="D326" s="94"/>
      <c r="E326" s="94"/>
      <c r="F326" s="96" t="str">
        <f ca="1">IF(E326="","",DATEDIF(E326,Settings!$C$89,"y"))</f>
        <v/>
      </c>
      <c r="G326" s="96" t="str">
        <f ca="1">IF(E326="","",DATEDIF(E326,Settings!$D$89,"y"))</f>
        <v/>
      </c>
      <c r="H326" s="96" t="str">
        <f ca="1">IF(E326="","",DATEDIF(E326,Settings!$E$89,"y"))</f>
        <v/>
      </c>
      <c r="I326" s="97" t="str">
        <f t="shared" si="107"/>
        <v/>
      </c>
      <c r="J326" s="98" t="str">
        <f ca="1">IF(I326="","",IF(I326&lt;2,BN326*Settings!$C$45,IF(I326&gt;1,(BN326*Settings!$C$45)+(BO326*Settings!$C$46),"error")))</f>
        <v/>
      </c>
      <c r="N326" s="89"/>
      <c r="O326" s="94"/>
      <c r="P326" s="96" t="str">
        <f t="shared" si="108"/>
        <v/>
      </c>
      <c r="Q326" s="94"/>
      <c r="R326" s="94" t="str">
        <f t="shared" si="109"/>
        <v/>
      </c>
      <c r="S326" s="94"/>
      <c r="T326" s="94" t="str">
        <f t="shared" si="110"/>
        <v/>
      </c>
      <c r="U326" s="94"/>
      <c r="V326" s="94" t="str">
        <f t="shared" si="111"/>
        <v/>
      </c>
      <c r="W326" s="94"/>
      <c r="X326" s="94" t="str">
        <f t="shared" si="112"/>
        <v/>
      </c>
      <c r="Y326" s="94"/>
      <c r="Z326" s="94" t="str">
        <f t="shared" si="113"/>
        <v/>
      </c>
      <c r="AA326" s="94"/>
      <c r="AB326" s="94" t="str">
        <f t="shared" si="114"/>
        <v/>
      </c>
      <c r="AC326" s="94"/>
      <c r="AD326" s="94" t="str">
        <f t="shared" si="115"/>
        <v/>
      </c>
      <c r="AE326" s="94"/>
      <c r="AF326" s="94"/>
      <c r="AG326" s="94"/>
      <c r="AH326" s="94" t="str">
        <f t="shared" si="116"/>
        <v/>
      </c>
      <c r="AI326" s="94"/>
      <c r="AJ326" s="94" t="str">
        <f t="shared" si="117"/>
        <v/>
      </c>
      <c r="AK326" s="94"/>
      <c r="AL326" s="94" t="str">
        <f t="shared" si="118"/>
        <v/>
      </c>
      <c r="AM326" s="94"/>
      <c r="AN326" s="94" t="str">
        <f t="shared" si="119"/>
        <v/>
      </c>
      <c r="AO326" s="94"/>
      <c r="AP326" s="94" t="str">
        <f t="shared" si="120"/>
        <v/>
      </c>
      <c r="AQ326" s="94"/>
      <c r="AR326" s="94" t="str">
        <f t="shared" si="121"/>
        <v/>
      </c>
      <c r="AS326" s="94"/>
      <c r="AT326" s="94" t="str">
        <f t="shared" si="122"/>
        <v/>
      </c>
      <c r="AU326" s="94"/>
      <c r="AV326" s="94"/>
      <c r="AW326" s="94"/>
      <c r="AX326" s="94" t="str">
        <f t="shared" si="123"/>
        <v/>
      </c>
      <c r="AY326" s="94"/>
      <c r="AZ326" s="94" t="str">
        <f t="shared" si="124"/>
        <v/>
      </c>
      <c r="BA326" s="94"/>
      <c r="BB326" s="94" t="str">
        <f t="shared" si="125"/>
        <v/>
      </c>
      <c r="BC326" s="94"/>
      <c r="BD326" s="94" t="str">
        <f t="shared" si="126"/>
        <v/>
      </c>
      <c r="BE326" s="94"/>
      <c r="BF326" s="94" t="str">
        <f t="shared" si="127"/>
        <v/>
      </c>
      <c r="BG326" s="94"/>
      <c r="BH326" s="94" t="str">
        <f t="shared" si="128"/>
        <v/>
      </c>
      <c r="BI326" s="94"/>
      <c r="BJ326" s="94" t="str">
        <f t="shared" si="129"/>
        <v/>
      </c>
      <c r="BK326" s="94"/>
      <c r="BL326" s="92" t="str">
        <f t="shared" si="130"/>
        <v/>
      </c>
      <c r="BM326" s="99"/>
      <c r="BN326" s="92" t="str">
        <f t="shared" si="131"/>
        <v/>
      </c>
      <c r="BO326" s="92" t="str">
        <f t="shared" si="132"/>
        <v/>
      </c>
    </row>
    <row r="327" spans="2:67" hidden="1">
      <c r="B327" s="89">
        <v>321</v>
      </c>
      <c r="C327" s="94"/>
      <c r="D327" s="94"/>
      <c r="E327" s="94"/>
      <c r="F327" s="96" t="str">
        <f ca="1">IF(E327="","",DATEDIF(E327,Settings!$C$89,"y"))</f>
        <v/>
      </c>
      <c r="G327" s="96" t="str">
        <f ca="1">IF(E327="","",DATEDIF(E327,Settings!$D$89,"y"))</f>
        <v/>
      </c>
      <c r="H327" s="96" t="str">
        <f ca="1">IF(E327="","",DATEDIF(E327,Settings!$E$89,"y"))</f>
        <v/>
      </c>
      <c r="I327" s="97" t="str">
        <f t="shared" ref="I327:I390" si="133">IF(COUNTA(BK327,BI327,BG327,BE327,BC327,BA327,AY327,AW327,AU327,AS327,AQ327,AO327,AM327,AK327,AI327,AG327,AE327,AC327,AA327,Y327,W327,U327,S327,Q327,O327)=0,"",COUNTA(BK327,BI327,BG327,BE327,BC327,BA327,AY327,AW327,AU327,AS327,AQ327,AO327,AM327,AK327,AI327,AG327,AE327,AC327,AA327,Y327,W327,U327,S327,Q327,O327))</f>
        <v/>
      </c>
      <c r="J327" s="98" t="str">
        <f ca="1">IF(I327="","",IF(I327&lt;2,BN327*Settings!$C$45,IF(I327&gt;1,(BN327*Settings!$C$45)+(BO327*Settings!$C$46),"error")))</f>
        <v/>
      </c>
      <c r="N327" s="89"/>
      <c r="O327" s="94"/>
      <c r="P327" s="96" t="str">
        <f t="shared" ref="P327:P390" si="134">IF(ISBLANK(O327),"",IF($I327=1,$C327,$C327&amp;" ("&amp;$I327&amp;")"))</f>
        <v/>
      </c>
      <c r="Q327" s="94"/>
      <c r="R327" s="94" t="str">
        <f t="shared" ref="R327:R390" si="135">IF(ISBLANK(Q327),"",IF($I327=1,$C327,$C327&amp;" ("&amp;$I327&amp;")"))</f>
        <v/>
      </c>
      <c r="S327" s="94"/>
      <c r="T327" s="94" t="str">
        <f t="shared" ref="T327:T390" si="136">IF(ISBLANK(S327),"",IF($I327=1,$C327,$C327&amp;" ("&amp;$I327&amp;")"))</f>
        <v/>
      </c>
      <c r="U327" s="94"/>
      <c r="V327" s="94" t="str">
        <f t="shared" ref="V327:V390" si="137">IF(ISBLANK(U327),"",IF($I327=1,$C327,$C327&amp;" ("&amp;$I327&amp;")"))</f>
        <v/>
      </c>
      <c r="W327" s="94"/>
      <c r="X327" s="94" t="str">
        <f t="shared" ref="X327:X390" si="138">IF(ISBLANK(W327),"",IF($I327=1,$C327,$C327&amp;" ("&amp;$I327&amp;")"))</f>
        <v/>
      </c>
      <c r="Y327" s="94"/>
      <c r="Z327" s="94" t="str">
        <f t="shared" ref="Z327:Z390" si="139">IF(ISBLANK(Y327),"",IF($I327=1,$C327,$C327&amp;" ("&amp;$I327&amp;")"))</f>
        <v/>
      </c>
      <c r="AA327" s="94"/>
      <c r="AB327" s="94" t="str">
        <f t="shared" ref="AB327:AB390" si="140">IF(ISBLANK(AA327),"",IF($I327=1,$C327,$C327&amp;" ("&amp;$I327&amp;")"))</f>
        <v/>
      </c>
      <c r="AC327" s="94"/>
      <c r="AD327" s="94" t="str">
        <f t="shared" ref="AD327:AD390" si="141">IF(ISBLANK(AC327),"",IF($I327=1,$C327,$C327&amp;" ("&amp;$I327&amp;")"))</f>
        <v/>
      </c>
      <c r="AE327" s="94"/>
      <c r="AF327" s="94"/>
      <c r="AG327" s="94"/>
      <c r="AH327" s="94" t="str">
        <f t="shared" ref="AH327:AH390" si="142">IF(ISBLANK(AG327),"",IF($I327=1,$C327,$C327&amp;" ("&amp;$I327&amp;")"))</f>
        <v/>
      </c>
      <c r="AI327" s="94"/>
      <c r="AJ327" s="94" t="str">
        <f t="shared" ref="AJ327:AJ390" si="143">IF(ISBLANK(AI327),"",IF($I327=1,$C327,$C327&amp;" ("&amp;$I327&amp;")"))</f>
        <v/>
      </c>
      <c r="AK327" s="94"/>
      <c r="AL327" s="94" t="str">
        <f t="shared" ref="AL327:AL390" si="144">IF(ISBLANK(AK327),"",IF($I327=1,$C327,$C327&amp;" ("&amp;$I327&amp;")"))</f>
        <v/>
      </c>
      <c r="AM327" s="94"/>
      <c r="AN327" s="94" t="str">
        <f t="shared" ref="AN327:AN390" si="145">IF(ISBLANK(AM327),"",IF($I327=1,$C327,$C327&amp;" ("&amp;$I327&amp;")"))</f>
        <v/>
      </c>
      <c r="AO327" s="94"/>
      <c r="AP327" s="94" t="str">
        <f t="shared" ref="AP327:AP390" si="146">IF(ISBLANK(AO327),"",IF($I327=1,$C327,$C327&amp;" ("&amp;$I327&amp;")"))</f>
        <v/>
      </c>
      <c r="AQ327" s="94"/>
      <c r="AR327" s="94" t="str">
        <f t="shared" ref="AR327:AR390" si="147">IF(ISBLANK(AQ327),"",IF($I327=1,$C327,$C327&amp;" ("&amp;$I327&amp;")"))</f>
        <v/>
      </c>
      <c r="AS327" s="94"/>
      <c r="AT327" s="94" t="str">
        <f t="shared" ref="AT327:AT390" si="148">IF(ISBLANK(AS327),"",IF($I327=1,$C327,$C327&amp;" ("&amp;$I327&amp;")"))</f>
        <v/>
      </c>
      <c r="AU327" s="94"/>
      <c r="AV327" s="94"/>
      <c r="AW327" s="94"/>
      <c r="AX327" s="94" t="str">
        <f t="shared" ref="AX327:AX390" si="149">IF(ISBLANK(AW327),"",IF($I327=1,$C327,$C327&amp;" ("&amp;$I327&amp;")"))</f>
        <v/>
      </c>
      <c r="AY327" s="94"/>
      <c r="AZ327" s="94" t="str">
        <f t="shared" ref="AZ327:AZ390" si="150">IF(ISBLANK(AY327),"",IF($I327=1,$C327,$C327&amp;" ("&amp;$I327&amp;")"))</f>
        <v/>
      </c>
      <c r="BA327" s="94"/>
      <c r="BB327" s="94" t="str">
        <f t="shared" ref="BB327:BB390" si="151">IF(ISBLANK(BA327),"",IF($I327=1,$C327,$C327&amp;" ("&amp;$I327&amp;")"))</f>
        <v/>
      </c>
      <c r="BC327" s="94"/>
      <c r="BD327" s="94" t="str">
        <f t="shared" ref="BD327:BD390" si="152">IF(ISBLANK(BC327),"",IF($I327=1,$C327,$C327&amp;" ("&amp;$I327&amp;")"))</f>
        <v/>
      </c>
      <c r="BE327" s="94"/>
      <c r="BF327" s="94" t="str">
        <f t="shared" ref="BF327:BF390" si="153">IF(ISBLANK(BE327),"",IF($I327=1,$C327,$C327&amp;" ("&amp;$I327&amp;")"))</f>
        <v/>
      </c>
      <c r="BG327" s="94"/>
      <c r="BH327" s="94" t="str">
        <f t="shared" ref="BH327:BH390" si="154">IF(ISBLANK(BG327),"",IF($I327=1,$C327,$C327&amp;" ("&amp;$I327&amp;")"))</f>
        <v/>
      </c>
      <c r="BI327" s="94"/>
      <c r="BJ327" s="94" t="str">
        <f t="shared" ref="BJ327:BJ390" si="155">IF(ISBLANK(BI327),"",IF($I327=1,$C327,$C327&amp;" ("&amp;$I327&amp;")"))</f>
        <v/>
      </c>
      <c r="BK327" s="94"/>
      <c r="BL327" s="92" t="str">
        <f t="shared" ref="BL327:BL390" si="156">IF(ISBLANK(BK327),"",IF($I327=1,$C327,$C327&amp;" ("&amp;$I327&amp;")"))</f>
        <v/>
      </c>
      <c r="BM327" s="99"/>
      <c r="BN327" s="92" t="str">
        <f t="shared" ref="BN327:BN390" si="157">IF(I327="","",IF(I327&lt;&gt;0,IF(I327=1,1,IF(I327=1,1,1)),0))</f>
        <v/>
      </c>
      <c r="BO327" s="92" t="str">
        <f t="shared" ref="BO327:BO390" si="158">IF(I327="","",IF(I327&gt;1,I327-1,0))</f>
        <v/>
      </c>
    </row>
    <row r="328" spans="2:67" ht="14.25" hidden="1" customHeight="1">
      <c r="B328" s="89">
        <v>322</v>
      </c>
      <c r="C328" s="94"/>
      <c r="D328" s="94"/>
      <c r="E328" s="94"/>
      <c r="F328" s="96" t="str">
        <f ca="1">IF(E328="","",DATEDIF(E328,Settings!$C$89,"y"))</f>
        <v/>
      </c>
      <c r="G328" s="96" t="str">
        <f ca="1">IF(E328="","",DATEDIF(E328,Settings!$D$89,"y"))</f>
        <v/>
      </c>
      <c r="H328" s="96" t="str">
        <f ca="1">IF(E328="","",DATEDIF(E328,Settings!$E$89,"y"))</f>
        <v/>
      </c>
      <c r="I328" s="97" t="str">
        <f t="shared" si="133"/>
        <v/>
      </c>
      <c r="J328" s="98" t="str">
        <f ca="1">IF(I328="","",IF(I328&lt;2,BN328*Settings!$C$45,IF(I328&gt;1,(BN328*Settings!$C$45)+(BO328*Settings!$C$46),"error")))</f>
        <v/>
      </c>
      <c r="N328" s="89"/>
      <c r="O328" s="94"/>
      <c r="P328" s="96" t="str">
        <f t="shared" si="134"/>
        <v/>
      </c>
      <c r="Q328" s="94"/>
      <c r="R328" s="94" t="str">
        <f t="shared" si="135"/>
        <v/>
      </c>
      <c r="S328" s="94"/>
      <c r="T328" s="94" t="str">
        <f t="shared" si="136"/>
        <v/>
      </c>
      <c r="U328" s="94"/>
      <c r="V328" s="94" t="str">
        <f t="shared" si="137"/>
        <v/>
      </c>
      <c r="W328" s="94"/>
      <c r="X328" s="94" t="str">
        <f t="shared" si="138"/>
        <v/>
      </c>
      <c r="Y328" s="94"/>
      <c r="Z328" s="94" t="str">
        <f t="shared" si="139"/>
        <v/>
      </c>
      <c r="AA328" s="94"/>
      <c r="AB328" s="94" t="str">
        <f t="shared" si="140"/>
        <v/>
      </c>
      <c r="AC328" s="94"/>
      <c r="AD328" s="94" t="str">
        <f t="shared" si="141"/>
        <v/>
      </c>
      <c r="AE328" s="94"/>
      <c r="AF328" s="94"/>
      <c r="AG328" s="94"/>
      <c r="AH328" s="94" t="str">
        <f t="shared" si="142"/>
        <v/>
      </c>
      <c r="AI328" s="94"/>
      <c r="AJ328" s="94" t="str">
        <f t="shared" si="143"/>
        <v/>
      </c>
      <c r="AK328" s="94"/>
      <c r="AL328" s="94" t="str">
        <f t="shared" si="144"/>
        <v/>
      </c>
      <c r="AM328" s="94"/>
      <c r="AN328" s="94" t="str">
        <f t="shared" si="145"/>
        <v/>
      </c>
      <c r="AO328" s="94"/>
      <c r="AP328" s="94" t="str">
        <f t="shared" si="146"/>
        <v/>
      </c>
      <c r="AQ328" s="94"/>
      <c r="AR328" s="94" t="str">
        <f t="shared" si="147"/>
        <v/>
      </c>
      <c r="AS328" s="94"/>
      <c r="AT328" s="94" t="str">
        <f t="shared" si="148"/>
        <v/>
      </c>
      <c r="AU328" s="94"/>
      <c r="AV328" s="94"/>
      <c r="AW328" s="94"/>
      <c r="AX328" s="94" t="str">
        <f t="shared" si="149"/>
        <v/>
      </c>
      <c r="AY328" s="94"/>
      <c r="AZ328" s="94" t="str">
        <f t="shared" si="150"/>
        <v/>
      </c>
      <c r="BA328" s="94"/>
      <c r="BB328" s="94" t="str">
        <f t="shared" si="151"/>
        <v/>
      </c>
      <c r="BC328" s="94"/>
      <c r="BD328" s="94" t="str">
        <f t="shared" si="152"/>
        <v/>
      </c>
      <c r="BE328" s="94"/>
      <c r="BF328" s="94" t="str">
        <f t="shared" si="153"/>
        <v/>
      </c>
      <c r="BG328" s="94"/>
      <c r="BH328" s="94" t="str">
        <f t="shared" si="154"/>
        <v/>
      </c>
      <c r="BI328" s="94"/>
      <c r="BJ328" s="94" t="str">
        <f t="shared" si="155"/>
        <v/>
      </c>
      <c r="BK328" s="94"/>
      <c r="BL328" s="92" t="str">
        <f t="shared" si="156"/>
        <v/>
      </c>
      <c r="BM328" s="99"/>
      <c r="BN328" s="92" t="str">
        <f t="shared" si="157"/>
        <v/>
      </c>
      <c r="BO328" s="92" t="str">
        <f t="shared" si="158"/>
        <v/>
      </c>
    </row>
    <row r="329" spans="2:67" hidden="1">
      <c r="B329" s="89">
        <v>323</v>
      </c>
      <c r="C329" s="94"/>
      <c r="D329" s="94"/>
      <c r="E329" s="94"/>
      <c r="F329" s="96" t="str">
        <f ca="1">IF(E329="","",DATEDIF(E329,Settings!$C$89,"y"))</f>
        <v/>
      </c>
      <c r="G329" s="96" t="str">
        <f ca="1">IF(E329="","",DATEDIF(E329,Settings!$D$89,"y"))</f>
        <v/>
      </c>
      <c r="H329" s="96" t="str">
        <f ca="1">IF(E329="","",DATEDIF(E329,Settings!$E$89,"y"))</f>
        <v/>
      </c>
      <c r="I329" s="97" t="str">
        <f t="shared" si="133"/>
        <v/>
      </c>
      <c r="J329" s="98" t="str">
        <f ca="1">IF(I329="","",IF(I329&lt;2,BN329*Settings!$C$45,IF(I329&gt;1,(BN329*Settings!$C$45)+(BO329*Settings!$C$46),"error")))</f>
        <v/>
      </c>
      <c r="N329" s="89"/>
      <c r="O329" s="94"/>
      <c r="P329" s="96" t="str">
        <f t="shared" si="134"/>
        <v/>
      </c>
      <c r="Q329" s="94"/>
      <c r="R329" s="94" t="str">
        <f t="shared" si="135"/>
        <v/>
      </c>
      <c r="S329" s="94"/>
      <c r="T329" s="94" t="str">
        <f t="shared" si="136"/>
        <v/>
      </c>
      <c r="U329" s="94"/>
      <c r="V329" s="94" t="str">
        <f t="shared" si="137"/>
        <v/>
      </c>
      <c r="W329" s="94"/>
      <c r="X329" s="94" t="str">
        <f t="shared" si="138"/>
        <v/>
      </c>
      <c r="Y329" s="94"/>
      <c r="Z329" s="94" t="str">
        <f t="shared" si="139"/>
        <v/>
      </c>
      <c r="AA329" s="94"/>
      <c r="AB329" s="94" t="str">
        <f t="shared" si="140"/>
        <v/>
      </c>
      <c r="AC329" s="94"/>
      <c r="AD329" s="94" t="str">
        <f t="shared" si="141"/>
        <v/>
      </c>
      <c r="AE329" s="94"/>
      <c r="AF329" s="94"/>
      <c r="AG329" s="94"/>
      <c r="AH329" s="94" t="str">
        <f t="shared" si="142"/>
        <v/>
      </c>
      <c r="AI329" s="94"/>
      <c r="AJ329" s="94" t="str">
        <f t="shared" si="143"/>
        <v/>
      </c>
      <c r="AK329" s="94"/>
      <c r="AL329" s="94" t="str">
        <f t="shared" si="144"/>
        <v/>
      </c>
      <c r="AM329" s="94"/>
      <c r="AN329" s="94" t="str">
        <f t="shared" si="145"/>
        <v/>
      </c>
      <c r="AO329" s="94"/>
      <c r="AP329" s="94" t="str">
        <f t="shared" si="146"/>
        <v/>
      </c>
      <c r="AQ329" s="94"/>
      <c r="AR329" s="94" t="str">
        <f t="shared" si="147"/>
        <v/>
      </c>
      <c r="AS329" s="94"/>
      <c r="AT329" s="94" t="str">
        <f t="shared" si="148"/>
        <v/>
      </c>
      <c r="AU329" s="94"/>
      <c r="AV329" s="94"/>
      <c r="AW329" s="94"/>
      <c r="AX329" s="94" t="str">
        <f t="shared" si="149"/>
        <v/>
      </c>
      <c r="AY329" s="94"/>
      <c r="AZ329" s="94" t="str">
        <f t="shared" si="150"/>
        <v/>
      </c>
      <c r="BA329" s="94"/>
      <c r="BB329" s="94" t="str">
        <f t="shared" si="151"/>
        <v/>
      </c>
      <c r="BC329" s="94"/>
      <c r="BD329" s="94" t="str">
        <f t="shared" si="152"/>
        <v/>
      </c>
      <c r="BE329" s="94"/>
      <c r="BF329" s="94" t="str">
        <f t="shared" si="153"/>
        <v/>
      </c>
      <c r="BG329" s="94"/>
      <c r="BH329" s="94" t="str">
        <f t="shared" si="154"/>
        <v/>
      </c>
      <c r="BI329" s="94"/>
      <c r="BJ329" s="94" t="str">
        <f t="shared" si="155"/>
        <v/>
      </c>
      <c r="BK329" s="94"/>
      <c r="BL329" s="92" t="str">
        <f t="shared" si="156"/>
        <v/>
      </c>
      <c r="BM329" s="99"/>
      <c r="BN329" s="92" t="str">
        <f t="shared" si="157"/>
        <v/>
      </c>
      <c r="BO329" s="92" t="str">
        <f t="shared" si="158"/>
        <v/>
      </c>
    </row>
    <row r="330" spans="2:67" ht="14.25" hidden="1" customHeight="1">
      <c r="B330" s="89">
        <v>324</v>
      </c>
      <c r="C330" s="94"/>
      <c r="D330" s="94"/>
      <c r="E330" s="94"/>
      <c r="F330" s="96" t="str">
        <f ca="1">IF(E330="","",DATEDIF(E330,Settings!$C$89,"y"))</f>
        <v/>
      </c>
      <c r="G330" s="96" t="str">
        <f ca="1">IF(E330="","",DATEDIF(E330,Settings!$D$89,"y"))</f>
        <v/>
      </c>
      <c r="H330" s="96" t="str">
        <f ca="1">IF(E330="","",DATEDIF(E330,Settings!$E$89,"y"))</f>
        <v/>
      </c>
      <c r="I330" s="97" t="str">
        <f t="shared" si="133"/>
        <v/>
      </c>
      <c r="J330" s="98" t="str">
        <f ca="1">IF(I330="","",IF(I330&lt;2,BN330*Settings!$C$45,IF(I330&gt;1,(BN330*Settings!$C$45)+(BO330*Settings!$C$46),"error")))</f>
        <v/>
      </c>
      <c r="N330" s="89"/>
      <c r="O330" s="94"/>
      <c r="P330" s="96" t="str">
        <f t="shared" si="134"/>
        <v/>
      </c>
      <c r="Q330" s="94"/>
      <c r="R330" s="94" t="str">
        <f t="shared" si="135"/>
        <v/>
      </c>
      <c r="S330" s="94"/>
      <c r="T330" s="94" t="str">
        <f t="shared" si="136"/>
        <v/>
      </c>
      <c r="U330" s="94"/>
      <c r="V330" s="94" t="str">
        <f t="shared" si="137"/>
        <v/>
      </c>
      <c r="W330" s="94"/>
      <c r="X330" s="94" t="str">
        <f t="shared" si="138"/>
        <v/>
      </c>
      <c r="Y330" s="94"/>
      <c r="Z330" s="94" t="str">
        <f t="shared" si="139"/>
        <v/>
      </c>
      <c r="AA330" s="94"/>
      <c r="AB330" s="94" t="str">
        <f t="shared" si="140"/>
        <v/>
      </c>
      <c r="AC330" s="94"/>
      <c r="AD330" s="94" t="str">
        <f t="shared" si="141"/>
        <v/>
      </c>
      <c r="AE330" s="94"/>
      <c r="AF330" s="94"/>
      <c r="AG330" s="94"/>
      <c r="AH330" s="94" t="str">
        <f t="shared" si="142"/>
        <v/>
      </c>
      <c r="AI330" s="94"/>
      <c r="AJ330" s="94" t="str">
        <f t="shared" si="143"/>
        <v/>
      </c>
      <c r="AK330" s="94"/>
      <c r="AL330" s="94" t="str">
        <f t="shared" si="144"/>
        <v/>
      </c>
      <c r="AM330" s="94"/>
      <c r="AN330" s="94" t="str">
        <f t="shared" si="145"/>
        <v/>
      </c>
      <c r="AO330" s="94"/>
      <c r="AP330" s="94" t="str">
        <f t="shared" si="146"/>
        <v/>
      </c>
      <c r="AQ330" s="94"/>
      <c r="AR330" s="94" t="str">
        <f t="shared" si="147"/>
        <v/>
      </c>
      <c r="AS330" s="94"/>
      <c r="AT330" s="94" t="str">
        <f t="shared" si="148"/>
        <v/>
      </c>
      <c r="AU330" s="94"/>
      <c r="AV330" s="94"/>
      <c r="AW330" s="94"/>
      <c r="AX330" s="94" t="str">
        <f t="shared" si="149"/>
        <v/>
      </c>
      <c r="AY330" s="94"/>
      <c r="AZ330" s="94" t="str">
        <f t="shared" si="150"/>
        <v/>
      </c>
      <c r="BA330" s="94"/>
      <c r="BB330" s="94" t="str">
        <f t="shared" si="151"/>
        <v/>
      </c>
      <c r="BC330" s="94"/>
      <c r="BD330" s="94" t="str">
        <f t="shared" si="152"/>
        <v/>
      </c>
      <c r="BE330" s="94"/>
      <c r="BF330" s="94" t="str">
        <f t="shared" si="153"/>
        <v/>
      </c>
      <c r="BG330" s="94"/>
      <c r="BH330" s="94" t="str">
        <f t="shared" si="154"/>
        <v/>
      </c>
      <c r="BI330" s="94"/>
      <c r="BJ330" s="94" t="str">
        <f t="shared" si="155"/>
        <v/>
      </c>
      <c r="BK330" s="94"/>
      <c r="BL330" s="92" t="str">
        <f t="shared" si="156"/>
        <v/>
      </c>
      <c r="BM330" s="99"/>
      <c r="BN330" s="92" t="str">
        <f t="shared" si="157"/>
        <v/>
      </c>
      <c r="BO330" s="92" t="str">
        <f t="shared" si="158"/>
        <v/>
      </c>
    </row>
    <row r="331" spans="2:67" hidden="1">
      <c r="B331" s="89">
        <v>325</v>
      </c>
      <c r="C331" s="94"/>
      <c r="D331" s="94"/>
      <c r="E331" s="94"/>
      <c r="F331" s="96" t="str">
        <f ca="1">IF(E331="","",DATEDIF(E331,Settings!$C$89,"y"))</f>
        <v/>
      </c>
      <c r="G331" s="96" t="str">
        <f ca="1">IF(E331="","",DATEDIF(E331,Settings!$D$89,"y"))</f>
        <v/>
      </c>
      <c r="H331" s="96" t="str">
        <f ca="1">IF(E331="","",DATEDIF(E331,Settings!$E$89,"y"))</f>
        <v/>
      </c>
      <c r="I331" s="97" t="str">
        <f t="shared" si="133"/>
        <v/>
      </c>
      <c r="J331" s="98" t="str">
        <f ca="1">IF(I331="","",IF(I331&lt;2,BN331*Settings!$C$45,IF(I331&gt;1,(BN331*Settings!$C$45)+(BO331*Settings!$C$46),"error")))</f>
        <v/>
      </c>
      <c r="N331" s="89"/>
      <c r="O331" s="94"/>
      <c r="P331" s="96" t="str">
        <f t="shared" si="134"/>
        <v/>
      </c>
      <c r="Q331" s="94"/>
      <c r="R331" s="94" t="str">
        <f t="shared" si="135"/>
        <v/>
      </c>
      <c r="S331" s="94"/>
      <c r="T331" s="94" t="str">
        <f t="shared" si="136"/>
        <v/>
      </c>
      <c r="U331" s="94"/>
      <c r="V331" s="94" t="str">
        <f t="shared" si="137"/>
        <v/>
      </c>
      <c r="W331" s="94"/>
      <c r="X331" s="94" t="str">
        <f t="shared" si="138"/>
        <v/>
      </c>
      <c r="Y331" s="94"/>
      <c r="Z331" s="94" t="str">
        <f t="shared" si="139"/>
        <v/>
      </c>
      <c r="AA331" s="94"/>
      <c r="AB331" s="94" t="str">
        <f t="shared" si="140"/>
        <v/>
      </c>
      <c r="AC331" s="94"/>
      <c r="AD331" s="94" t="str">
        <f t="shared" si="141"/>
        <v/>
      </c>
      <c r="AE331" s="94"/>
      <c r="AF331" s="94"/>
      <c r="AG331" s="94"/>
      <c r="AH331" s="94" t="str">
        <f t="shared" si="142"/>
        <v/>
      </c>
      <c r="AI331" s="94"/>
      <c r="AJ331" s="94" t="str">
        <f t="shared" si="143"/>
        <v/>
      </c>
      <c r="AK331" s="94"/>
      <c r="AL331" s="94" t="str">
        <f t="shared" si="144"/>
        <v/>
      </c>
      <c r="AM331" s="94"/>
      <c r="AN331" s="94" t="str">
        <f t="shared" si="145"/>
        <v/>
      </c>
      <c r="AO331" s="94"/>
      <c r="AP331" s="94" t="str">
        <f t="shared" si="146"/>
        <v/>
      </c>
      <c r="AQ331" s="94"/>
      <c r="AR331" s="94" t="str">
        <f t="shared" si="147"/>
        <v/>
      </c>
      <c r="AS331" s="94"/>
      <c r="AT331" s="94" t="str">
        <f t="shared" si="148"/>
        <v/>
      </c>
      <c r="AU331" s="94"/>
      <c r="AV331" s="94"/>
      <c r="AW331" s="94"/>
      <c r="AX331" s="94" t="str">
        <f t="shared" si="149"/>
        <v/>
      </c>
      <c r="AY331" s="94"/>
      <c r="AZ331" s="94" t="str">
        <f t="shared" si="150"/>
        <v/>
      </c>
      <c r="BA331" s="94"/>
      <c r="BB331" s="94" t="str">
        <f t="shared" si="151"/>
        <v/>
      </c>
      <c r="BC331" s="94"/>
      <c r="BD331" s="94" t="str">
        <f t="shared" si="152"/>
        <v/>
      </c>
      <c r="BE331" s="94"/>
      <c r="BF331" s="94" t="str">
        <f t="shared" si="153"/>
        <v/>
      </c>
      <c r="BG331" s="94"/>
      <c r="BH331" s="94" t="str">
        <f t="shared" si="154"/>
        <v/>
      </c>
      <c r="BI331" s="94"/>
      <c r="BJ331" s="94" t="str">
        <f t="shared" si="155"/>
        <v/>
      </c>
      <c r="BK331" s="94"/>
      <c r="BL331" s="92" t="str">
        <f t="shared" si="156"/>
        <v/>
      </c>
      <c r="BM331" s="99"/>
      <c r="BN331" s="92" t="str">
        <f t="shared" si="157"/>
        <v/>
      </c>
      <c r="BO331" s="92" t="str">
        <f t="shared" si="158"/>
        <v/>
      </c>
    </row>
    <row r="332" spans="2:67" ht="14.25" hidden="1" customHeight="1">
      <c r="B332" s="89">
        <v>326</v>
      </c>
      <c r="C332" s="94"/>
      <c r="D332" s="94"/>
      <c r="E332" s="94"/>
      <c r="F332" s="96" t="str">
        <f ca="1">IF(E332="","",DATEDIF(E332,Settings!$C$89,"y"))</f>
        <v/>
      </c>
      <c r="G332" s="96" t="str">
        <f ca="1">IF(E332="","",DATEDIF(E332,Settings!$D$89,"y"))</f>
        <v/>
      </c>
      <c r="H332" s="96" t="str">
        <f ca="1">IF(E332="","",DATEDIF(E332,Settings!$E$89,"y"))</f>
        <v/>
      </c>
      <c r="I332" s="97" t="str">
        <f t="shared" si="133"/>
        <v/>
      </c>
      <c r="J332" s="98" t="str">
        <f ca="1">IF(I332="","",IF(I332&lt;2,BN332*Settings!$C$45,IF(I332&gt;1,(BN332*Settings!$C$45)+(BO332*Settings!$C$46),"error")))</f>
        <v/>
      </c>
      <c r="N332" s="89"/>
      <c r="O332" s="94"/>
      <c r="P332" s="96" t="str">
        <f t="shared" si="134"/>
        <v/>
      </c>
      <c r="Q332" s="94"/>
      <c r="R332" s="94" t="str">
        <f t="shared" si="135"/>
        <v/>
      </c>
      <c r="S332" s="94"/>
      <c r="T332" s="94" t="str">
        <f t="shared" si="136"/>
        <v/>
      </c>
      <c r="U332" s="94"/>
      <c r="V332" s="94" t="str">
        <f t="shared" si="137"/>
        <v/>
      </c>
      <c r="W332" s="94"/>
      <c r="X332" s="94" t="str">
        <f t="shared" si="138"/>
        <v/>
      </c>
      <c r="Y332" s="94"/>
      <c r="Z332" s="94" t="str">
        <f t="shared" si="139"/>
        <v/>
      </c>
      <c r="AA332" s="94"/>
      <c r="AB332" s="94" t="str">
        <f t="shared" si="140"/>
        <v/>
      </c>
      <c r="AC332" s="94"/>
      <c r="AD332" s="94" t="str">
        <f t="shared" si="141"/>
        <v/>
      </c>
      <c r="AE332" s="94"/>
      <c r="AF332" s="94"/>
      <c r="AG332" s="94"/>
      <c r="AH332" s="94" t="str">
        <f t="shared" si="142"/>
        <v/>
      </c>
      <c r="AI332" s="94"/>
      <c r="AJ332" s="94" t="str">
        <f t="shared" si="143"/>
        <v/>
      </c>
      <c r="AK332" s="94"/>
      <c r="AL332" s="94" t="str">
        <f t="shared" si="144"/>
        <v/>
      </c>
      <c r="AM332" s="94"/>
      <c r="AN332" s="94" t="str">
        <f t="shared" si="145"/>
        <v/>
      </c>
      <c r="AO332" s="94"/>
      <c r="AP332" s="94" t="str">
        <f t="shared" si="146"/>
        <v/>
      </c>
      <c r="AQ332" s="94"/>
      <c r="AR332" s="94" t="str">
        <f t="shared" si="147"/>
        <v/>
      </c>
      <c r="AS332" s="94"/>
      <c r="AT332" s="94" t="str">
        <f t="shared" si="148"/>
        <v/>
      </c>
      <c r="AU332" s="94"/>
      <c r="AV332" s="94"/>
      <c r="AW332" s="94"/>
      <c r="AX332" s="94" t="str">
        <f t="shared" si="149"/>
        <v/>
      </c>
      <c r="AY332" s="94"/>
      <c r="AZ332" s="94" t="str">
        <f t="shared" si="150"/>
        <v/>
      </c>
      <c r="BA332" s="94"/>
      <c r="BB332" s="94" t="str">
        <f t="shared" si="151"/>
        <v/>
      </c>
      <c r="BC332" s="94"/>
      <c r="BD332" s="94" t="str">
        <f t="shared" si="152"/>
        <v/>
      </c>
      <c r="BE332" s="94"/>
      <c r="BF332" s="94" t="str">
        <f t="shared" si="153"/>
        <v/>
      </c>
      <c r="BG332" s="94"/>
      <c r="BH332" s="94" t="str">
        <f t="shared" si="154"/>
        <v/>
      </c>
      <c r="BI332" s="94"/>
      <c r="BJ332" s="94" t="str">
        <f t="shared" si="155"/>
        <v/>
      </c>
      <c r="BK332" s="94"/>
      <c r="BL332" s="92" t="str">
        <f t="shared" si="156"/>
        <v/>
      </c>
      <c r="BM332" s="99"/>
      <c r="BN332" s="92" t="str">
        <f t="shared" si="157"/>
        <v/>
      </c>
      <c r="BO332" s="92" t="str">
        <f t="shared" si="158"/>
        <v/>
      </c>
    </row>
    <row r="333" spans="2:67" hidden="1">
      <c r="B333" s="89">
        <v>327</v>
      </c>
      <c r="C333" s="94"/>
      <c r="D333" s="94"/>
      <c r="E333" s="94"/>
      <c r="F333" s="96" t="str">
        <f ca="1">IF(E333="","",DATEDIF(E333,Settings!$C$89,"y"))</f>
        <v/>
      </c>
      <c r="G333" s="96" t="str">
        <f ca="1">IF(E333="","",DATEDIF(E333,Settings!$D$89,"y"))</f>
        <v/>
      </c>
      <c r="H333" s="96" t="str">
        <f ca="1">IF(E333="","",DATEDIF(E333,Settings!$E$89,"y"))</f>
        <v/>
      </c>
      <c r="I333" s="97" t="str">
        <f t="shared" si="133"/>
        <v/>
      </c>
      <c r="J333" s="98" t="str">
        <f ca="1">IF(I333="","",IF(I333&lt;2,BN333*Settings!$C$45,IF(I333&gt;1,(BN333*Settings!$C$45)+(BO333*Settings!$C$46),"error")))</f>
        <v/>
      </c>
      <c r="N333" s="89"/>
      <c r="O333" s="94"/>
      <c r="P333" s="96" t="str">
        <f t="shared" si="134"/>
        <v/>
      </c>
      <c r="Q333" s="94"/>
      <c r="R333" s="94" t="str">
        <f t="shared" si="135"/>
        <v/>
      </c>
      <c r="S333" s="94"/>
      <c r="T333" s="94" t="str">
        <f t="shared" si="136"/>
        <v/>
      </c>
      <c r="U333" s="94"/>
      <c r="V333" s="94" t="str">
        <f t="shared" si="137"/>
        <v/>
      </c>
      <c r="W333" s="94"/>
      <c r="X333" s="94" t="str">
        <f t="shared" si="138"/>
        <v/>
      </c>
      <c r="Y333" s="94"/>
      <c r="Z333" s="94" t="str">
        <f t="shared" si="139"/>
        <v/>
      </c>
      <c r="AA333" s="94"/>
      <c r="AB333" s="94" t="str">
        <f t="shared" si="140"/>
        <v/>
      </c>
      <c r="AC333" s="94"/>
      <c r="AD333" s="94" t="str">
        <f t="shared" si="141"/>
        <v/>
      </c>
      <c r="AE333" s="94"/>
      <c r="AF333" s="94"/>
      <c r="AG333" s="94"/>
      <c r="AH333" s="94" t="str">
        <f t="shared" si="142"/>
        <v/>
      </c>
      <c r="AI333" s="94"/>
      <c r="AJ333" s="94" t="str">
        <f t="shared" si="143"/>
        <v/>
      </c>
      <c r="AK333" s="94"/>
      <c r="AL333" s="94" t="str">
        <f t="shared" si="144"/>
        <v/>
      </c>
      <c r="AM333" s="94"/>
      <c r="AN333" s="94" t="str">
        <f t="shared" si="145"/>
        <v/>
      </c>
      <c r="AO333" s="94"/>
      <c r="AP333" s="94" t="str">
        <f t="shared" si="146"/>
        <v/>
      </c>
      <c r="AQ333" s="94"/>
      <c r="AR333" s="94" t="str">
        <f t="shared" si="147"/>
        <v/>
      </c>
      <c r="AS333" s="94"/>
      <c r="AT333" s="94" t="str">
        <f t="shared" si="148"/>
        <v/>
      </c>
      <c r="AU333" s="94"/>
      <c r="AV333" s="94"/>
      <c r="AW333" s="94"/>
      <c r="AX333" s="94" t="str">
        <f t="shared" si="149"/>
        <v/>
      </c>
      <c r="AY333" s="94"/>
      <c r="AZ333" s="94" t="str">
        <f t="shared" si="150"/>
        <v/>
      </c>
      <c r="BA333" s="94"/>
      <c r="BB333" s="94" t="str">
        <f t="shared" si="151"/>
        <v/>
      </c>
      <c r="BC333" s="94"/>
      <c r="BD333" s="94" t="str">
        <f t="shared" si="152"/>
        <v/>
      </c>
      <c r="BE333" s="94"/>
      <c r="BF333" s="94" t="str">
        <f t="shared" si="153"/>
        <v/>
      </c>
      <c r="BG333" s="94"/>
      <c r="BH333" s="94" t="str">
        <f t="shared" si="154"/>
        <v/>
      </c>
      <c r="BI333" s="94"/>
      <c r="BJ333" s="94" t="str">
        <f t="shared" si="155"/>
        <v/>
      </c>
      <c r="BK333" s="94"/>
      <c r="BL333" s="92" t="str">
        <f t="shared" si="156"/>
        <v/>
      </c>
      <c r="BM333" s="99"/>
      <c r="BN333" s="92" t="str">
        <f t="shared" si="157"/>
        <v/>
      </c>
      <c r="BO333" s="92" t="str">
        <f t="shared" si="158"/>
        <v/>
      </c>
    </row>
    <row r="334" spans="2:67" ht="14.25" hidden="1" customHeight="1">
      <c r="B334" s="89">
        <v>328</v>
      </c>
      <c r="C334" s="94"/>
      <c r="D334" s="94"/>
      <c r="E334" s="94"/>
      <c r="F334" s="96" t="str">
        <f ca="1">IF(E334="","",DATEDIF(E334,Settings!$C$89,"y"))</f>
        <v/>
      </c>
      <c r="G334" s="96" t="str">
        <f ca="1">IF(E334="","",DATEDIF(E334,Settings!$D$89,"y"))</f>
        <v/>
      </c>
      <c r="H334" s="96" t="str">
        <f ca="1">IF(E334="","",DATEDIF(E334,Settings!$E$89,"y"))</f>
        <v/>
      </c>
      <c r="I334" s="97" t="str">
        <f t="shared" si="133"/>
        <v/>
      </c>
      <c r="J334" s="98" t="str">
        <f ca="1">IF(I334="","",IF(I334&lt;2,BN334*Settings!$C$45,IF(I334&gt;1,(BN334*Settings!$C$45)+(BO334*Settings!$C$46),"error")))</f>
        <v/>
      </c>
      <c r="N334" s="89"/>
      <c r="O334" s="94"/>
      <c r="P334" s="96" t="str">
        <f t="shared" si="134"/>
        <v/>
      </c>
      <c r="Q334" s="94"/>
      <c r="R334" s="94" t="str">
        <f t="shared" si="135"/>
        <v/>
      </c>
      <c r="S334" s="94"/>
      <c r="T334" s="94" t="str">
        <f t="shared" si="136"/>
        <v/>
      </c>
      <c r="U334" s="94"/>
      <c r="V334" s="94" t="str">
        <f t="shared" si="137"/>
        <v/>
      </c>
      <c r="W334" s="94"/>
      <c r="X334" s="94" t="str">
        <f t="shared" si="138"/>
        <v/>
      </c>
      <c r="Y334" s="94"/>
      <c r="Z334" s="94" t="str">
        <f t="shared" si="139"/>
        <v/>
      </c>
      <c r="AA334" s="94"/>
      <c r="AB334" s="94" t="str">
        <f t="shared" si="140"/>
        <v/>
      </c>
      <c r="AC334" s="94"/>
      <c r="AD334" s="94" t="str">
        <f t="shared" si="141"/>
        <v/>
      </c>
      <c r="AE334" s="94"/>
      <c r="AF334" s="94"/>
      <c r="AG334" s="94"/>
      <c r="AH334" s="94" t="str">
        <f t="shared" si="142"/>
        <v/>
      </c>
      <c r="AI334" s="94"/>
      <c r="AJ334" s="94" t="str">
        <f t="shared" si="143"/>
        <v/>
      </c>
      <c r="AK334" s="94"/>
      <c r="AL334" s="94" t="str">
        <f t="shared" si="144"/>
        <v/>
      </c>
      <c r="AM334" s="94"/>
      <c r="AN334" s="94" t="str">
        <f t="shared" si="145"/>
        <v/>
      </c>
      <c r="AO334" s="94"/>
      <c r="AP334" s="94" t="str">
        <f t="shared" si="146"/>
        <v/>
      </c>
      <c r="AQ334" s="94"/>
      <c r="AR334" s="94" t="str">
        <f t="shared" si="147"/>
        <v/>
      </c>
      <c r="AS334" s="94"/>
      <c r="AT334" s="94" t="str">
        <f t="shared" si="148"/>
        <v/>
      </c>
      <c r="AU334" s="94"/>
      <c r="AV334" s="94"/>
      <c r="AW334" s="94"/>
      <c r="AX334" s="94" t="str">
        <f t="shared" si="149"/>
        <v/>
      </c>
      <c r="AY334" s="94"/>
      <c r="AZ334" s="94" t="str">
        <f t="shared" si="150"/>
        <v/>
      </c>
      <c r="BA334" s="94"/>
      <c r="BB334" s="94" t="str">
        <f t="shared" si="151"/>
        <v/>
      </c>
      <c r="BC334" s="94"/>
      <c r="BD334" s="94" t="str">
        <f t="shared" si="152"/>
        <v/>
      </c>
      <c r="BE334" s="94"/>
      <c r="BF334" s="94" t="str">
        <f t="shared" si="153"/>
        <v/>
      </c>
      <c r="BG334" s="94"/>
      <c r="BH334" s="94" t="str">
        <f t="shared" si="154"/>
        <v/>
      </c>
      <c r="BI334" s="94"/>
      <c r="BJ334" s="94" t="str">
        <f t="shared" si="155"/>
        <v/>
      </c>
      <c r="BK334" s="94"/>
      <c r="BL334" s="92" t="str">
        <f t="shared" si="156"/>
        <v/>
      </c>
      <c r="BM334" s="99"/>
      <c r="BN334" s="92" t="str">
        <f t="shared" si="157"/>
        <v/>
      </c>
      <c r="BO334" s="92" t="str">
        <f t="shared" si="158"/>
        <v/>
      </c>
    </row>
    <row r="335" spans="2:67" hidden="1">
      <c r="B335" s="89">
        <v>329</v>
      </c>
      <c r="C335" s="94"/>
      <c r="D335" s="94"/>
      <c r="E335" s="94"/>
      <c r="F335" s="96" t="str">
        <f ca="1">IF(E335="","",DATEDIF(E335,Settings!$C$89,"y"))</f>
        <v/>
      </c>
      <c r="G335" s="96" t="str">
        <f ca="1">IF(E335="","",DATEDIF(E335,Settings!$D$89,"y"))</f>
        <v/>
      </c>
      <c r="H335" s="96" t="str">
        <f ca="1">IF(E335="","",DATEDIF(E335,Settings!$E$89,"y"))</f>
        <v/>
      </c>
      <c r="I335" s="97" t="str">
        <f t="shared" si="133"/>
        <v/>
      </c>
      <c r="J335" s="98" t="str">
        <f ca="1">IF(I335="","",IF(I335&lt;2,BN335*Settings!$C$45,IF(I335&gt;1,(BN335*Settings!$C$45)+(BO335*Settings!$C$46),"error")))</f>
        <v/>
      </c>
      <c r="N335" s="89"/>
      <c r="O335" s="94"/>
      <c r="P335" s="96" t="str">
        <f t="shared" si="134"/>
        <v/>
      </c>
      <c r="Q335" s="94"/>
      <c r="R335" s="94" t="str">
        <f t="shared" si="135"/>
        <v/>
      </c>
      <c r="S335" s="94"/>
      <c r="T335" s="94" t="str">
        <f t="shared" si="136"/>
        <v/>
      </c>
      <c r="U335" s="94"/>
      <c r="V335" s="94" t="str">
        <f t="shared" si="137"/>
        <v/>
      </c>
      <c r="W335" s="94"/>
      <c r="X335" s="94" t="str">
        <f t="shared" si="138"/>
        <v/>
      </c>
      <c r="Y335" s="94"/>
      <c r="Z335" s="94" t="str">
        <f t="shared" si="139"/>
        <v/>
      </c>
      <c r="AA335" s="94"/>
      <c r="AB335" s="94" t="str">
        <f t="shared" si="140"/>
        <v/>
      </c>
      <c r="AC335" s="94"/>
      <c r="AD335" s="94" t="str">
        <f t="shared" si="141"/>
        <v/>
      </c>
      <c r="AE335" s="94"/>
      <c r="AF335" s="94"/>
      <c r="AG335" s="94"/>
      <c r="AH335" s="94" t="str">
        <f t="shared" si="142"/>
        <v/>
      </c>
      <c r="AI335" s="94"/>
      <c r="AJ335" s="94" t="str">
        <f t="shared" si="143"/>
        <v/>
      </c>
      <c r="AK335" s="94"/>
      <c r="AL335" s="94" t="str">
        <f t="shared" si="144"/>
        <v/>
      </c>
      <c r="AM335" s="94"/>
      <c r="AN335" s="94" t="str">
        <f t="shared" si="145"/>
        <v/>
      </c>
      <c r="AO335" s="94"/>
      <c r="AP335" s="94" t="str">
        <f t="shared" si="146"/>
        <v/>
      </c>
      <c r="AQ335" s="94"/>
      <c r="AR335" s="94" t="str">
        <f t="shared" si="147"/>
        <v/>
      </c>
      <c r="AS335" s="94"/>
      <c r="AT335" s="94" t="str">
        <f t="shared" si="148"/>
        <v/>
      </c>
      <c r="AU335" s="94"/>
      <c r="AV335" s="94"/>
      <c r="AW335" s="94"/>
      <c r="AX335" s="94" t="str">
        <f t="shared" si="149"/>
        <v/>
      </c>
      <c r="AY335" s="94"/>
      <c r="AZ335" s="94" t="str">
        <f t="shared" si="150"/>
        <v/>
      </c>
      <c r="BA335" s="94"/>
      <c r="BB335" s="94" t="str">
        <f t="shared" si="151"/>
        <v/>
      </c>
      <c r="BC335" s="94"/>
      <c r="BD335" s="94" t="str">
        <f t="shared" si="152"/>
        <v/>
      </c>
      <c r="BE335" s="94"/>
      <c r="BF335" s="94" t="str">
        <f t="shared" si="153"/>
        <v/>
      </c>
      <c r="BG335" s="94"/>
      <c r="BH335" s="94" t="str">
        <f t="shared" si="154"/>
        <v/>
      </c>
      <c r="BI335" s="94"/>
      <c r="BJ335" s="94" t="str">
        <f t="shared" si="155"/>
        <v/>
      </c>
      <c r="BK335" s="94"/>
      <c r="BL335" s="92" t="str">
        <f t="shared" si="156"/>
        <v/>
      </c>
      <c r="BM335" s="99"/>
      <c r="BN335" s="92" t="str">
        <f t="shared" si="157"/>
        <v/>
      </c>
      <c r="BO335" s="92" t="str">
        <f t="shared" si="158"/>
        <v/>
      </c>
    </row>
    <row r="336" spans="2:67" ht="14.25" hidden="1" customHeight="1">
      <c r="B336" s="89">
        <v>330</v>
      </c>
      <c r="C336" s="94"/>
      <c r="D336" s="94"/>
      <c r="E336" s="94"/>
      <c r="F336" s="96" t="str">
        <f ca="1">IF(E336="","",DATEDIF(E336,Settings!$C$89,"y"))</f>
        <v/>
      </c>
      <c r="G336" s="96" t="str">
        <f ca="1">IF(E336="","",DATEDIF(E336,Settings!$D$89,"y"))</f>
        <v/>
      </c>
      <c r="H336" s="96" t="str">
        <f ca="1">IF(E336="","",DATEDIF(E336,Settings!$E$89,"y"))</f>
        <v/>
      </c>
      <c r="I336" s="97" t="str">
        <f t="shared" si="133"/>
        <v/>
      </c>
      <c r="J336" s="98" t="str">
        <f ca="1">IF(I336="","",IF(I336&lt;2,BN336*Settings!$C$45,IF(I336&gt;1,(BN336*Settings!$C$45)+(BO336*Settings!$C$46),"error")))</f>
        <v/>
      </c>
      <c r="N336" s="89"/>
      <c r="O336" s="94"/>
      <c r="P336" s="96" t="str">
        <f t="shared" si="134"/>
        <v/>
      </c>
      <c r="Q336" s="94"/>
      <c r="R336" s="94" t="str">
        <f t="shared" si="135"/>
        <v/>
      </c>
      <c r="S336" s="94"/>
      <c r="T336" s="94" t="str">
        <f t="shared" si="136"/>
        <v/>
      </c>
      <c r="U336" s="94"/>
      <c r="V336" s="94" t="str">
        <f t="shared" si="137"/>
        <v/>
      </c>
      <c r="W336" s="94"/>
      <c r="X336" s="94" t="str">
        <f t="shared" si="138"/>
        <v/>
      </c>
      <c r="Y336" s="94"/>
      <c r="Z336" s="94" t="str">
        <f t="shared" si="139"/>
        <v/>
      </c>
      <c r="AA336" s="94"/>
      <c r="AB336" s="94" t="str">
        <f t="shared" si="140"/>
        <v/>
      </c>
      <c r="AC336" s="94"/>
      <c r="AD336" s="94" t="str">
        <f t="shared" si="141"/>
        <v/>
      </c>
      <c r="AE336" s="94"/>
      <c r="AF336" s="94"/>
      <c r="AG336" s="94"/>
      <c r="AH336" s="94" t="str">
        <f t="shared" si="142"/>
        <v/>
      </c>
      <c r="AI336" s="94"/>
      <c r="AJ336" s="94" t="str">
        <f t="shared" si="143"/>
        <v/>
      </c>
      <c r="AK336" s="94"/>
      <c r="AL336" s="94" t="str">
        <f t="shared" si="144"/>
        <v/>
      </c>
      <c r="AM336" s="94"/>
      <c r="AN336" s="94" t="str">
        <f t="shared" si="145"/>
        <v/>
      </c>
      <c r="AO336" s="94"/>
      <c r="AP336" s="94" t="str">
        <f t="shared" si="146"/>
        <v/>
      </c>
      <c r="AQ336" s="94"/>
      <c r="AR336" s="94" t="str">
        <f t="shared" si="147"/>
        <v/>
      </c>
      <c r="AS336" s="94"/>
      <c r="AT336" s="94" t="str">
        <f t="shared" si="148"/>
        <v/>
      </c>
      <c r="AU336" s="94"/>
      <c r="AV336" s="94"/>
      <c r="AW336" s="94"/>
      <c r="AX336" s="94" t="str">
        <f t="shared" si="149"/>
        <v/>
      </c>
      <c r="AY336" s="94"/>
      <c r="AZ336" s="94" t="str">
        <f t="shared" si="150"/>
        <v/>
      </c>
      <c r="BA336" s="94"/>
      <c r="BB336" s="94" t="str">
        <f t="shared" si="151"/>
        <v/>
      </c>
      <c r="BC336" s="94"/>
      <c r="BD336" s="94" t="str">
        <f t="shared" si="152"/>
        <v/>
      </c>
      <c r="BE336" s="94"/>
      <c r="BF336" s="94" t="str">
        <f t="shared" si="153"/>
        <v/>
      </c>
      <c r="BG336" s="94"/>
      <c r="BH336" s="94" t="str">
        <f t="shared" si="154"/>
        <v/>
      </c>
      <c r="BI336" s="94"/>
      <c r="BJ336" s="94" t="str">
        <f t="shared" si="155"/>
        <v/>
      </c>
      <c r="BK336" s="94"/>
      <c r="BL336" s="92" t="str">
        <f t="shared" si="156"/>
        <v/>
      </c>
      <c r="BM336" s="99"/>
      <c r="BN336" s="92" t="str">
        <f t="shared" si="157"/>
        <v/>
      </c>
      <c r="BO336" s="92" t="str">
        <f t="shared" si="158"/>
        <v/>
      </c>
    </row>
    <row r="337" spans="2:67" hidden="1">
      <c r="B337" s="89">
        <v>331</v>
      </c>
      <c r="C337" s="94"/>
      <c r="D337" s="94"/>
      <c r="E337" s="94"/>
      <c r="F337" s="96" t="str">
        <f ca="1">IF(E337="","",DATEDIF(E337,Settings!$C$89,"y"))</f>
        <v/>
      </c>
      <c r="G337" s="96" t="str">
        <f ca="1">IF(E337="","",DATEDIF(E337,Settings!$D$89,"y"))</f>
        <v/>
      </c>
      <c r="H337" s="96" t="str">
        <f ca="1">IF(E337="","",DATEDIF(E337,Settings!$E$89,"y"))</f>
        <v/>
      </c>
      <c r="I337" s="97" t="str">
        <f t="shared" si="133"/>
        <v/>
      </c>
      <c r="J337" s="98" t="str">
        <f ca="1">IF(I337="","",IF(I337&lt;2,BN337*Settings!$C$45,IF(I337&gt;1,(BN337*Settings!$C$45)+(BO337*Settings!$C$46),"error")))</f>
        <v/>
      </c>
      <c r="N337" s="89"/>
      <c r="O337" s="94"/>
      <c r="P337" s="96" t="str">
        <f t="shared" si="134"/>
        <v/>
      </c>
      <c r="Q337" s="94"/>
      <c r="R337" s="94" t="str">
        <f t="shared" si="135"/>
        <v/>
      </c>
      <c r="S337" s="94"/>
      <c r="T337" s="94" t="str">
        <f t="shared" si="136"/>
        <v/>
      </c>
      <c r="U337" s="94"/>
      <c r="V337" s="94" t="str">
        <f t="shared" si="137"/>
        <v/>
      </c>
      <c r="W337" s="94"/>
      <c r="X337" s="94" t="str">
        <f t="shared" si="138"/>
        <v/>
      </c>
      <c r="Y337" s="94"/>
      <c r="Z337" s="94" t="str">
        <f t="shared" si="139"/>
        <v/>
      </c>
      <c r="AA337" s="94"/>
      <c r="AB337" s="94" t="str">
        <f t="shared" si="140"/>
        <v/>
      </c>
      <c r="AC337" s="94"/>
      <c r="AD337" s="94" t="str">
        <f t="shared" si="141"/>
        <v/>
      </c>
      <c r="AE337" s="94"/>
      <c r="AF337" s="94"/>
      <c r="AG337" s="94"/>
      <c r="AH337" s="94" t="str">
        <f t="shared" si="142"/>
        <v/>
      </c>
      <c r="AI337" s="94"/>
      <c r="AJ337" s="94" t="str">
        <f t="shared" si="143"/>
        <v/>
      </c>
      <c r="AK337" s="94"/>
      <c r="AL337" s="94" t="str">
        <f t="shared" si="144"/>
        <v/>
      </c>
      <c r="AM337" s="94"/>
      <c r="AN337" s="94" t="str">
        <f t="shared" si="145"/>
        <v/>
      </c>
      <c r="AO337" s="94"/>
      <c r="AP337" s="94" t="str">
        <f t="shared" si="146"/>
        <v/>
      </c>
      <c r="AQ337" s="94"/>
      <c r="AR337" s="94" t="str">
        <f t="shared" si="147"/>
        <v/>
      </c>
      <c r="AS337" s="94"/>
      <c r="AT337" s="94" t="str">
        <f t="shared" si="148"/>
        <v/>
      </c>
      <c r="AU337" s="94"/>
      <c r="AV337" s="94"/>
      <c r="AW337" s="94"/>
      <c r="AX337" s="94" t="str">
        <f t="shared" si="149"/>
        <v/>
      </c>
      <c r="AY337" s="94"/>
      <c r="AZ337" s="94" t="str">
        <f t="shared" si="150"/>
        <v/>
      </c>
      <c r="BA337" s="94"/>
      <c r="BB337" s="94" t="str">
        <f t="shared" si="151"/>
        <v/>
      </c>
      <c r="BC337" s="94"/>
      <c r="BD337" s="94" t="str">
        <f t="shared" si="152"/>
        <v/>
      </c>
      <c r="BE337" s="94"/>
      <c r="BF337" s="94" t="str">
        <f t="shared" si="153"/>
        <v/>
      </c>
      <c r="BG337" s="94"/>
      <c r="BH337" s="94" t="str">
        <f t="shared" si="154"/>
        <v/>
      </c>
      <c r="BI337" s="94"/>
      <c r="BJ337" s="94" t="str">
        <f t="shared" si="155"/>
        <v/>
      </c>
      <c r="BK337" s="94"/>
      <c r="BL337" s="92" t="str">
        <f t="shared" si="156"/>
        <v/>
      </c>
      <c r="BM337" s="99"/>
      <c r="BN337" s="92" t="str">
        <f t="shared" si="157"/>
        <v/>
      </c>
      <c r="BO337" s="92" t="str">
        <f t="shared" si="158"/>
        <v/>
      </c>
    </row>
    <row r="338" spans="2:67" ht="14.25" hidden="1" customHeight="1">
      <c r="B338" s="89">
        <v>332</v>
      </c>
      <c r="C338" s="94"/>
      <c r="D338" s="94"/>
      <c r="E338" s="94"/>
      <c r="F338" s="96" t="str">
        <f ca="1">IF(E338="","",DATEDIF(E338,Settings!$C$89,"y"))</f>
        <v/>
      </c>
      <c r="G338" s="96" t="str">
        <f ca="1">IF(E338="","",DATEDIF(E338,Settings!$D$89,"y"))</f>
        <v/>
      </c>
      <c r="H338" s="96" t="str">
        <f ca="1">IF(E338="","",DATEDIF(E338,Settings!$E$89,"y"))</f>
        <v/>
      </c>
      <c r="I338" s="97" t="str">
        <f t="shared" si="133"/>
        <v/>
      </c>
      <c r="J338" s="98" t="str">
        <f ca="1">IF(I338="","",IF(I338&lt;2,BN338*Settings!$C$45,IF(I338&gt;1,(BN338*Settings!$C$45)+(BO338*Settings!$C$46),"error")))</f>
        <v/>
      </c>
      <c r="N338" s="89"/>
      <c r="O338" s="94"/>
      <c r="P338" s="96" t="str">
        <f t="shared" si="134"/>
        <v/>
      </c>
      <c r="Q338" s="94"/>
      <c r="R338" s="94" t="str">
        <f t="shared" si="135"/>
        <v/>
      </c>
      <c r="S338" s="94"/>
      <c r="T338" s="94" t="str">
        <f t="shared" si="136"/>
        <v/>
      </c>
      <c r="U338" s="94"/>
      <c r="V338" s="94" t="str">
        <f t="shared" si="137"/>
        <v/>
      </c>
      <c r="W338" s="94"/>
      <c r="X338" s="94" t="str">
        <f t="shared" si="138"/>
        <v/>
      </c>
      <c r="Y338" s="94"/>
      <c r="Z338" s="94" t="str">
        <f t="shared" si="139"/>
        <v/>
      </c>
      <c r="AA338" s="94"/>
      <c r="AB338" s="94" t="str">
        <f t="shared" si="140"/>
        <v/>
      </c>
      <c r="AC338" s="94"/>
      <c r="AD338" s="94" t="str">
        <f t="shared" si="141"/>
        <v/>
      </c>
      <c r="AE338" s="94"/>
      <c r="AF338" s="94"/>
      <c r="AG338" s="94"/>
      <c r="AH338" s="94" t="str">
        <f t="shared" si="142"/>
        <v/>
      </c>
      <c r="AI338" s="94"/>
      <c r="AJ338" s="94" t="str">
        <f t="shared" si="143"/>
        <v/>
      </c>
      <c r="AK338" s="94"/>
      <c r="AL338" s="94" t="str">
        <f t="shared" si="144"/>
        <v/>
      </c>
      <c r="AM338" s="94"/>
      <c r="AN338" s="94" t="str">
        <f t="shared" si="145"/>
        <v/>
      </c>
      <c r="AO338" s="94"/>
      <c r="AP338" s="94" t="str">
        <f t="shared" si="146"/>
        <v/>
      </c>
      <c r="AQ338" s="94"/>
      <c r="AR338" s="94" t="str">
        <f t="shared" si="147"/>
        <v/>
      </c>
      <c r="AS338" s="94"/>
      <c r="AT338" s="94" t="str">
        <f t="shared" si="148"/>
        <v/>
      </c>
      <c r="AU338" s="94"/>
      <c r="AV338" s="94"/>
      <c r="AW338" s="94"/>
      <c r="AX338" s="94" t="str">
        <f t="shared" si="149"/>
        <v/>
      </c>
      <c r="AY338" s="94"/>
      <c r="AZ338" s="94" t="str">
        <f t="shared" si="150"/>
        <v/>
      </c>
      <c r="BA338" s="94"/>
      <c r="BB338" s="94" t="str">
        <f t="shared" si="151"/>
        <v/>
      </c>
      <c r="BC338" s="94"/>
      <c r="BD338" s="94" t="str">
        <f t="shared" si="152"/>
        <v/>
      </c>
      <c r="BE338" s="94"/>
      <c r="BF338" s="94" t="str">
        <f t="shared" si="153"/>
        <v/>
      </c>
      <c r="BG338" s="94"/>
      <c r="BH338" s="94" t="str">
        <f t="shared" si="154"/>
        <v/>
      </c>
      <c r="BI338" s="94"/>
      <c r="BJ338" s="94" t="str">
        <f t="shared" si="155"/>
        <v/>
      </c>
      <c r="BK338" s="94"/>
      <c r="BL338" s="92" t="str">
        <f t="shared" si="156"/>
        <v/>
      </c>
      <c r="BM338" s="99"/>
      <c r="BN338" s="92" t="str">
        <f t="shared" si="157"/>
        <v/>
      </c>
      <c r="BO338" s="92" t="str">
        <f t="shared" si="158"/>
        <v/>
      </c>
    </row>
    <row r="339" spans="2:67" hidden="1">
      <c r="B339" s="89">
        <v>333</v>
      </c>
      <c r="C339" s="94"/>
      <c r="D339" s="94"/>
      <c r="E339" s="94"/>
      <c r="F339" s="96" t="str">
        <f ca="1">IF(E339="","",DATEDIF(E339,Settings!$C$89,"y"))</f>
        <v/>
      </c>
      <c r="G339" s="96" t="str">
        <f ca="1">IF(E339="","",DATEDIF(E339,Settings!$D$89,"y"))</f>
        <v/>
      </c>
      <c r="H339" s="96" t="str">
        <f ca="1">IF(E339="","",DATEDIF(E339,Settings!$E$89,"y"))</f>
        <v/>
      </c>
      <c r="I339" s="97" t="str">
        <f t="shared" si="133"/>
        <v/>
      </c>
      <c r="J339" s="98" t="str">
        <f ca="1">IF(I339="","",IF(I339&lt;2,BN339*Settings!$C$45,IF(I339&gt;1,(BN339*Settings!$C$45)+(BO339*Settings!$C$46),"error")))</f>
        <v/>
      </c>
      <c r="N339" s="89"/>
      <c r="O339" s="94"/>
      <c r="P339" s="96" t="str">
        <f t="shared" si="134"/>
        <v/>
      </c>
      <c r="Q339" s="94"/>
      <c r="R339" s="94" t="str">
        <f t="shared" si="135"/>
        <v/>
      </c>
      <c r="S339" s="94"/>
      <c r="T339" s="94" t="str">
        <f t="shared" si="136"/>
        <v/>
      </c>
      <c r="U339" s="94"/>
      <c r="V339" s="94" t="str">
        <f t="shared" si="137"/>
        <v/>
      </c>
      <c r="W339" s="94"/>
      <c r="X339" s="94" t="str">
        <f t="shared" si="138"/>
        <v/>
      </c>
      <c r="Y339" s="94"/>
      <c r="Z339" s="94" t="str">
        <f t="shared" si="139"/>
        <v/>
      </c>
      <c r="AA339" s="94"/>
      <c r="AB339" s="94" t="str">
        <f t="shared" si="140"/>
        <v/>
      </c>
      <c r="AC339" s="94"/>
      <c r="AD339" s="94" t="str">
        <f t="shared" si="141"/>
        <v/>
      </c>
      <c r="AE339" s="94"/>
      <c r="AF339" s="94"/>
      <c r="AG339" s="94"/>
      <c r="AH339" s="94" t="str">
        <f t="shared" si="142"/>
        <v/>
      </c>
      <c r="AI339" s="94"/>
      <c r="AJ339" s="94" t="str">
        <f t="shared" si="143"/>
        <v/>
      </c>
      <c r="AK339" s="94"/>
      <c r="AL339" s="94" t="str">
        <f t="shared" si="144"/>
        <v/>
      </c>
      <c r="AM339" s="94"/>
      <c r="AN339" s="94" t="str">
        <f t="shared" si="145"/>
        <v/>
      </c>
      <c r="AO339" s="94"/>
      <c r="AP339" s="94" t="str">
        <f t="shared" si="146"/>
        <v/>
      </c>
      <c r="AQ339" s="94"/>
      <c r="AR339" s="94" t="str">
        <f t="shared" si="147"/>
        <v/>
      </c>
      <c r="AS339" s="94"/>
      <c r="AT339" s="94" t="str">
        <f t="shared" si="148"/>
        <v/>
      </c>
      <c r="AU339" s="94"/>
      <c r="AV339" s="94"/>
      <c r="AW339" s="94"/>
      <c r="AX339" s="94" t="str">
        <f t="shared" si="149"/>
        <v/>
      </c>
      <c r="AY339" s="94"/>
      <c r="AZ339" s="94" t="str">
        <f t="shared" si="150"/>
        <v/>
      </c>
      <c r="BA339" s="94"/>
      <c r="BB339" s="94" t="str">
        <f t="shared" si="151"/>
        <v/>
      </c>
      <c r="BC339" s="94"/>
      <c r="BD339" s="94" t="str">
        <f t="shared" si="152"/>
        <v/>
      </c>
      <c r="BE339" s="94"/>
      <c r="BF339" s="94" t="str">
        <f t="shared" si="153"/>
        <v/>
      </c>
      <c r="BG339" s="94"/>
      <c r="BH339" s="94" t="str">
        <f t="shared" si="154"/>
        <v/>
      </c>
      <c r="BI339" s="94"/>
      <c r="BJ339" s="94" t="str">
        <f t="shared" si="155"/>
        <v/>
      </c>
      <c r="BK339" s="94"/>
      <c r="BL339" s="92" t="str">
        <f t="shared" si="156"/>
        <v/>
      </c>
      <c r="BM339" s="99"/>
      <c r="BN339" s="92" t="str">
        <f t="shared" si="157"/>
        <v/>
      </c>
      <c r="BO339" s="92" t="str">
        <f t="shared" si="158"/>
        <v/>
      </c>
    </row>
    <row r="340" spans="2:67" ht="14.25" hidden="1" customHeight="1">
      <c r="B340" s="89">
        <v>334</v>
      </c>
      <c r="C340" s="94"/>
      <c r="D340" s="94"/>
      <c r="E340" s="94"/>
      <c r="F340" s="96" t="str">
        <f ca="1">IF(E340="","",DATEDIF(E340,Settings!$C$89,"y"))</f>
        <v/>
      </c>
      <c r="G340" s="96" t="str">
        <f ca="1">IF(E340="","",DATEDIF(E340,Settings!$D$89,"y"))</f>
        <v/>
      </c>
      <c r="H340" s="96" t="str">
        <f ca="1">IF(E340="","",DATEDIF(E340,Settings!$E$89,"y"))</f>
        <v/>
      </c>
      <c r="I340" s="97" t="str">
        <f t="shared" si="133"/>
        <v/>
      </c>
      <c r="J340" s="98" t="str">
        <f ca="1">IF(I340="","",IF(I340&lt;2,BN340*Settings!$C$45,IF(I340&gt;1,(BN340*Settings!$C$45)+(BO340*Settings!$C$46),"error")))</f>
        <v/>
      </c>
      <c r="N340" s="89"/>
      <c r="O340" s="94"/>
      <c r="P340" s="96" t="str">
        <f t="shared" si="134"/>
        <v/>
      </c>
      <c r="Q340" s="94"/>
      <c r="R340" s="94" t="str">
        <f t="shared" si="135"/>
        <v/>
      </c>
      <c r="S340" s="94"/>
      <c r="T340" s="94" t="str">
        <f t="shared" si="136"/>
        <v/>
      </c>
      <c r="U340" s="94"/>
      <c r="V340" s="94" t="str">
        <f t="shared" si="137"/>
        <v/>
      </c>
      <c r="W340" s="94"/>
      <c r="X340" s="94" t="str">
        <f t="shared" si="138"/>
        <v/>
      </c>
      <c r="Y340" s="94"/>
      <c r="Z340" s="94" t="str">
        <f t="shared" si="139"/>
        <v/>
      </c>
      <c r="AA340" s="94"/>
      <c r="AB340" s="94" t="str">
        <f t="shared" si="140"/>
        <v/>
      </c>
      <c r="AC340" s="94"/>
      <c r="AD340" s="94" t="str">
        <f t="shared" si="141"/>
        <v/>
      </c>
      <c r="AE340" s="94"/>
      <c r="AF340" s="94"/>
      <c r="AG340" s="94"/>
      <c r="AH340" s="94" t="str">
        <f t="shared" si="142"/>
        <v/>
      </c>
      <c r="AI340" s="94"/>
      <c r="AJ340" s="94" t="str">
        <f t="shared" si="143"/>
        <v/>
      </c>
      <c r="AK340" s="94"/>
      <c r="AL340" s="94" t="str">
        <f t="shared" si="144"/>
        <v/>
      </c>
      <c r="AM340" s="94"/>
      <c r="AN340" s="94" t="str">
        <f t="shared" si="145"/>
        <v/>
      </c>
      <c r="AO340" s="94"/>
      <c r="AP340" s="94" t="str">
        <f t="shared" si="146"/>
        <v/>
      </c>
      <c r="AQ340" s="94"/>
      <c r="AR340" s="94" t="str">
        <f t="shared" si="147"/>
        <v/>
      </c>
      <c r="AS340" s="94"/>
      <c r="AT340" s="94" t="str">
        <f t="shared" si="148"/>
        <v/>
      </c>
      <c r="AU340" s="94"/>
      <c r="AV340" s="94"/>
      <c r="AW340" s="94"/>
      <c r="AX340" s="94" t="str">
        <f t="shared" si="149"/>
        <v/>
      </c>
      <c r="AY340" s="94"/>
      <c r="AZ340" s="94" t="str">
        <f t="shared" si="150"/>
        <v/>
      </c>
      <c r="BA340" s="94"/>
      <c r="BB340" s="94" t="str">
        <f t="shared" si="151"/>
        <v/>
      </c>
      <c r="BC340" s="94"/>
      <c r="BD340" s="94" t="str">
        <f t="shared" si="152"/>
        <v/>
      </c>
      <c r="BE340" s="94"/>
      <c r="BF340" s="94" t="str">
        <f t="shared" si="153"/>
        <v/>
      </c>
      <c r="BG340" s="94"/>
      <c r="BH340" s="94" t="str">
        <f t="shared" si="154"/>
        <v/>
      </c>
      <c r="BI340" s="94"/>
      <c r="BJ340" s="94" t="str">
        <f t="shared" si="155"/>
        <v/>
      </c>
      <c r="BK340" s="94"/>
      <c r="BL340" s="92" t="str">
        <f t="shared" si="156"/>
        <v/>
      </c>
      <c r="BM340" s="99"/>
      <c r="BN340" s="92" t="str">
        <f t="shared" si="157"/>
        <v/>
      </c>
      <c r="BO340" s="92" t="str">
        <f t="shared" si="158"/>
        <v/>
      </c>
    </row>
    <row r="341" spans="2:67" hidden="1">
      <c r="B341" s="89">
        <v>335</v>
      </c>
      <c r="C341" s="94"/>
      <c r="D341" s="94"/>
      <c r="E341" s="94"/>
      <c r="F341" s="96" t="str">
        <f ca="1">IF(E341="","",DATEDIF(E341,Settings!$C$89,"y"))</f>
        <v/>
      </c>
      <c r="G341" s="96" t="str">
        <f ca="1">IF(E341="","",DATEDIF(E341,Settings!$D$89,"y"))</f>
        <v/>
      </c>
      <c r="H341" s="96" t="str">
        <f ca="1">IF(E341="","",DATEDIF(E341,Settings!$E$89,"y"))</f>
        <v/>
      </c>
      <c r="I341" s="97" t="str">
        <f t="shared" si="133"/>
        <v/>
      </c>
      <c r="J341" s="98" t="str">
        <f ca="1">IF(I341="","",IF(I341&lt;2,BN341*Settings!$C$45,IF(I341&gt;1,(BN341*Settings!$C$45)+(BO341*Settings!$C$46),"error")))</f>
        <v/>
      </c>
      <c r="N341" s="89"/>
      <c r="O341" s="94"/>
      <c r="P341" s="96" t="str">
        <f t="shared" si="134"/>
        <v/>
      </c>
      <c r="Q341" s="94"/>
      <c r="R341" s="94" t="str">
        <f t="shared" si="135"/>
        <v/>
      </c>
      <c r="S341" s="94"/>
      <c r="T341" s="94" t="str">
        <f t="shared" si="136"/>
        <v/>
      </c>
      <c r="U341" s="94"/>
      <c r="V341" s="94" t="str">
        <f t="shared" si="137"/>
        <v/>
      </c>
      <c r="W341" s="94"/>
      <c r="X341" s="94" t="str">
        <f t="shared" si="138"/>
        <v/>
      </c>
      <c r="Y341" s="94"/>
      <c r="Z341" s="94" t="str">
        <f t="shared" si="139"/>
        <v/>
      </c>
      <c r="AA341" s="94"/>
      <c r="AB341" s="94" t="str">
        <f t="shared" si="140"/>
        <v/>
      </c>
      <c r="AC341" s="94"/>
      <c r="AD341" s="94" t="str">
        <f t="shared" si="141"/>
        <v/>
      </c>
      <c r="AE341" s="94"/>
      <c r="AF341" s="94"/>
      <c r="AG341" s="94"/>
      <c r="AH341" s="94" t="str">
        <f t="shared" si="142"/>
        <v/>
      </c>
      <c r="AI341" s="94"/>
      <c r="AJ341" s="94" t="str">
        <f t="shared" si="143"/>
        <v/>
      </c>
      <c r="AK341" s="94"/>
      <c r="AL341" s="94" t="str">
        <f t="shared" si="144"/>
        <v/>
      </c>
      <c r="AM341" s="94"/>
      <c r="AN341" s="94" t="str">
        <f t="shared" si="145"/>
        <v/>
      </c>
      <c r="AO341" s="94"/>
      <c r="AP341" s="94" t="str">
        <f t="shared" si="146"/>
        <v/>
      </c>
      <c r="AQ341" s="94"/>
      <c r="AR341" s="94" t="str">
        <f t="shared" si="147"/>
        <v/>
      </c>
      <c r="AS341" s="94"/>
      <c r="AT341" s="94" t="str">
        <f t="shared" si="148"/>
        <v/>
      </c>
      <c r="AU341" s="94"/>
      <c r="AV341" s="94"/>
      <c r="AW341" s="94"/>
      <c r="AX341" s="94" t="str">
        <f t="shared" si="149"/>
        <v/>
      </c>
      <c r="AY341" s="94"/>
      <c r="AZ341" s="94" t="str">
        <f t="shared" si="150"/>
        <v/>
      </c>
      <c r="BA341" s="94"/>
      <c r="BB341" s="94" t="str">
        <f t="shared" si="151"/>
        <v/>
      </c>
      <c r="BC341" s="94"/>
      <c r="BD341" s="94" t="str">
        <f t="shared" si="152"/>
        <v/>
      </c>
      <c r="BE341" s="94"/>
      <c r="BF341" s="94" t="str">
        <f t="shared" si="153"/>
        <v/>
      </c>
      <c r="BG341" s="94"/>
      <c r="BH341" s="94" t="str">
        <f t="shared" si="154"/>
        <v/>
      </c>
      <c r="BI341" s="94"/>
      <c r="BJ341" s="94" t="str">
        <f t="shared" si="155"/>
        <v/>
      </c>
      <c r="BK341" s="94"/>
      <c r="BL341" s="92" t="str">
        <f t="shared" si="156"/>
        <v/>
      </c>
      <c r="BM341" s="99"/>
      <c r="BN341" s="92" t="str">
        <f t="shared" si="157"/>
        <v/>
      </c>
      <c r="BO341" s="92" t="str">
        <f t="shared" si="158"/>
        <v/>
      </c>
    </row>
    <row r="342" spans="2:67" ht="14.25" hidden="1" customHeight="1">
      <c r="B342" s="89">
        <v>336</v>
      </c>
      <c r="C342" s="94"/>
      <c r="D342" s="94"/>
      <c r="E342" s="94"/>
      <c r="F342" s="96" t="str">
        <f ca="1">IF(E342="","",DATEDIF(E342,Settings!$C$89,"y"))</f>
        <v/>
      </c>
      <c r="G342" s="96" t="str">
        <f ca="1">IF(E342="","",DATEDIF(E342,Settings!$D$89,"y"))</f>
        <v/>
      </c>
      <c r="H342" s="96" t="str">
        <f ca="1">IF(E342="","",DATEDIF(E342,Settings!$E$89,"y"))</f>
        <v/>
      </c>
      <c r="I342" s="97" t="str">
        <f t="shared" si="133"/>
        <v/>
      </c>
      <c r="J342" s="98" t="str">
        <f ca="1">IF(I342="","",IF(I342&lt;2,BN342*Settings!$C$45,IF(I342&gt;1,(BN342*Settings!$C$45)+(BO342*Settings!$C$46),"error")))</f>
        <v/>
      </c>
      <c r="N342" s="89"/>
      <c r="O342" s="94"/>
      <c r="P342" s="96" t="str">
        <f t="shared" si="134"/>
        <v/>
      </c>
      <c r="Q342" s="94"/>
      <c r="R342" s="94" t="str">
        <f t="shared" si="135"/>
        <v/>
      </c>
      <c r="S342" s="94"/>
      <c r="T342" s="94" t="str">
        <f t="shared" si="136"/>
        <v/>
      </c>
      <c r="U342" s="94"/>
      <c r="V342" s="94" t="str">
        <f t="shared" si="137"/>
        <v/>
      </c>
      <c r="W342" s="94"/>
      <c r="X342" s="94" t="str">
        <f t="shared" si="138"/>
        <v/>
      </c>
      <c r="Y342" s="94"/>
      <c r="Z342" s="94" t="str">
        <f t="shared" si="139"/>
        <v/>
      </c>
      <c r="AA342" s="94"/>
      <c r="AB342" s="94" t="str">
        <f t="shared" si="140"/>
        <v/>
      </c>
      <c r="AC342" s="94"/>
      <c r="AD342" s="94" t="str">
        <f t="shared" si="141"/>
        <v/>
      </c>
      <c r="AE342" s="94"/>
      <c r="AF342" s="94"/>
      <c r="AG342" s="94"/>
      <c r="AH342" s="94" t="str">
        <f t="shared" si="142"/>
        <v/>
      </c>
      <c r="AI342" s="94"/>
      <c r="AJ342" s="94" t="str">
        <f t="shared" si="143"/>
        <v/>
      </c>
      <c r="AK342" s="94"/>
      <c r="AL342" s="94" t="str">
        <f t="shared" si="144"/>
        <v/>
      </c>
      <c r="AM342" s="94"/>
      <c r="AN342" s="94" t="str">
        <f t="shared" si="145"/>
        <v/>
      </c>
      <c r="AO342" s="94"/>
      <c r="AP342" s="94" t="str">
        <f t="shared" si="146"/>
        <v/>
      </c>
      <c r="AQ342" s="94"/>
      <c r="AR342" s="94" t="str">
        <f t="shared" si="147"/>
        <v/>
      </c>
      <c r="AS342" s="94"/>
      <c r="AT342" s="94" t="str">
        <f t="shared" si="148"/>
        <v/>
      </c>
      <c r="AU342" s="94"/>
      <c r="AV342" s="94"/>
      <c r="AW342" s="94"/>
      <c r="AX342" s="94" t="str">
        <f t="shared" si="149"/>
        <v/>
      </c>
      <c r="AY342" s="94"/>
      <c r="AZ342" s="94" t="str">
        <f t="shared" si="150"/>
        <v/>
      </c>
      <c r="BA342" s="94"/>
      <c r="BB342" s="94" t="str">
        <f t="shared" si="151"/>
        <v/>
      </c>
      <c r="BC342" s="94"/>
      <c r="BD342" s="94" t="str">
        <f t="shared" si="152"/>
        <v/>
      </c>
      <c r="BE342" s="94"/>
      <c r="BF342" s="94" t="str">
        <f t="shared" si="153"/>
        <v/>
      </c>
      <c r="BG342" s="94"/>
      <c r="BH342" s="94" t="str">
        <f t="shared" si="154"/>
        <v/>
      </c>
      <c r="BI342" s="94"/>
      <c r="BJ342" s="94" t="str">
        <f t="shared" si="155"/>
        <v/>
      </c>
      <c r="BK342" s="94"/>
      <c r="BL342" s="92" t="str">
        <f t="shared" si="156"/>
        <v/>
      </c>
      <c r="BM342" s="99"/>
      <c r="BN342" s="92" t="str">
        <f t="shared" si="157"/>
        <v/>
      </c>
      <c r="BO342" s="92" t="str">
        <f t="shared" si="158"/>
        <v/>
      </c>
    </row>
    <row r="343" spans="2:67" hidden="1">
      <c r="B343" s="89">
        <v>337</v>
      </c>
      <c r="C343" s="94"/>
      <c r="D343" s="94"/>
      <c r="E343" s="94"/>
      <c r="F343" s="96" t="str">
        <f ca="1">IF(E343="","",DATEDIF(E343,Settings!$C$89,"y"))</f>
        <v/>
      </c>
      <c r="G343" s="96" t="str">
        <f ca="1">IF(E343="","",DATEDIF(E343,Settings!$D$89,"y"))</f>
        <v/>
      </c>
      <c r="H343" s="96" t="str">
        <f ca="1">IF(E343="","",DATEDIF(E343,Settings!$E$89,"y"))</f>
        <v/>
      </c>
      <c r="I343" s="97" t="str">
        <f t="shared" si="133"/>
        <v/>
      </c>
      <c r="J343" s="98" t="str">
        <f ca="1">IF(I343="","",IF(I343&lt;2,BN343*Settings!$C$45,IF(I343&gt;1,(BN343*Settings!$C$45)+(BO343*Settings!$C$46),"error")))</f>
        <v/>
      </c>
      <c r="N343" s="89"/>
      <c r="O343" s="94"/>
      <c r="P343" s="96" t="str">
        <f t="shared" si="134"/>
        <v/>
      </c>
      <c r="Q343" s="94"/>
      <c r="R343" s="94" t="str">
        <f t="shared" si="135"/>
        <v/>
      </c>
      <c r="S343" s="94"/>
      <c r="T343" s="94" t="str">
        <f t="shared" si="136"/>
        <v/>
      </c>
      <c r="U343" s="94"/>
      <c r="V343" s="94" t="str">
        <f t="shared" si="137"/>
        <v/>
      </c>
      <c r="W343" s="94"/>
      <c r="X343" s="94" t="str">
        <f t="shared" si="138"/>
        <v/>
      </c>
      <c r="Y343" s="94"/>
      <c r="Z343" s="94" t="str">
        <f t="shared" si="139"/>
        <v/>
      </c>
      <c r="AA343" s="94"/>
      <c r="AB343" s="94" t="str">
        <f t="shared" si="140"/>
        <v/>
      </c>
      <c r="AC343" s="94"/>
      <c r="AD343" s="94" t="str">
        <f t="shared" si="141"/>
        <v/>
      </c>
      <c r="AE343" s="94"/>
      <c r="AF343" s="94"/>
      <c r="AG343" s="94"/>
      <c r="AH343" s="94" t="str">
        <f t="shared" si="142"/>
        <v/>
      </c>
      <c r="AI343" s="94"/>
      <c r="AJ343" s="94" t="str">
        <f t="shared" si="143"/>
        <v/>
      </c>
      <c r="AK343" s="94"/>
      <c r="AL343" s="94" t="str">
        <f t="shared" si="144"/>
        <v/>
      </c>
      <c r="AM343" s="94"/>
      <c r="AN343" s="94" t="str">
        <f t="shared" si="145"/>
        <v/>
      </c>
      <c r="AO343" s="94"/>
      <c r="AP343" s="94" t="str">
        <f t="shared" si="146"/>
        <v/>
      </c>
      <c r="AQ343" s="94"/>
      <c r="AR343" s="94" t="str">
        <f t="shared" si="147"/>
        <v/>
      </c>
      <c r="AS343" s="94"/>
      <c r="AT343" s="94" t="str">
        <f t="shared" si="148"/>
        <v/>
      </c>
      <c r="AU343" s="94"/>
      <c r="AV343" s="94"/>
      <c r="AW343" s="94"/>
      <c r="AX343" s="94" t="str">
        <f t="shared" si="149"/>
        <v/>
      </c>
      <c r="AY343" s="94"/>
      <c r="AZ343" s="94" t="str">
        <f t="shared" si="150"/>
        <v/>
      </c>
      <c r="BA343" s="94"/>
      <c r="BB343" s="94" t="str">
        <f t="shared" si="151"/>
        <v/>
      </c>
      <c r="BC343" s="94"/>
      <c r="BD343" s="94" t="str">
        <f t="shared" si="152"/>
        <v/>
      </c>
      <c r="BE343" s="94"/>
      <c r="BF343" s="94" t="str">
        <f t="shared" si="153"/>
        <v/>
      </c>
      <c r="BG343" s="94"/>
      <c r="BH343" s="94" t="str">
        <f t="shared" si="154"/>
        <v/>
      </c>
      <c r="BI343" s="94"/>
      <c r="BJ343" s="94" t="str">
        <f t="shared" si="155"/>
        <v/>
      </c>
      <c r="BK343" s="94"/>
      <c r="BL343" s="92" t="str">
        <f t="shared" si="156"/>
        <v/>
      </c>
      <c r="BM343" s="99"/>
      <c r="BN343" s="92" t="str">
        <f t="shared" si="157"/>
        <v/>
      </c>
      <c r="BO343" s="92" t="str">
        <f t="shared" si="158"/>
        <v/>
      </c>
    </row>
    <row r="344" spans="2:67" ht="14.25" hidden="1" customHeight="1">
      <c r="B344" s="89">
        <v>338</v>
      </c>
      <c r="C344" s="94"/>
      <c r="D344" s="94"/>
      <c r="E344" s="94"/>
      <c r="F344" s="96" t="str">
        <f ca="1">IF(E344="","",DATEDIF(E344,Settings!$C$89,"y"))</f>
        <v/>
      </c>
      <c r="G344" s="96" t="str">
        <f ca="1">IF(E344="","",DATEDIF(E344,Settings!$D$89,"y"))</f>
        <v/>
      </c>
      <c r="H344" s="96" t="str">
        <f ca="1">IF(E344="","",DATEDIF(E344,Settings!$E$89,"y"))</f>
        <v/>
      </c>
      <c r="I344" s="97" t="str">
        <f t="shared" si="133"/>
        <v/>
      </c>
      <c r="J344" s="98" t="str">
        <f ca="1">IF(I344="","",IF(I344&lt;2,BN344*Settings!$C$45,IF(I344&gt;1,(BN344*Settings!$C$45)+(BO344*Settings!$C$46),"error")))</f>
        <v/>
      </c>
      <c r="N344" s="89"/>
      <c r="O344" s="94"/>
      <c r="P344" s="96" t="str">
        <f t="shared" si="134"/>
        <v/>
      </c>
      <c r="Q344" s="94"/>
      <c r="R344" s="94" t="str">
        <f t="shared" si="135"/>
        <v/>
      </c>
      <c r="S344" s="94"/>
      <c r="T344" s="94" t="str">
        <f t="shared" si="136"/>
        <v/>
      </c>
      <c r="U344" s="94"/>
      <c r="V344" s="94" t="str">
        <f t="shared" si="137"/>
        <v/>
      </c>
      <c r="W344" s="94"/>
      <c r="X344" s="94" t="str">
        <f t="shared" si="138"/>
        <v/>
      </c>
      <c r="Y344" s="94"/>
      <c r="Z344" s="94" t="str">
        <f t="shared" si="139"/>
        <v/>
      </c>
      <c r="AA344" s="94"/>
      <c r="AB344" s="94" t="str">
        <f t="shared" si="140"/>
        <v/>
      </c>
      <c r="AC344" s="94"/>
      <c r="AD344" s="94" t="str">
        <f t="shared" si="141"/>
        <v/>
      </c>
      <c r="AE344" s="94"/>
      <c r="AF344" s="94"/>
      <c r="AG344" s="94"/>
      <c r="AH344" s="94" t="str">
        <f t="shared" si="142"/>
        <v/>
      </c>
      <c r="AI344" s="94"/>
      <c r="AJ344" s="94" t="str">
        <f t="shared" si="143"/>
        <v/>
      </c>
      <c r="AK344" s="94"/>
      <c r="AL344" s="94" t="str">
        <f t="shared" si="144"/>
        <v/>
      </c>
      <c r="AM344" s="94"/>
      <c r="AN344" s="94" t="str">
        <f t="shared" si="145"/>
        <v/>
      </c>
      <c r="AO344" s="94"/>
      <c r="AP344" s="94" t="str">
        <f t="shared" si="146"/>
        <v/>
      </c>
      <c r="AQ344" s="94"/>
      <c r="AR344" s="94" t="str">
        <f t="shared" si="147"/>
        <v/>
      </c>
      <c r="AS344" s="94"/>
      <c r="AT344" s="94" t="str">
        <f t="shared" si="148"/>
        <v/>
      </c>
      <c r="AU344" s="94"/>
      <c r="AV344" s="94"/>
      <c r="AW344" s="94"/>
      <c r="AX344" s="94" t="str">
        <f t="shared" si="149"/>
        <v/>
      </c>
      <c r="AY344" s="94"/>
      <c r="AZ344" s="94" t="str">
        <f t="shared" si="150"/>
        <v/>
      </c>
      <c r="BA344" s="94"/>
      <c r="BB344" s="94" t="str">
        <f t="shared" si="151"/>
        <v/>
      </c>
      <c r="BC344" s="94"/>
      <c r="BD344" s="94" t="str">
        <f t="shared" si="152"/>
        <v/>
      </c>
      <c r="BE344" s="94"/>
      <c r="BF344" s="94" t="str">
        <f t="shared" si="153"/>
        <v/>
      </c>
      <c r="BG344" s="94"/>
      <c r="BH344" s="94" t="str">
        <f t="shared" si="154"/>
        <v/>
      </c>
      <c r="BI344" s="94"/>
      <c r="BJ344" s="94" t="str">
        <f t="shared" si="155"/>
        <v/>
      </c>
      <c r="BK344" s="94"/>
      <c r="BL344" s="92" t="str">
        <f t="shared" si="156"/>
        <v/>
      </c>
      <c r="BM344" s="99"/>
      <c r="BN344" s="92" t="str">
        <f t="shared" si="157"/>
        <v/>
      </c>
      <c r="BO344" s="92" t="str">
        <f t="shared" si="158"/>
        <v/>
      </c>
    </row>
    <row r="345" spans="2:67" hidden="1">
      <c r="B345" s="89">
        <v>339</v>
      </c>
      <c r="C345" s="94"/>
      <c r="D345" s="94"/>
      <c r="E345" s="94"/>
      <c r="F345" s="96" t="str">
        <f ca="1">IF(E345="","",DATEDIF(E345,Settings!$C$89,"y"))</f>
        <v/>
      </c>
      <c r="G345" s="96" t="str">
        <f ca="1">IF(E345="","",DATEDIF(E345,Settings!$D$89,"y"))</f>
        <v/>
      </c>
      <c r="H345" s="96" t="str">
        <f ca="1">IF(E345="","",DATEDIF(E345,Settings!$E$89,"y"))</f>
        <v/>
      </c>
      <c r="I345" s="97" t="str">
        <f t="shared" si="133"/>
        <v/>
      </c>
      <c r="J345" s="98" t="str">
        <f ca="1">IF(I345="","",IF(I345&lt;2,BN345*Settings!$C$45,IF(I345&gt;1,(BN345*Settings!$C$45)+(BO345*Settings!$C$46),"error")))</f>
        <v/>
      </c>
      <c r="N345" s="89"/>
      <c r="O345" s="94"/>
      <c r="P345" s="96" t="str">
        <f t="shared" si="134"/>
        <v/>
      </c>
      <c r="Q345" s="94"/>
      <c r="R345" s="94" t="str">
        <f t="shared" si="135"/>
        <v/>
      </c>
      <c r="S345" s="94"/>
      <c r="T345" s="94" t="str">
        <f t="shared" si="136"/>
        <v/>
      </c>
      <c r="U345" s="94"/>
      <c r="V345" s="94" t="str">
        <f t="shared" si="137"/>
        <v/>
      </c>
      <c r="W345" s="94"/>
      <c r="X345" s="94" t="str">
        <f t="shared" si="138"/>
        <v/>
      </c>
      <c r="Y345" s="94"/>
      <c r="Z345" s="94" t="str">
        <f t="shared" si="139"/>
        <v/>
      </c>
      <c r="AA345" s="94"/>
      <c r="AB345" s="94" t="str">
        <f t="shared" si="140"/>
        <v/>
      </c>
      <c r="AC345" s="94"/>
      <c r="AD345" s="94" t="str">
        <f t="shared" si="141"/>
        <v/>
      </c>
      <c r="AE345" s="94"/>
      <c r="AF345" s="94"/>
      <c r="AG345" s="94"/>
      <c r="AH345" s="94" t="str">
        <f t="shared" si="142"/>
        <v/>
      </c>
      <c r="AI345" s="94"/>
      <c r="AJ345" s="94" t="str">
        <f t="shared" si="143"/>
        <v/>
      </c>
      <c r="AK345" s="94"/>
      <c r="AL345" s="94" t="str">
        <f t="shared" si="144"/>
        <v/>
      </c>
      <c r="AM345" s="94"/>
      <c r="AN345" s="94" t="str">
        <f t="shared" si="145"/>
        <v/>
      </c>
      <c r="AO345" s="94"/>
      <c r="AP345" s="94" t="str">
        <f t="shared" si="146"/>
        <v/>
      </c>
      <c r="AQ345" s="94"/>
      <c r="AR345" s="94" t="str">
        <f t="shared" si="147"/>
        <v/>
      </c>
      <c r="AS345" s="94"/>
      <c r="AT345" s="94" t="str">
        <f t="shared" si="148"/>
        <v/>
      </c>
      <c r="AU345" s="94"/>
      <c r="AV345" s="94"/>
      <c r="AW345" s="94"/>
      <c r="AX345" s="94" t="str">
        <f t="shared" si="149"/>
        <v/>
      </c>
      <c r="AY345" s="94"/>
      <c r="AZ345" s="94" t="str">
        <f t="shared" si="150"/>
        <v/>
      </c>
      <c r="BA345" s="94"/>
      <c r="BB345" s="94" t="str">
        <f t="shared" si="151"/>
        <v/>
      </c>
      <c r="BC345" s="94"/>
      <c r="BD345" s="94" t="str">
        <f t="shared" si="152"/>
        <v/>
      </c>
      <c r="BE345" s="94"/>
      <c r="BF345" s="94" t="str">
        <f t="shared" si="153"/>
        <v/>
      </c>
      <c r="BG345" s="94"/>
      <c r="BH345" s="94" t="str">
        <f t="shared" si="154"/>
        <v/>
      </c>
      <c r="BI345" s="94"/>
      <c r="BJ345" s="94" t="str">
        <f t="shared" si="155"/>
        <v/>
      </c>
      <c r="BK345" s="94"/>
      <c r="BL345" s="92" t="str">
        <f t="shared" si="156"/>
        <v/>
      </c>
      <c r="BM345" s="99"/>
      <c r="BN345" s="92" t="str">
        <f t="shared" si="157"/>
        <v/>
      </c>
      <c r="BO345" s="92" t="str">
        <f t="shared" si="158"/>
        <v/>
      </c>
    </row>
    <row r="346" spans="2:67" ht="14.25" hidden="1" customHeight="1">
      <c r="B346" s="89">
        <v>340</v>
      </c>
      <c r="C346" s="94"/>
      <c r="D346" s="94"/>
      <c r="E346" s="94"/>
      <c r="F346" s="96" t="str">
        <f ca="1">IF(E346="","",DATEDIF(E346,Settings!$C$89,"y"))</f>
        <v/>
      </c>
      <c r="G346" s="96" t="str">
        <f ca="1">IF(E346="","",DATEDIF(E346,Settings!$D$89,"y"))</f>
        <v/>
      </c>
      <c r="H346" s="96" t="str">
        <f ca="1">IF(E346="","",DATEDIF(E346,Settings!$E$89,"y"))</f>
        <v/>
      </c>
      <c r="I346" s="97" t="str">
        <f t="shared" si="133"/>
        <v/>
      </c>
      <c r="J346" s="98" t="str">
        <f ca="1">IF(I346="","",IF(I346&lt;2,BN346*Settings!$C$45,IF(I346&gt;1,(BN346*Settings!$C$45)+(BO346*Settings!$C$46),"error")))</f>
        <v/>
      </c>
      <c r="N346" s="89"/>
      <c r="O346" s="94"/>
      <c r="P346" s="96" t="str">
        <f t="shared" si="134"/>
        <v/>
      </c>
      <c r="Q346" s="94"/>
      <c r="R346" s="94" t="str">
        <f t="shared" si="135"/>
        <v/>
      </c>
      <c r="S346" s="94"/>
      <c r="T346" s="94" t="str">
        <f t="shared" si="136"/>
        <v/>
      </c>
      <c r="U346" s="94"/>
      <c r="V346" s="94" t="str">
        <f t="shared" si="137"/>
        <v/>
      </c>
      <c r="W346" s="94"/>
      <c r="X346" s="94" t="str">
        <f t="shared" si="138"/>
        <v/>
      </c>
      <c r="Y346" s="94"/>
      <c r="Z346" s="94" t="str">
        <f t="shared" si="139"/>
        <v/>
      </c>
      <c r="AA346" s="94"/>
      <c r="AB346" s="94" t="str">
        <f t="shared" si="140"/>
        <v/>
      </c>
      <c r="AC346" s="94"/>
      <c r="AD346" s="94" t="str">
        <f t="shared" si="141"/>
        <v/>
      </c>
      <c r="AE346" s="94"/>
      <c r="AF346" s="94"/>
      <c r="AG346" s="94"/>
      <c r="AH346" s="94" t="str">
        <f t="shared" si="142"/>
        <v/>
      </c>
      <c r="AI346" s="94"/>
      <c r="AJ346" s="94" t="str">
        <f t="shared" si="143"/>
        <v/>
      </c>
      <c r="AK346" s="94"/>
      <c r="AL346" s="94" t="str">
        <f t="shared" si="144"/>
        <v/>
      </c>
      <c r="AM346" s="94"/>
      <c r="AN346" s="94" t="str">
        <f t="shared" si="145"/>
        <v/>
      </c>
      <c r="AO346" s="94"/>
      <c r="AP346" s="94" t="str">
        <f t="shared" si="146"/>
        <v/>
      </c>
      <c r="AQ346" s="94"/>
      <c r="AR346" s="94" t="str">
        <f t="shared" si="147"/>
        <v/>
      </c>
      <c r="AS346" s="94"/>
      <c r="AT346" s="94" t="str">
        <f t="shared" si="148"/>
        <v/>
      </c>
      <c r="AU346" s="94"/>
      <c r="AV346" s="94"/>
      <c r="AW346" s="94"/>
      <c r="AX346" s="94" t="str">
        <f t="shared" si="149"/>
        <v/>
      </c>
      <c r="AY346" s="94"/>
      <c r="AZ346" s="94" t="str">
        <f t="shared" si="150"/>
        <v/>
      </c>
      <c r="BA346" s="94"/>
      <c r="BB346" s="94" t="str">
        <f t="shared" si="151"/>
        <v/>
      </c>
      <c r="BC346" s="94"/>
      <c r="BD346" s="94" t="str">
        <f t="shared" si="152"/>
        <v/>
      </c>
      <c r="BE346" s="94"/>
      <c r="BF346" s="94" t="str">
        <f t="shared" si="153"/>
        <v/>
      </c>
      <c r="BG346" s="94"/>
      <c r="BH346" s="94" t="str">
        <f t="shared" si="154"/>
        <v/>
      </c>
      <c r="BI346" s="94"/>
      <c r="BJ346" s="94" t="str">
        <f t="shared" si="155"/>
        <v/>
      </c>
      <c r="BK346" s="94"/>
      <c r="BL346" s="92" t="str">
        <f t="shared" si="156"/>
        <v/>
      </c>
      <c r="BM346" s="99"/>
      <c r="BN346" s="92" t="str">
        <f t="shared" si="157"/>
        <v/>
      </c>
      <c r="BO346" s="92" t="str">
        <f t="shared" si="158"/>
        <v/>
      </c>
    </row>
    <row r="347" spans="2:67" hidden="1">
      <c r="B347" s="89">
        <v>341</v>
      </c>
      <c r="C347" s="94"/>
      <c r="D347" s="94"/>
      <c r="E347" s="94"/>
      <c r="F347" s="96" t="str">
        <f ca="1">IF(E347="","",DATEDIF(E347,Settings!$C$89,"y"))</f>
        <v/>
      </c>
      <c r="G347" s="96" t="str">
        <f ca="1">IF(E347="","",DATEDIF(E347,Settings!$D$89,"y"))</f>
        <v/>
      </c>
      <c r="H347" s="96" t="str">
        <f ca="1">IF(E347="","",DATEDIF(E347,Settings!$E$89,"y"))</f>
        <v/>
      </c>
      <c r="I347" s="97" t="str">
        <f t="shared" si="133"/>
        <v/>
      </c>
      <c r="J347" s="98" t="str">
        <f ca="1">IF(I347="","",IF(I347&lt;2,BN347*Settings!$C$45,IF(I347&gt;1,(BN347*Settings!$C$45)+(BO347*Settings!$C$46),"error")))</f>
        <v/>
      </c>
      <c r="N347" s="89"/>
      <c r="O347" s="94"/>
      <c r="P347" s="96" t="str">
        <f t="shared" si="134"/>
        <v/>
      </c>
      <c r="Q347" s="94"/>
      <c r="R347" s="94" t="str">
        <f t="shared" si="135"/>
        <v/>
      </c>
      <c r="S347" s="94"/>
      <c r="T347" s="94" t="str">
        <f t="shared" si="136"/>
        <v/>
      </c>
      <c r="U347" s="94"/>
      <c r="V347" s="94" t="str">
        <f t="shared" si="137"/>
        <v/>
      </c>
      <c r="W347" s="94"/>
      <c r="X347" s="94" t="str">
        <f t="shared" si="138"/>
        <v/>
      </c>
      <c r="Y347" s="94"/>
      <c r="Z347" s="94" t="str">
        <f t="shared" si="139"/>
        <v/>
      </c>
      <c r="AA347" s="94"/>
      <c r="AB347" s="94" t="str">
        <f t="shared" si="140"/>
        <v/>
      </c>
      <c r="AC347" s="94"/>
      <c r="AD347" s="94" t="str">
        <f t="shared" si="141"/>
        <v/>
      </c>
      <c r="AE347" s="94"/>
      <c r="AF347" s="94"/>
      <c r="AG347" s="94"/>
      <c r="AH347" s="94" t="str">
        <f t="shared" si="142"/>
        <v/>
      </c>
      <c r="AI347" s="94"/>
      <c r="AJ347" s="94" t="str">
        <f t="shared" si="143"/>
        <v/>
      </c>
      <c r="AK347" s="94"/>
      <c r="AL347" s="94" t="str">
        <f t="shared" si="144"/>
        <v/>
      </c>
      <c r="AM347" s="94"/>
      <c r="AN347" s="94" t="str">
        <f t="shared" si="145"/>
        <v/>
      </c>
      <c r="AO347" s="94"/>
      <c r="AP347" s="94" t="str">
        <f t="shared" si="146"/>
        <v/>
      </c>
      <c r="AQ347" s="94"/>
      <c r="AR347" s="94" t="str">
        <f t="shared" si="147"/>
        <v/>
      </c>
      <c r="AS347" s="94"/>
      <c r="AT347" s="94" t="str">
        <f t="shared" si="148"/>
        <v/>
      </c>
      <c r="AU347" s="94"/>
      <c r="AV347" s="94"/>
      <c r="AW347" s="94"/>
      <c r="AX347" s="94" t="str">
        <f t="shared" si="149"/>
        <v/>
      </c>
      <c r="AY347" s="94"/>
      <c r="AZ347" s="94" t="str">
        <f t="shared" si="150"/>
        <v/>
      </c>
      <c r="BA347" s="94"/>
      <c r="BB347" s="94" t="str">
        <f t="shared" si="151"/>
        <v/>
      </c>
      <c r="BC347" s="94"/>
      <c r="BD347" s="94" t="str">
        <f t="shared" si="152"/>
        <v/>
      </c>
      <c r="BE347" s="94"/>
      <c r="BF347" s="94" t="str">
        <f t="shared" si="153"/>
        <v/>
      </c>
      <c r="BG347" s="94"/>
      <c r="BH347" s="94" t="str">
        <f t="shared" si="154"/>
        <v/>
      </c>
      <c r="BI347" s="94"/>
      <c r="BJ347" s="94" t="str">
        <f t="shared" si="155"/>
        <v/>
      </c>
      <c r="BK347" s="94"/>
      <c r="BL347" s="92" t="str">
        <f t="shared" si="156"/>
        <v/>
      </c>
      <c r="BM347" s="99"/>
      <c r="BN347" s="92" t="str">
        <f t="shared" si="157"/>
        <v/>
      </c>
      <c r="BO347" s="92" t="str">
        <f t="shared" si="158"/>
        <v/>
      </c>
    </row>
    <row r="348" spans="2:67" ht="14.25" hidden="1" customHeight="1">
      <c r="B348" s="89">
        <v>342</v>
      </c>
      <c r="C348" s="94"/>
      <c r="D348" s="94"/>
      <c r="E348" s="94"/>
      <c r="F348" s="96" t="str">
        <f ca="1">IF(E348="","",DATEDIF(E348,Settings!$C$89,"y"))</f>
        <v/>
      </c>
      <c r="G348" s="96" t="str">
        <f ca="1">IF(E348="","",DATEDIF(E348,Settings!$D$89,"y"))</f>
        <v/>
      </c>
      <c r="H348" s="96" t="str">
        <f ca="1">IF(E348="","",DATEDIF(E348,Settings!$E$89,"y"))</f>
        <v/>
      </c>
      <c r="I348" s="97" t="str">
        <f t="shared" si="133"/>
        <v/>
      </c>
      <c r="J348" s="98" t="str">
        <f ca="1">IF(I348="","",IF(I348&lt;2,BN348*Settings!$C$45,IF(I348&gt;1,(BN348*Settings!$C$45)+(BO348*Settings!$C$46),"error")))</f>
        <v/>
      </c>
      <c r="N348" s="89"/>
      <c r="O348" s="94"/>
      <c r="P348" s="96" t="str">
        <f t="shared" si="134"/>
        <v/>
      </c>
      <c r="Q348" s="94"/>
      <c r="R348" s="94" t="str">
        <f t="shared" si="135"/>
        <v/>
      </c>
      <c r="S348" s="94"/>
      <c r="T348" s="94" t="str">
        <f t="shared" si="136"/>
        <v/>
      </c>
      <c r="U348" s="94"/>
      <c r="V348" s="94" t="str">
        <f t="shared" si="137"/>
        <v/>
      </c>
      <c r="W348" s="94"/>
      <c r="X348" s="94" t="str">
        <f t="shared" si="138"/>
        <v/>
      </c>
      <c r="Y348" s="94"/>
      <c r="Z348" s="94" t="str">
        <f t="shared" si="139"/>
        <v/>
      </c>
      <c r="AA348" s="94"/>
      <c r="AB348" s="94" t="str">
        <f t="shared" si="140"/>
        <v/>
      </c>
      <c r="AC348" s="94"/>
      <c r="AD348" s="94" t="str">
        <f t="shared" si="141"/>
        <v/>
      </c>
      <c r="AE348" s="94"/>
      <c r="AF348" s="94"/>
      <c r="AG348" s="94"/>
      <c r="AH348" s="94" t="str">
        <f t="shared" si="142"/>
        <v/>
      </c>
      <c r="AI348" s="94"/>
      <c r="AJ348" s="94" t="str">
        <f t="shared" si="143"/>
        <v/>
      </c>
      <c r="AK348" s="94"/>
      <c r="AL348" s="94" t="str">
        <f t="shared" si="144"/>
        <v/>
      </c>
      <c r="AM348" s="94"/>
      <c r="AN348" s="94" t="str">
        <f t="shared" si="145"/>
        <v/>
      </c>
      <c r="AO348" s="94"/>
      <c r="AP348" s="94" t="str">
        <f t="shared" si="146"/>
        <v/>
      </c>
      <c r="AQ348" s="94"/>
      <c r="AR348" s="94" t="str">
        <f t="shared" si="147"/>
        <v/>
      </c>
      <c r="AS348" s="94"/>
      <c r="AT348" s="94" t="str">
        <f t="shared" si="148"/>
        <v/>
      </c>
      <c r="AU348" s="94"/>
      <c r="AV348" s="94"/>
      <c r="AW348" s="94"/>
      <c r="AX348" s="94" t="str">
        <f t="shared" si="149"/>
        <v/>
      </c>
      <c r="AY348" s="94"/>
      <c r="AZ348" s="94" t="str">
        <f t="shared" si="150"/>
        <v/>
      </c>
      <c r="BA348" s="94"/>
      <c r="BB348" s="94" t="str">
        <f t="shared" si="151"/>
        <v/>
      </c>
      <c r="BC348" s="94"/>
      <c r="BD348" s="94" t="str">
        <f t="shared" si="152"/>
        <v/>
      </c>
      <c r="BE348" s="94"/>
      <c r="BF348" s="94" t="str">
        <f t="shared" si="153"/>
        <v/>
      </c>
      <c r="BG348" s="94"/>
      <c r="BH348" s="94" t="str">
        <f t="shared" si="154"/>
        <v/>
      </c>
      <c r="BI348" s="94"/>
      <c r="BJ348" s="94" t="str">
        <f t="shared" si="155"/>
        <v/>
      </c>
      <c r="BK348" s="94"/>
      <c r="BL348" s="92" t="str">
        <f t="shared" si="156"/>
        <v/>
      </c>
      <c r="BM348" s="99"/>
      <c r="BN348" s="92" t="str">
        <f t="shared" si="157"/>
        <v/>
      </c>
      <c r="BO348" s="92" t="str">
        <f t="shared" si="158"/>
        <v/>
      </c>
    </row>
    <row r="349" spans="2:67" hidden="1">
      <c r="B349" s="89">
        <v>343</v>
      </c>
      <c r="C349" s="94"/>
      <c r="D349" s="94"/>
      <c r="E349" s="94"/>
      <c r="F349" s="96" t="str">
        <f ca="1">IF(E349="","",DATEDIF(E349,Settings!$C$89,"y"))</f>
        <v/>
      </c>
      <c r="G349" s="96" t="str">
        <f ca="1">IF(E349="","",DATEDIF(E349,Settings!$D$89,"y"))</f>
        <v/>
      </c>
      <c r="H349" s="96" t="str">
        <f ca="1">IF(E349="","",DATEDIF(E349,Settings!$E$89,"y"))</f>
        <v/>
      </c>
      <c r="I349" s="97" t="str">
        <f t="shared" si="133"/>
        <v/>
      </c>
      <c r="J349" s="98" t="str">
        <f ca="1">IF(I349="","",IF(I349&lt;2,BN349*Settings!$C$45,IF(I349&gt;1,(BN349*Settings!$C$45)+(BO349*Settings!$C$46),"error")))</f>
        <v/>
      </c>
      <c r="N349" s="89"/>
      <c r="O349" s="94"/>
      <c r="P349" s="96" t="str">
        <f t="shared" si="134"/>
        <v/>
      </c>
      <c r="Q349" s="94"/>
      <c r="R349" s="94" t="str">
        <f t="shared" si="135"/>
        <v/>
      </c>
      <c r="S349" s="94"/>
      <c r="T349" s="94" t="str">
        <f t="shared" si="136"/>
        <v/>
      </c>
      <c r="U349" s="94"/>
      <c r="V349" s="94" t="str">
        <f t="shared" si="137"/>
        <v/>
      </c>
      <c r="W349" s="94"/>
      <c r="X349" s="94" t="str">
        <f t="shared" si="138"/>
        <v/>
      </c>
      <c r="Y349" s="94"/>
      <c r="Z349" s="94" t="str">
        <f t="shared" si="139"/>
        <v/>
      </c>
      <c r="AA349" s="94"/>
      <c r="AB349" s="94" t="str">
        <f t="shared" si="140"/>
        <v/>
      </c>
      <c r="AC349" s="94"/>
      <c r="AD349" s="94" t="str">
        <f t="shared" si="141"/>
        <v/>
      </c>
      <c r="AE349" s="94"/>
      <c r="AF349" s="94"/>
      <c r="AG349" s="94"/>
      <c r="AH349" s="94" t="str">
        <f t="shared" si="142"/>
        <v/>
      </c>
      <c r="AI349" s="94"/>
      <c r="AJ349" s="94" t="str">
        <f t="shared" si="143"/>
        <v/>
      </c>
      <c r="AK349" s="94"/>
      <c r="AL349" s="94" t="str">
        <f t="shared" si="144"/>
        <v/>
      </c>
      <c r="AM349" s="94"/>
      <c r="AN349" s="94" t="str">
        <f t="shared" si="145"/>
        <v/>
      </c>
      <c r="AO349" s="94"/>
      <c r="AP349" s="94" t="str">
        <f t="shared" si="146"/>
        <v/>
      </c>
      <c r="AQ349" s="94"/>
      <c r="AR349" s="94" t="str">
        <f t="shared" si="147"/>
        <v/>
      </c>
      <c r="AS349" s="94"/>
      <c r="AT349" s="94" t="str">
        <f t="shared" si="148"/>
        <v/>
      </c>
      <c r="AU349" s="94"/>
      <c r="AV349" s="94"/>
      <c r="AW349" s="94"/>
      <c r="AX349" s="94" t="str">
        <f t="shared" si="149"/>
        <v/>
      </c>
      <c r="AY349" s="94"/>
      <c r="AZ349" s="94" t="str">
        <f t="shared" si="150"/>
        <v/>
      </c>
      <c r="BA349" s="94"/>
      <c r="BB349" s="94" t="str">
        <f t="shared" si="151"/>
        <v/>
      </c>
      <c r="BC349" s="94"/>
      <c r="BD349" s="94" t="str">
        <f t="shared" si="152"/>
        <v/>
      </c>
      <c r="BE349" s="94"/>
      <c r="BF349" s="94" t="str">
        <f t="shared" si="153"/>
        <v/>
      </c>
      <c r="BG349" s="94"/>
      <c r="BH349" s="94" t="str">
        <f t="shared" si="154"/>
        <v/>
      </c>
      <c r="BI349" s="94"/>
      <c r="BJ349" s="94" t="str">
        <f t="shared" si="155"/>
        <v/>
      </c>
      <c r="BK349" s="94"/>
      <c r="BL349" s="92" t="str">
        <f t="shared" si="156"/>
        <v/>
      </c>
      <c r="BM349" s="99"/>
      <c r="BN349" s="92" t="str">
        <f t="shared" si="157"/>
        <v/>
      </c>
      <c r="BO349" s="92" t="str">
        <f t="shared" si="158"/>
        <v/>
      </c>
    </row>
    <row r="350" spans="2:67" ht="14.25" hidden="1" customHeight="1">
      <c r="B350" s="89">
        <v>344</v>
      </c>
      <c r="C350" s="94"/>
      <c r="D350" s="94"/>
      <c r="E350" s="94"/>
      <c r="F350" s="96" t="str">
        <f ca="1">IF(E350="","",DATEDIF(E350,Settings!$C$89,"y"))</f>
        <v/>
      </c>
      <c r="G350" s="96" t="str">
        <f ca="1">IF(E350="","",DATEDIF(E350,Settings!$D$89,"y"))</f>
        <v/>
      </c>
      <c r="H350" s="96" t="str">
        <f ca="1">IF(E350="","",DATEDIF(E350,Settings!$E$89,"y"))</f>
        <v/>
      </c>
      <c r="I350" s="97" t="str">
        <f t="shared" si="133"/>
        <v/>
      </c>
      <c r="J350" s="98" t="str">
        <f ca="1">IF(I350="","",IF(I350&lt;2,BN350*Settings!$C$45,IF(I350&gt;1,(BN350*Settings!$C$45)+(BO350*Settings!$C$46),"error")))</f>
        <v/>
      </c>
      <c r="N350" s="89"/>
      <c r="O350" s="94"/>
      <c r="P350" s="96" t="str">
        <f t="shared" si="134"/>
        <v/>
      </c>
      <c r="Q350" s="94"/>
      <c r="R350" s="94" t="str">
        <f t="shared" si="135"/>
        <v/>
      </c>
      <c r="S350" s="94"/>
      <c r="T350" s="94" t="str">
        <f t="shared" si="136"/>
        <v/>
      </c>
      <c r="U350" s="94"/>
      <c r="V350" s="94" t="str">
        <f t="shared" si="137"/>
        <v/>
      </c>
      <c r="W350" s="94"/>
      <c r="X350" s="94" t="str">
        <f t="shared" si="138"/>
        <v/>
      </c>
      <c r="Y350" s="94"/>
      <c r="Z350" s="94" t="str">
        <f t="shared" si="139"/>
        <v/>
      </c>
      <c r="AA350" s="94"/>
      <c r="AB350" s="94" t="str">
        <f t="shared" si="140"/>
        <v/>
      </c>
      <c r="AC350" s="94"/>
      <c r="AD350" s="94" t="str">
        <f t="shared" si="141"/>
        <v/>
      </c>
      <c r="AE350" s="94"/>
      <c r="AF350" s="94"/>
      <c r="AG350" s="94"/>
      <c r="AH350" s="94" t="str">
        <f t="shared" si="142"/>
        <v/>
      </c>
      <c r="AI350" s="94"/>
      <c r="AJ350" s="94" t="str">
        <f t="shared" si="143"/>
        <v/>
      </c>
      <c r="AK350" s="94"/>
      <c r="AL350" s="94" t="str">
        <f t="shared" si="144"/>
        <v/>
      </c>
      <c r="AM350" s="94"/>
      <c r="AN350" s="94" t="str">
        <f t="shared" si="145"/>
        <v/>
      </c>
      <c r="AO350" s="94"/>
      <c r="AP350" s="94" t="str">
        <f t="shared" si="146"/>
        <v/>
      </c>
      <c r="AQ350" s="94"/>
      <c r="AR350" s="94" t="str">
        <f t="shared" si="147"/>
        <v/>
      </c>
      <c r="AS350" s="94"/>
      <c r="AT350" s="94" t="str">
        <f t="shared" si="148"/>
        <v/>
      </c>
      <c r="AU350" s="94"/>
      <c r="AV350" s="94"/>
      <c r="AW350" s="94"/>
      <c r="AX350" s="94" t="str">
        <f t="shared" si="149"/>
        <v/>
      </c>
      <c r="AY350" s="94"/>
      <c r="AZ350" s="94" t="str">
        <f t="shared" si="150"/>
        <v/>
      </c>
      <c r="BA350" s="94"/>
      <c r="BB350" s="94" t="str">
        <f t="shared" si="151"/>
        <v/>
      </c>
      <c r="BC350" s="94"/>
      <c r="BD350" s="94" t="str">
        <f t="shared" si="152"/>
        <v/>
      </c>
      <c r="BE350" s="94"/>
      <c r="BF350" s="94" t="str">
        <f t="shared" si="153"/>
        <v/>
      </c>
      <c r="BG350" s="94"/>
      <c r="BH350" s="94" t="str">
        <f t="shared" si="154"/>
        <v/>
      </c>
      <c r="BI350" s="94"/>
      <c r="BJ350" s="94" t="str">
        <f t="shared" si="155"/>
        <v/>
      </c>
      <c r="BK350" s="94"/>
      <c r="BL350" s="92" t="str">
        <f t="shared" si="156"/>
        <v/>
      </c>
      <c r="BM350" s="99"/>
      <c r="BN350" s="92" t="str">
        <f t="shared" si="157"/>
        <v/>
      </c>
      <c r="BO350" s="92" t="str">
        <f t="shared" si="158"/>
        <v/>
      </c>
    </row>
    <row r="351" spans="2:67" hidden="1">
      <c r="B351" s="89">
        <v>345</v>
      </c>
      <c r="C351" s="94"/>
      <c r="D351" s="94"/>
      <c r="E351" s="94"/>
      <c r="F351" s="96" t="str">
        <f ca="1">IF(E351="","",DATEDIF(E351,Settings!$C$89,"y"))</f>
        <v/>
      </c>
      <c r="G351" s="96" t="str">
        <f ca="1">IF(E351="","",DATEDIF(E351,Settings!$D$89,"y"))</f>
        <v/>
      </c>
      <c r="H351" s="96" t="str">
        <f ca="1">IF(E351="","",DATEDIF(E351,Settings!$E$89,"y"))</f>
        <v/>
      </c>
      <c r="I351" s="97" t="str">
        <f t="shared" si="133"/>
        <v/>
      </c>
      <c r="J351" s="98" t="str">
        <f ca="1">IF(I351="","",IF(I351&lt;2,BN351*Settings!$C$45,IF(I351&gt;1,(BN351*Settings!$C$45)+(BO351*Settings!$C$46),"error")))</f>
        <v/>
      </c>
      <c r="N351" s="89"/>
      <c r="O351" s="94"/>
      <c r="P351" s="96" t="str">
        <f t="shared" si="134"/>
        <v/>
      </c>
      <c r="Q351" s="94"/>
      <c r="R351" s="94" t="str">
        <f t="shared" si="135"/>
        <v/>
      </c>
      <c r="S351" s="94"/>
      <c r="T351" s="94" t="str">
        <f t="shared" si="136"/>
        <v/>
      </c>
      <c r="U351" s="94"/>
      <c r="V351" s="94" t="str">
        <f t="shared" si="137"/>
        <v/>
      </c>
      <c r="W351" s="94"/>
      <c r="X351" s="94" t="str">
        <f t="shared" si="138"/>
        <v/>
      </c>
      <c r="Y351" s="94"/>
      <c r="Z351" s="94" t="str">
        <f t="shared" si="139"/>
        <v/>
      </c>
      <c r="AA351" s="94"/>
      <c r="AB351" s="94" t="str">
        <f t="shared" si="140"/>
        <v/>
      </c>
      <c r="AC351" s="94"/>
      <c r="AD351" s="94" t="str">
        <f t="shared" si="141"/>
        <v/>
      </c>
      <c r="AE351" s="94"/>
      <c r="AF351" s="94"/>
      <c r="AG351" s="94"/>
      <c r="AH351" s="94" t="str">
        <f t="shared" si="142"/>
        <v/>
      </c>
      <c r="AI351" s="94"/>
      <c r="AJ351" s="94" t="str">
        <f t="shared" si="143"/>
        <v/>
      </c>
      <c r="AK351" s="94"/>
      <c r="AL351" s="94" t="str">
        <f t="shared" si="144"/>
        <v/>
      </c>
      <c r="AM351" s="94"/>
      <c r="AN351" s="94" t="str">
        <f t="shared" si="145"/>
        <v/>
      </c>
      <c r="AO351" s="94"/>
      <c r="AP351" s="94" t="str">
        <f t="shared" si="146"/>
        <v/>
      </c>
      <c r="AQ351" s="94"/>
      <c r="AR351" s="94" t="str">
        <f t="shared" si="147"/>
        <v/>
      </c>
      <c r="AS351" s="94"/>
      <c r="AT351" s="94" t="str">
        <f t="shared" si="148"/>
        <v/>
      </c>
      <c r="AU351" s="94"/>
      <c r="AV351" s="94"/>
      <c r="AW351" s="94"/>
      <c r="AX351" s="94" t="str">
        <f t="shared" si="149"/>
        <v/>
      </c>
      <c r="AY351" s="94"/>
      <c r="AZ351" s="94" t="str">
        <f t="shared" si="150"/>
        <v/>
      </c>
      <c r="BA351" s="94"/>
      <c r="BB351" s="94" t="str">
        <f t="shared" si="151"/>
        <v/>
      </c>
      <c r="BC351" s="94"/>
      <c r="BD351" s="94" t="str">
        <f t="shared" si="152"/>
        <v/>
      </c>
      <c r="BE351" s="94"/>
      <c r="BF351" s="94" t="str">
        <f t="shared" si="153"/>
        <v/>
      </c>
      <c r="BG351" s="94"/>
      <c r="BH351" s="94" t="str">
        <f t="shared" si="154"/>
        <v/>
      </c>
      <c r="BI351" s="94"/>
      <c r="BJ351" s="94" t="str">
        <f t="shared" si="155"/>
        <v/>
      </c>
      <c r="BK351" s="94"/>
      <c r="BL351" s="92" t="str">
        <f t="shared" si="156"/>
        <v/>
      </c>
      <c r="BM351" s="99"/>
      <c r="BN351" s="92" t="str">
        <f t="shared" si="157"/>
        <v/>
      </c>
      <c r="BO351" s="92" t="str">
        <f t="shared" si="158"/>
        <v/>
      </c>
    </row>
    <row r="352" spans="2:67" ht="14.25" hidden="1" customHeight="1">
      <c r="B352" s="89">
        <v>346</v>
      </c>
      <c r="C352" s="94"/>
      <c r="D352" s="94"/>
      <c r="E352" s="94"/>
      <c r="F352" s="96" t="str">
        <f ca="1">IF(E352="","",DATEDIF(E352,Settings!$C$89,"y"))</f>
        <v/>
      </c>
      <c r="G352" s="96" t="str">
        <f ca="1">IF(E352="","",DATEDIF(E352,Settings!$D$89,"y"))</f>
        <v/>
      </c>
      <c r="H352" s="96" t="str">
        <f ca="1">IF(E352="","",DATEDIF(E352,Settings!$E$89,"y"))</f>
        <v/>
      </c>
      <c r="I352" s="97" t="str">
        <f t="shared" si="133"/>
        <v/>
      </c>
      <c r="J352" s="98" t="str">
        <f ca="1">IF(I352="","",IF(I352&lt;2,BN352*Settings!$C$45,IF(I352&gt;1,(BN352*Settings!$C$45)+(BO352*Settings!$C$46),"error")))</f>
        <v/>
      </c>
      <c r="N352" s="89"/>
      <c r="O352" s="94"/>
      <c r="P352" s="96" t="str">
        <f t="shared" si="134"/>
        <v/>
      </c>
      <c r="Q352" s="94"/>
      <c r="R352" s="94" t="str">
        <f t="shared" si="135"/>
        <v/>
      </c>
      <c r="S352" s="94"/>
      <c r="T352" s="94" t="str">
        <f t="shared" si="136"/>
        <v/>
      </c>
      <c r="U352" s="94"/>
      <c r="V352" s="94" t="str">
        <f t="shared" si="137"/>
        <v/>
      </c>
      <c r="W352" s="94"/>
      <c r="X352" s="94" t="str">
        <f t="shared" si="138"/>
        <v/>
      </c>
      <c r="Y352" s="94"/>
      <c r="Z352" s="94" t="str">
        <f t="shared" si="139"/>
        <v/>
      </c>
      <c r="AA352" s="94"/>
      <c r="AB352" s="94" t="str">
        <f t="shared" si="140"/>
        <v/>
      </c>
      <c r="AC352" s="94"/>
      <c r="AD352" s="94" t="str">
        <f t="shared" si="141"/>
        <v/>
      </c>
      <c r="AE352" s="94"/>
      <c r="AF352" s="94"/>
      <c r="AG352" s="94"/>
      <c r="AH352" s="94" t="str">
        <f t="shared" si="142"/>
        <v/>
      </c>
      <c r="AI352" s="94"/>
      <c r="AJ352" s="94" t="str">
        <f t="shared" si="143"/>
        <v/>
      </c>
      <c r="AK352" s="94"/>
      <c r="AL352" s="94" t="str">
        <f t="shared" si="144"/>
        <v/>
      </c>
      <c r="AM352" s="94"/>
      <c r="AN352" s="94" t="str">
        <f t="shared" si="145"/>
        <v/>
      </c>
      <c r="AO352" s="94"/>
      <c r="AP352" s="94" t="str">
        <f t="shared" si="146"/>
        <v/>
      </c>
      <c r="AQ352" s="94"/>
      <c r="AR352" s="94" t="str">
        <f t="shared" si="147"/>
        <v/>
      </c>
      <c r="AS352" s="94"/>
      <c r="AT352" s="94" t="str">
        <f t="shared" si="148"/>
        <v/>
      </c>
      <c r="AU352" s="94"/>
      <c r="AV352" s="94"/>
      <c r="AW352" s="94"/>
      <c r="AX352" s="94" t="str">
        <f t="shared" si="149"/>
        <v/>
      </c>
      <c r="AY352" s="94"/>
      <c r="AZ352" s="94" t="str">
        <f t="shared" si="150"/>
        <v/>
      </c>
      <c r="BA352" s="94"/>
      <c r="BB352" s="94" t="str">
        <f t="shared" si="151"/>
        <v/>
      </c>
      <c r="BC352" s="94"/>
      <c r="BD352" s="94" t="str">
        <f t="shared" si="152"/>
        <v/>
      </c>
      <c r="BE352" s="94"/>
      <c r="BF352" s="94" t="str">
        <f t="shared" si="153"/>
        <v/>
      </c>
      <c r="BG352" s="94"/>
      <c r="BH352" s="94" t="str">
        <f t="shared" si="154"/>
        <v/>
      </c>
      <c r="BI352" s="94"/>
      <c r="BJ352" s="94" t="str">
        <f t="shared" si="155"/>
        <v/>
      </c>
      <c r="BK352" s="94"/>
      <c r="BL352" s="92" t="str">
        <f t="shared" si="156"/>
        <v/>
      </c>
      <c r="BM352" s="99"/>
      <c r="BN352" s="92" t="str">
        <f t="shared" si="157"/>
        <v/>
      </c>
      <c r="BO352" s="92" t="str">
        <f t="shared" si="158"/>
        <v/>
      </c>
    </row>
    <row r="353" spans="2:67" hidden="1">
      <c r="B353" s="89">
        <v>347</v>
      </c>
      <c r="C353" s="94"/>
      <c r="D353" s="94"/>
      <c r="E353" s="94"/>
      <c r="F353" s="96" t="str">
        <f ca="1">IF(E353="","",DATEDIF(E353,Settings!$C$89,"y"))</f>
        <v/>
      </c>
      <c r="G353" s="96" t="str">
        <f ca="1">IF(E353="","",DATEDIF(E353,Settings!$D$89,"y"))</f>
        <v/>
      </c>
      <c r="H353" s="96" t="str">
        <f ca="1">IF(E353="","",DATEDIF(E353,Settings!$E$89,"y"))</f>
        <v/>
      </c>
      <c r="I353" s="97" t="str">
        <f t="shared" si="133"/>
        <v/>
      </c>
      <c r="J353" s="98" t="str">
        <f ca="1">IF(I353="","",IF(I353&lt;2,BN353*Settings!$C$45,IF(I353&gt;1,(BN353*Settings!$C$45)+(BO353*Settings!$C$46),"error")))</f>
        <v/>
      </c>
      <c r="N353" s="89"/>
      <c r="O353" s="94"/>
      <c r="P353" s="96" t="str">
        <f t="shared" si="134"/>
        <v/>
      </c>
      <c r="Q353" s="94"/>
      <c r="R353" s="94" t="str">
        <f t="shared" si="135"/>
        <v/>
      </c>
      <c r="S353" s="94"/>
      <c r="T353" s="94" t="str">
        <f t="shared" si="136"/>
        <v/>
      </c>
      <c r="U353" s="94"/>
      <c r="V353" s="94" t="str">
        <f t="shared" si="137"/>
        <v/>
      </c>
      <c r="W353" s="94"/>
      <c r="X353" s="94" t="str">
        <f t="shared" si="138"/>
        <v/>
      </c>
      <c r="Y353" s="94"/>
      <c r="Z353" s="94" t="str">
        <f t="shared" si="139"/>
        <v/>
      </c>
      <c r="AA353" s="94"/>
      <c r="AB353" s="94" t="str">
        <f t="shared" si="140"/>
        <v/>
      </c>
      <c r="AC353" s="94"/>
      <c r="AD353" s="94" t="str">
        <f t="shared" si="141"/>
        <v/>
      </c>
      <c r="AE353" s="94"/>
      <c r="AF353" s="94"/>
      <c r="AG353" s="94"/>
      <c r="AH353" s="94" t="str">
        <f t="shared" si="142"/>
        <v/>
      </c>
      <c r="AI353" s="94"/>
      <c r="AJ353" s="94" t="str">
        <f t="shared" si="143"/>
        <v/>
      </c>
      <c r="AK353" s="94"/>
      <c r="AL353" s="94" t="str">
        <f t="shared" si="144"/>
        <v/>
      </c>
      <c r="AM353" s="94"/>
      <c r="AN353" s="94" t="str">
        <f t="shared" si="145"/>
        <v/>
      </c>
      <c r="AO353" s="94"/>
      <c r="AP353" s="94" t="str">
        <f t="shared" si="146"/>
        <v/>
      </c>
      <c r="AQ353" s="94"/>
      <c r="AR353" s="94" t="str">
        <f t="shared" si="147"/>
        <v/>
      </c>
      <c r="AS353" s="94"/>
      <c r="AT353" s="94" t="str">
        <f t="shared" si="148"/>
        <v/>
      </c>
      <c r="AU353" s="94"/>
      <c r="AV353" s="94"/>
      <c r="AW353" s="94"/>
      <c r="AX353" s="94" t="str">
        <f t="shared" si="149"/>
        <v/>
      </c>
      <c r="AY353" s="94"/>
      <c r="AZ353" s="94" t="str">
        <f t="shared" si="150"/>
        <v/>
      </c>
      <c r="BA353" s="94"/>
      <c r="BB353" s="94" t="str">
        <f t="shared" si="151"/>
        <v/>
      </c>
      <c r="BC353" s="94"/>
      <c r="BD353" s="94" t="str">
        <f t="shared" si="152"/>
        <v/>
      </c>
      <c r="BE353" s="94"/>
      <c r="BF353" s="94" t="str">
        <f t="shared" si="153"/>
        <v/>
      </c>
      <c r="BG353" s="94"/>
      <c r="BH353" s="94" t="str">
        <f t="shared" si="154"/>
        <v/>
      </c>
      <c r="BI353" s="94"/>
      <c r="BJ353" s="94" t="str">
        <f t="shared" si="155"/>
        <v/>
      </c>
      <c r="BK353" s="94"/>
      <c r="BL353" s="92" t="str">
        <f t="shared" si="156"/>
        <v/>
      </c>
      <c r="BM353" s="99"/>
      <c r="BN353" s="92" t="str">
        <f t="shared" si="157"/>
        <v/>
      </c>
      <c r="BO353" s="92" t="str">
        <f t="shared" si="158"/>
        <v/>
      </c>
    </row>
    <row r="354" spans="2:67" ht="14.25" hidden="1" customHeight="1">
      <c r="B354" s="89">
        <v>348</v>
      </c>
      <c r="C354" s="94"/>
      <c r="D354" s="94"/>
      <c r="E354" s="94"/>
      <c r="F354" s="96" t="str">
        <f ca="1">IF(E354="","",DATEDIF(E354,Settings!$C$89,"y"))</f>
        <v/>
      </c>
      <c r="G354" s="96" t="str">
        <f ca="1">IF(E354="","",DATEDIF(E354,Settings!$D$89,"y"))</f>
        <v/>
      </c>
      <c r="H354" s="96" t="str">
        <f ca="1">IF(E354="","",DATEDIF(E354,Settings!$E$89,"y"))</f>
        <v/>
      </c>
      <c r="I354" s="97" t="str">
        <f t="shared" si="133"/>
        <v/>
      </c>
      <c r="J354" s="98" t="str">
        <f ca="1">IF(I354="","",IF(I354&lt;2,BN354*Settings!$C$45,IF(I354&gt;1,(BN354*Settings!$C$45)+(BO354*Settings!$C$46),"error")))</f>
        <v/>
      </c>
      <c r="N354" s="89"/>
      <c r="O354" s="94"/>
      <c r="P354" s="96" t="str">
        <f t="shared" si="134"/>
        <v/>
      </c>
      <c r="Q354" s="94"/>
      <c r="R354" s="94" t="str">
        <f t="shared" si="135"/>
        <v/>
      </c>
      <c r="S354" s="94"/>
      <c r="T354" s="94" t="str">
        <f t="shared" si="136"/>
        <v/>
      </c>
      <c r="U354" s="94"/>
      <c r="V354" s="94" t="str">
        <f t="shared" si="137"/>
        <v/>
      </c>
      <c r="W354" s="94"/>
      <c r="X354" s="94" t="str">
        <f t="shared" si="138"/>
        <v/>
      </c>
      <c r="Y354" s="94"/>
      <c r="Z354" s="94" t="str">
        <f t="shared" si="139"/>
        <v/>
      </c>
      <c r="AA354" s="94"/>
      <c r="AB354" s="94" t="str">
        <f t="shared" si="140"/>
        <v/>
      </c>
      <c r="AC354" s="94"/>
      <c r="AD354" s="94" t="str">
        <f t="shared" si="141"/>
        <v/>
      </c>
      <c r="AE354" s="94"/>
      <c r="AF354" s="94"/>
      <c r="AG354" s="94"/>
      <c r="AH354" s="94" t="str">
        <f t="shared" si="142"/>
        <v/>
      </c>
      <c r="AI354" s="94"/>
      <c r="AJ354" s="94" t="str">
        <f t="shared" si="143"/>
        <v/>
      </c>
      <c r="AK354" s="94"/>
      <c r="AL354" s="94" t="str">
        <f t="shared" si="144"/>
        <v/>
      </c>
      <c r="AM354" s="94"/>
      <c r="AN354" s="94" t="str">
        <f t="shared" si="145"/>
        <v/>
      </c>
      <c r="AO354" s="94"/>
      <c r="AP354" s="94" t="str">
        <f t="shared" si="146"/>
        <v/>
      </c>
      <c r="AQ354" s="94"/>
      <c r="AR354" s="94" t="str">
        <f t="shared" si="147"/>
        <v/>
      </c>
      <c r="AS354" s="94"/>
      <c r="AT354" s="94" t="str">
        <f t="shared" si="148"/>
        <v/>
      </c>
      <c r="AU354" s="94"/>
      <c r="AV354" s="94"/>
      <c r="AW354" s="94"/>
      <c r="AX354" s="94" t="str">
        <f t="shared" si="149"/>
        <v/>
      </c>
      <c r="AY354" s="94"/>
      <c r="AZ354" s="94" t="str">
        <f t="shared" si="150"/>
        <v/>
      </c>
      <c r="BA354" s="94"/>
      <c r="BB354" s="94" t="str">
        <f t="shared" si="151"/>
        <v/>
      </c>
      <c r="BC354" s="94"/>
      <c r="BD354" s="94" t="str">
        <f t="shared" si="152"/>
        <v/>
      </c>
      <c r="BE354" s="94"/>
      <c r="BF354" s="94" t="str">
        <f t="shared" si="153"/>
        <v/>
      </c>
      <c r="BG354" s="94"/>
      <c r="BH354" s="94" t="str">
        <f t="shared" si="154"/>
        <v/>
      </c>
      <c r="BI354" s="94"/>
      <c r="BJ354" s="94" t="str">
        <f t="shared" si="155"/>
        <v/>
      </c>
      <c r="BK354" s="94"/>
      <c r="BL354" s="92" t="str">
        <f t="shared" si="156"/>
        <v/>
      </c>
      <c r="BM354" s="99"/>
      <c r="BN354" s="92" t="str">
        <f t="shared" si="157"/>
        <v/>
      </c>
      <c r="BO354" s="92" t="str">
        <f t="shared" si="158"/>
        <v/>
      </c>
    </row>
    <row r="355" spans="2:67" hidden="1">
      <c r="B355" s="89">
        <v>349</v>
      </c>
      <c r="C355" s="94"/>
      <c r="D355" s="94"/>
      <c r="E355" s="94"/>
      <c r="F355" s="96" t="str">
        <f ca="1">IF(E355="","",DATEDIF(E355,Settings!$C$89,"y"))</f>
        <v/>
      </c>
      <c r="G355" s="96" t="str">
        <f ca="1">IF(E355="","",DATEDIF(E355,Settings!$D$89,"y"))</f>
        <v/>
      </c>
      <c r="H355" s="96" t="str">
        <f ca="1">IF(E355="","",DATEDIF(E355,Settings!$E$89,"y"))</f>
        <v/>
      </c>
      <c r="I355" s="97" t="str">
        <f t="shared" si="133"/>
        <v/>
      </c>
      <c r="J355" s="98" t="str">
        <f ca="1">IF(I355="","",IF(I355&lt;2,BN355*Settings!$C$45,IF(I355&gt;1,(BN355*Settings!$C$45)+(BO355*Settings!$C$46),"error")))</f>
        <v/>
      </c>
      <c r="N355" s="89"/>
      <c r="O355" s="94"/>
      <c r="P355" s="96" t="str">
        <f t="shared" si="134"/>
        <v/>
      </c>
      <c r="Q355" s="94"/>
      <c r="R355" s="94" t="str">
        <f t="shared" si="135"/>
        <v/>
      </c>
      <c r="S355" s="94"/>
      <c r="T355" s="94" t="str">
        <f t="shared" si="136"/>
        <v/>
      </c>
      <c r="U355" s="94"/>
      <c r="V355" s="94" t="str">
        <f t="shared" si="137"/>
        <v/>
      </c>
      <c r="W355" s="94"/>
      <c r="X355" s="94" t="str">
        <f t="shared" si="138"/>
        <v/>
      </c>
      <c r="Y355" s="94"/>
      <c r="Z355" s="94" t="str">
        <f t="shared" si="139"/>
        <v/>
      </c>
      <c r="AA355" s="94"/>
      <c r="AB355" s="94" t="str">
        <f t="shared" si="140"/>
        <v/>
      </c>
      <c r="AC355" s="94"/>
      <c r="AD355" s="94" t="str">
        <f t="shared" si="141"/>
        <v/>
      </c>
      <c r="AE355" s="94"/>
      <c r="AF355" s="94"/>
      <c r="AG355" s="94"/>
      <c r="AH355" s="94" t="str">
        <f t="shared" si="142"/>
        <v/>
      </c>
      <c r="AI355" s="94"/>
      <c r="AJ355" s="94" t="str">
        <f t="shared" si="143"/>
        <v/>
      </c>
      <c r="AK355" s="94"/>
      <c r="AL355" s="94" t="str">
        <f t="shared" si="144"/>
        <v/>
      </c>
      <c r="AM355" s="94"/>
      <c r="AN355" s="94" t="str">
        <f t="shared" si="145"/>
        <v/>
      </c>
      <c r="AO355" s="94"/>
      <c r="AP355" s="94" t="str">
        <f t="shared" si="146"/>
        <v/>
      </c>
      <c r="AQ355" s="94"/>
      <c r="AR355" s="94" t="str">
        <f t="shared" si="147"/>
        <v/>
      </c>
      <c r="AS355" s="94"/>
      <c r="AT355" s="94" t="str">
        <f t="shared" si="148"/>
        <v/>
      </c>
      <c r="AU355" s="94"/>
      <c r="AV355" s="94"/>
      <c r="AW355" s="94"/>
      <c r="AX355" s="94" t="str">
        <f t="shared" si="149"/>
        <v/>
      </c>
      <c r="AY355" s="94"/>
      <c r="AZ355" s="94" t="str">
        <f t="shared" si="150"/>
        <v/>
      </c>
      <c r="BA355" s="94"/>
      <c r="BB355" s="94" t="str">
        <f t="shared" si="151"/>
        <v/>
      </c>
      <c r="BC355" s="94"/>
      <c r="BD355" s="94" t="str">
        <f t="shared" si="152"/>
        <v/>
      </c>
      <c r="BE355" s="94"/>
      <c r="BF355" s="94" t="str">
        <f t="shared" si="153"/>
        <v/>
      </c>
      <c r="BG355" s="94"/>
      <c r="BH355" s="94" t="str">
        <f t="shared" si="154"/>
        <v/>
      </c>
      <c r="BI355" s="94"/>
      <c r="BJ355" s="94" t="str">
        <f t="shared" si="155"/>
        <v/>
      </c>
      <c r="BK355" s="94"/>
      <c r="BL355" s="92" t="str">
        <f t="shared" si="156"/>
        <v/>
      </c>
      <c r="BM355" s="99"/>
      <c r="BN355" s="92" t="str">
        <f t="shared" si="157"/>
        <v/>
      </c>
      <c r="BO355" s="92" t="str">
        <f t="shared" si="158"/>
        <v/>
      </c>
    </row>
    <row r="356" spans="2:67" ht="14.25" hidden="1" customHeight="1">
      <c r="B356" s="89">
        <v>350</v>
      </c>
      <c r="C356" s="94"/>
      <c r="D356" s="94"/>
      <c r="E356" s="94"/>
      <c r="F356" s="96" t="str">
        <f ca="1">IF(E356="","",DATEDIF(E356,Settings!$C$89,"y"))</f>
        <v/>
      </c>
      <c r="G356" s="96" t="str">
        <f ca="1">IF(E356="","",DATEDIF(E356,Settings!$D$89,"y"))</f>
        <v/>
      </c>
      <c r="H356" s="96" t="str">
        <f ca="1">IF(E356="","",DATEDIF(E356,Settings!$E$89,"y"))</f>
        <v/>
      </c>
      <c r="I356" s="97" t="str">
        <f t="shared" si="133"/>
        <v/>
      </c>
      <c r="J356" s="98" t="str">
        <f ca="1">IF(I356="","",IF(I356&lt;2,BN356*Settings!$C$45,IF(I356&gt;1,(BN356*Settings!$C$45)+(BO356*Settings!$C$46),"error")))</f>
        <v/>
      </c>
      <c r="N356" s="89"/>
      <c r="O356" s="94"/>
      <c r="P356" s="96" t="str">
        <f t="shared" si="134"/>
        <v/>
      </c>
      <c r="Q356" s="94"/>
      <c r="R356" s="94" t="str">
        <f t="shared" si="135"/>
        <v/>
      </c>
      <c r="S356" s="94"/>
      <c r="T356" s="94" t="str">
        <f t="shared" si="136"/>
        <v/>
      </c>
      <c r="U356" s="94"/>
      <c r="V356" s="94" t="str">
        <f t="shared" si="137"/>
        <v/>
      </c>
      <c r="W356" s="94"/>
      <c r="X356" s="94" t="str">
        <f t="shared" si="138"/>
        <v/>
      </c>
      <c r="Y356" s="94"/>
      <c r="Z356" s="94" t="str">
        <f t="shared" si="139"/>
        <v/>
      </c>
      <c r="AA356" s="94"/>
      <c r="AB356" s="94" t="str">
        <f t="shared" si="140"/>
        <v/>
      </c>
      <c r="AC356" s="94"/>
      <c r="AD356" s="94" t="str">
        <f t="shared" si="141"/>
        <v/>
      </c>
      <c r="AE356" s="94"/>
      <c r="AF356" s="94"/>
      <c r="AG356" s="94"/>
      <c r="AH356" s="94" t="str">
        <f t="shared" si="142"/>
        <v/>
      </c>
      <c r="AI356" s="94"/>
      <c r="AJ356" s="94" t="str">
        <f t="shared" si="143"/>
        <v/>
      </c>
      <c r="AK356" s="94"/>
      <c r="AL356" s="94" t="str">
        <f t="shared" si="144"/>
        <v/>
      </c>
      <c r="AM356" s="94"/>
      <c r="AN356" s="94" t="str">
        <f t="shared" si="145"/>
        <v/>
      </c>
      <c r="AO356" s="94"/>
      <c r="AP356" s="94" t="str">
        <f t="shared" si="146"/>
        <v/>
      </c>
      <c r="AQ356" s="94"/>
      <c r="AR356" s="94" t="str">
        <f t="shared" si="147"/>
        <v/>
      </c>
      <c r="AS356" s="94"/>
      <c r="AT356" s="94" t="str">
        <f t="shared" si="148"/>
        <v/>
      </c>
      <c r="AU356" s="94"/>
      <c r="AV356" s="94"/>
      <c r="AW356" s="94"/>
      <c r="AX356" s="94" t="str">
        <f t="shared" si="149"/>
        <v/>
      </c>
      <c r="AY356" s="94"/>
      <c r="AZ356" s="94" t="str">
        <f t="shared" si="150"/>
        <v/>
      </c>
      <c r="BA356" s="94"/>
      <c r="BB356" s="94" t="str">
        <f t="shared" si="151"/>
        <v/>
      </c>
      <c r="BC356" s="94"/>
      <c r="BD356" s="94" t="str">
        <f t="shared" si="152"/>
        <v/>
      </c>
      <c r="BE356" s="94"/>
      <c r="BF356" s="94" t="str">
        <f t="shared" si="153"/>
        <v/>
      </c>
      <c r="BG356" s="94"/>
      <c r="BH356" s="94" t="str">
        <f t="shared" si="154"/>
        <v/>
      </c>
      <c r="BI356" s="94"/>
      <c r="BJ356" s="94" t="str">
        <f t="shared" si="155"/>
        <v/>
      </c>
      <c r="BK356" s="94"/>
      <c r="BL356" s="92" t="str">
        <f t="shared" si="156"/>
        <v/>
      </c>
      <c r="BM356" s="99"/>
      <c r="BN356" s="92" t="str">
        <f t="shared" si="157"/>
        <v/>
      </c>
      <c r="BO356" s="92" t="str">
        <f t="shared" si="158"/>
        <v/>
      </c>
    </row>
    <row r="357" spans="2:67" hidden="1">
      <c r="B357" s="89">
        <v>351</v>
      </c>
      <c r="C357" s="94"/>
      <c r="D357" s="94"/>
      <c r="E357" s="94"/>
      <c r="F357" s="96" t="str">
        <f ca="1">IF(E357="","",DATEDIF(E357,Settings!$C$89,"y"))</f>
        <v/>
      </c>
      <c r="G357" s="96" t="str">
        <f ca="1">IF(E357="","",DATEDIF(E357,Settings!$D$89,"y"))</f>
        <v/>
      </c>
      <c r="H357" s="96" t="str">
        <f ca="1">IF(E357="","",DATEDIF(E357,Settings!$E$89,"y"))</f>
        <v/>
      </c>
      <c r="I357" s="97" t="str">
        <f t="shared" si="133"/>
        <v/>
      </c>
      <c r="J357" s="98" t="str">
        <f ca="1">IF(I357="","",IF(I357&lt;2,BN357*Settings!$C$45,IF(I357&gt;1,(BN357*Settings!$C$45)+(BO357*Settings!$C$46),"error")))</f>
        <v/>
      </c>
      <c r="N357" s="89"/>
      <c r="O357" s="94"/>
      <c r="P357" s="96" t="str">
        <f t="shared" si="134"/>
        <v/>
      </c>
      <c r="Q357" s="94"/>
      <c r="R357" s="94" t="str">
        <f t="shared" si="135"/>
        <v/>
      </c>
      <c r="S357" s="94"/>
      <c r="T357" s="94" t="str">
        <f t="shared" si="136"/>
        <v/>
      </c>
      <c r="U357" s="94"/>
      <c r="V357" s="94" t="str">
        <f t="shared" si="137"/>
        <v/>
      </c>
      <c r="W357" s="94"/>
      <c r="X357" s="94" t="str">
        <f t="shared" si="138"/>
        <v/>
      </c>
      <c r="Y357" s="94"/>
      <c r="Z357" s="94" t="str">
        <f t="shared" si="139"/>
        <v/>
      </c>
      <c r="AA357" s="94"/>
      <c r="AB357" s="94" t="str">
        <f t="shared" si="140"/>
        <v/>
      </c>
      <c r="AC357" s="94"/>
      <c r="AD357" s="94" t="str">
        <f t="shared" si="141"/>
        <v/>
      </c>
      <c r="AE357" s="94"/>
      <c r="AF357" s="94"/>
      <c r="AG357" s="94"/>
      <c r="AH357" s="94" t="str">
        <f t="shared" si="142"/>
        <v/>
      </c>
      <c r="AI357" s="94"/>
      <c r="AJ357" s="94" t="str">
        <f t="shared" si="143"/>
        <v/>
      </c>
      <c r="AK357" s="94"/>
      <c r="AL357" s="94" t="str">
        <f t="shared" si="144"/>
        <v/>
      </c>
      <c r="AM357" s="94"/>
      <c r="AN357" s="94" t="str">
        <f t="shared" si="145"/>
        <v/>
      </c>
      <c r="AO357" s="94"/>
      <c r="AP357" s="94" t="str">
        <f t="shared" si="146"/>
        <v/>
      </c>
      <c r="AQ357" s="94"/>
      <c r="AR357" s="94" t="str">
        <f t="shared" si="147"/>
        <v/>
      </c>
      <c r="AS357" s="94"/>
      <c r="AT357" s="94" t="str">
        <f t="shared" si="148"/>
        <v/>
      </c>
      <c r="AU357" s="94"/>
      <c r="AV357" s="94"/>
      <c r="AW357" s="94"/>
      <c r="AX357" s="94" t="str">
        <f t="shared" si="149"/>
        <v/>
      </c>
      <c r="AY357" s="94"/>
      <c r="AZ357" s="94" t="str">
        <f t="shared" si="150"/>
        <v/>
      </c>
      <c r="BA357" s="94"/>
      <c r="BB357" s="94" t="str">
        <f t="shared" si="151"/>
        <v/>
      </c>
      <c r="BC357" s="94"/>
      <c r="BD357" s="94" t="str">
        <f t="shared" si="152"/>
        <v/>
      </c>
      <c r="BE357" s="94"/>
      <c r="BF357" s="94" t="str">
        <f t="shared" si="153"/>
        <v/>
      </c>
      <c r="BG357" s="94"/>
      <c r="BH357" s="94" t="str">
        <f t="shared" si="154"/>
        <v/>
      </c>
      <c r="BI357" s="94"/>
      <c r="BJ357" s="94" t="str">
        <f t="shared" si="155"/>
        <v/>
      </c>
      <c r="BK357" s="94"/>
      <c r="BL357" s="92" t="str">
        <f t="shared" si="156"/>
        <v/>
      </c>
      <c r="BM357" s="99"/>
      <c r="BN357" s="92" t="str">
        <f t="shared" si="157"/>
        <v/>
      </c>
      <c r="BO357" s="92" t="str">
        <f t="shared" si="158"/>
        <v/>
      </c>
    </row>
    <row r="358" spans="2:67" ht="14.25" hidden="1" customHeight="1">
      <c r="B358" s="89">
        <v>352</v>
      </c>
      <c r="C358" s="94"/>
      <c r="D358" s="94"/>
      <c r="E358" s="94"/>
      <c r="F358" s="96" t="str">
        <f ca="1">IF(E358="","",DATEDIF(E358,Settings!$C$89,"y"))</f>
        <v/>
      </c>
      <c r="G358" s="96" t="str">
        <f ca="1">IF(E358="","",DATEDIF(E358,Settings!$D$89,"y"))</f>
        <v/>
      </c>
      <c r="H358" s="96" t="str">
        <f ca="1">IF(E358="","",DATEDIF(E358,Settings!$E$89,"y"))</f>
        <v/>
      </c>
      <c r="I358" s="97" t="str">
        <f t="shared" si="133"/>
        <v/>
      </c>
      <c r="J358" s="98" t="str">
        <f ca="1">IF(I358="","",IF(I358&lt;2,BN358*Settings!$C$45,IF(I358&gt;1,(BN358*Settings!$C$45)+(BO358*Settings!$C$46),"error")))</f>
        <v/>
      </c>
      <c r="N358" s="89"/>
      <c r="O358" s="94"/>
      <c r="P358" s="96" t="str">
        <f t="shared" si="134"/>
        <v/>
      </c>
      <c r="Q358" s="94"/>
      <c r="R358" s="94" t="str">
        <f t="shared" si="135"/>
        <v/>
      </c>
      <c r="S358" s="94"/>
      <c r="T358" s="94" t="str">
        <f t="shared" si="136"/>
        <v/>
      </c>
      <c r="U358" s="94"/>
      <c r="V358" s="94" t="str">
        <f t="shared" si="137"/>
        <v/>
      </c>
      <c r="W358" s="94"/>
      <c r="X358" s="94" t="str">
        <f t="shared" si="138"/>
        <v/>
      </c>
      <c r="Y358" s="94"/>
      <c r="Z358" s="94" t="str">
        <f t="shared" si="139"/>
        <v/>
      </c>
      <c r="AA358" s="94"/>
      <c r="AB358" s="94" t="str">
        <f t="shared" si="140"/>
        <v/>
      </c>
      <c r="AC358" s="94"/>
      <c r="AD358" s="94" t="str">
        <f t="shared" si="141"/>
        <v/>
      </c>
      <c r="AE358" s="94"/>
      <c r="AF358" s="94"/>
      <c r="AG358" s="94"/>
      <c r="AH358" s="94" t="str">
        <f t="shared" si="142"/>
        <v/>
      </c>
      <c r="AI358" s="94"/>
      <c r="AJ358" s="94" t="str">
        <f t="shared" si="143"/>
        <v/>
      </c>
      <c r="AK358" s="94"/>
      <c r="AL358" s="94" t="str">
        <f t="shared" si="144"/>
        <v/>
      </c>
      <c r="AM358" s="94"/>
      <c r="AN358" s="94" t="str">
        <f t="shared" si="145"/>
        <v/>
      </c>
      <c r="AO358" s="94"/>
      <c r="AP358" s="94" t="str">
        <f t="shared" si="146"/>
        <v/>
      </c>
      <c r="AQ358" s="94"/>
      <c r="AR358" s="94" t="str">
        <f t="shared" si="147"/>
        <v/>
      </c>
      <c r="AS358" s="94"/>
      <c r="AT358" s="94" t="str">
        <f t="shared" si="148"/>
        <v/>
      </c>
      <c r="AU358" s="94"/>
      <c r="AV358" s="94"/>
      <c r="AW358" s="94"/>
      <c r="AX358" s="94" t="str">
        <f t="shared" si="149"/>
        <v/>
      </c>
      <c r="AY358" s="94"/>
      <c r="AZ358" s="94" t="str">
        <f t="shared" si="150"/>
        <v/>
      </c>
      <c r="BA358" s="94"/>
      <c r="BB358" s="94" t="str">
        <f t="shared" si="151"/>
        <v/>
      </c>
      <c r="BC358" s="94"/>
      <c r="BD358" s="94" t="str">
        <f t="shared" si="152"/>
        <v/>
      </c>
      <c r="BE358" s="94"/>
      <c r="BF358" s="94" t="str">
        <f t="shared" si="153"/>
        <v/>
      </c>
      <c r="BG358" s="94"/>
      <c r="BH358" s="94" t="str">
        <f t="shared" si="154"/>
        <v/>
      </c>
      <c r="BI358" s="94"/>
      <c r="BJ358" s="94" t="str">
        <f t="shared" si="155"/>
        <v/>
      </c>
      <c r="BK358" s="94"/>
      <c r="BL358" s="92" t="str">
        <f t="shared" si="156"/>
        <v/>
      </c>
      <c r="BM358" s="99"/>
      <c r="BN358" s="92" t="str">
        <f t="shared" si="157"/>
        <v/>
      </c>
      <c r="BO358" s="92" t="str">
        <f t="shared" si="158"/>
        <v/>
      </c>
    </row>
    <row r="359" spans="2:67" hidden="1">
      <c r="B359" s="89">
        <v>353</v>
      </c>
      <c r="C359" s="94"/>
      <c r="D359" s="94"/>
      <c r="E359" s="94"/>
      <c r="F359" s="96" t="str">
        <f ca="1">IF(E359="","",DATEDIF(E359,Settings!$C$89,"y"))</f>
        <v/>
      </c>
      <c r="G359" s="96" t="str">
        <f ca="1">IF(E359="","",DATEDIF(E359,Settings!$D$89,"y"))</f>
        <v/>
      </c>
      <c r="H359" s="96" t="str">
        <f ca="1">IF(E359="","",DATEDIF(E359,Settings!$E$89,"y"))</f>
        <v/>
      </c>
      <c r="I359" s="97" t="str">
        <f t="shared" si="133"/>
        <v/>
      </c>
      <c r="J359" s="98" t="str">
        <f ca="1">IF(I359="","",IF(I359&lt;2,BN359*Settings!$C$45,IF(I359&gt;1,(BN359*Settings!$C$45)+(BO359*Settings!$C$46),"error")))</f>
        <v/>
      </c>
      <c r="N359" s="89"/>
      <c r="O359" s="94"/>
      <c r="P359" s="96" t="str">
        <f t="shared" si="134"/>
        <v/>
      </c>
      <c r="Q359" s="94"/>
      <c r="R359" s="94" t="str">
        <f t="shared" si="135"/>
        <v/>
      </c>
      <c r="S359" s="94"/>
      <c r="T359" s="94" t="str">
        <f t="shared" si="136"/>
        <v/>
      </c>
      <c r="U359" s="94"/>
      <c r="V359" s="94" t="str">
        <f t="shared" si="137"/>
        <v/>
      </c>
      <c r="W359" s="94"/>
      <c r="X359" s="94" t="str">
        <f t="shared" si="138"/>
        <v/>
      </c>
      <c r="Y359" s="94"/>
      <c r="Z359" s="94" t="str">
        <f t="shared" si="139"/>
        <v/>
      </c>
      <c r="AA359" s="94"/>
      <c r="AB359" s="94" t="str">
        <f t="shared" si="140"/>
        <v/>
      </c>
      <c r="AC359" s="94"/>
      <c r="AD359" s="94" t="str">
        <f t="shared" si="141"/>
        <v/>
      </c>
      <c r="AE359" s="94"/>
      <c r="AF359" s="94"/>
      <c r="AG359" s="94"/>
      <c r="AH359" s="94" t="str">
        <f t="shared" si="142"/>
        <v/>
      </c>
      <c r="AI359" s="94"/>
      <c r="AJ359" s="94" t="str">
        <f t="shared" si="143"/>
        <v/>
      </c>
      <c r="AK359" s="94"/>
      <c r="AL359" s="94" t="str">
        <f t="shared" si="144"/>
        <v/>
      </c>
      <c r="AM359" s="94"/>
      <c r="AN359" s="94" t="str">
        <f t="shared" si="145"/>
        <v/>
      </c>
      <c r="AO359" s="94"/>
      <c r="AP359" s="94" t="str">
        <f t="shared" si="146"/>
        <v/>
      </c>
      <c r="AQ359" s="94"/>
      <c r="AR359" s="94" t="str">
        <f t="shared" si="147"/>
        <v/>
      </c>
      <c r="AS359" s="94"/>
      <c r="AT359" s="94" t="str">
        <f t="shared" si="148"/>
        <v/>
      </c>
      <c r="AU359" s="94"/>
      <c r="AV359" s="94"/>
      <c r="AW359" s="94"/>
      <c r="AX359" s="94" t="str">
        <f t="shared" si="149"/>
        <v/>
      </c>
      <c r="AY359" s="94"/>
      <c r="AZ359" s="94" t="str">
        <f t="shared" si="150"/>
        <v/>
      </c>
      <c r="BA359" s="94"/>
      <c r="BB359" s="94" t="str">
        <f t="shared" si="151"/>
        <v/>
      </c>
      <c r="BC359" s="94"/>
      <c r="BD359" s="94" t="str">
        <f t="shared" si="152"/>
        <v/>
      </c>
      <c r="BE359" s="94"/>
      <c r="BF359" s="94" t="str">
        <f t="shared" si="153"/>
        <v/>
      </c>
      <c r="BG359" s="94"/>
      <c r="BH359" s="94" t="str">
        <f t="shared" si="154"/>
        <v/>
      </c>
      <c r="BI359" s="94"/>
      <c r="BJ359" s="94" t="str">
        <f t="shared" si="155"/>
        <v/>
      </c>
      <c r="BK359" s="94"/>
      <c r="BL359" s="92" t="str">
        <f t="shared" si="156"/>
        <v/>
      </c>
      <c r="BM359" s="99"/>
      <c r="BN359" s="92" t="str">
        <f t="shared" si="157"/>
        <v/>
      </c>
      <c r="BO359" s="92" t="str">
        <f t="shared" si="158"/>
        <v/>
      </c>
    </row>
    <row r="360" spans="2:67" ht="14.25" hidden="1" customHeight="1">
      <c r="B360" s="89">
        <v>354</v>
      </c>
      <c r="C360" s="94"/>
      <c r="D360" s="94"/>
      <c r="E360" s="94"/>
      <c r="F360" s="96" t="str">
        <f ca="1">IF(E360="","",DATEDIF(E360,Settings!$C$89,"y"))</f>
        <v/>
      </c>
      <c r="G360" s="96" t="str">
        <f ca="1">IF(E360="","",DATEDIF(E360,Settings!$D$89,"y"))</f>
        <v/>
      </c>
      <c r="H360" s="96" t="str">
        <f ca="1">IF(E360="","",DATEDIF(E360,Settings!$E$89,"y"))</f>
        <v/>
      </c>
      <c r="I360" s="97" t="str">
        <f t="shared" si="133"/>
        <v/>
      </c>
      <c r="J360" s="98" t="str">
        <f ca="1">IF(I360="","",IF(I360&lt;2,BN360*Settings!$C$45,IF(I360&gt;1,(BN360*Settings!$C$45)+(BO360*Settings!$C$46),"error")))</f>
        <v/>
      </c>
      <c r="N360" s="89"/>
      <c r="O360" s="94"/>
      <c r="P360" s="96" t="str">
        <f t="shared" si="134"/>
        <v/>
      </c>
      <c r="Q360" s="94"/>
      <c r="R360" s="94" t="str">
        <f t="shared" si="135"/>
        <v/>
      </c>
      <c r="S360" s="94"/>
      <c r="T360" s="94" t="str">
        <f t="shared" si="136"/>
        <v/>
      </c>
      <c r="U360" s="94"/>
      <c r="V360" s="94" t="str">
        <f t="shared" si="137"/>
        <v/>
      </c>
      <c r="W360" s="94"/>
      <c r="X360" s="94" t="str">
        <f t="shared" si="138"/>
        <v/>
      </c>
      <c r="Y360" s="94"/>
      <c r="Z360" s="94" t="str">
        <f t="shared" si="139"/>
        <v/>
      </c>
      <c r="AA360" s="94"/>
      <c r="AB360" s="94" t="str">
        <f t="shared" si="140"/>
        <v/>
      </c>
      <c r="AC360" s="94"/>
      <c r="AD360" s="94" t="str">
        <f t="shared" si="141"/>
        <v/>
      </c>
      <c r="AE360" s="94"/>
      <c r="AF360" s="94"/>
      <c r="AG360" s="94"/>
      <c r="AH360" s="94" t="str">
        <f t="shared" si="142"/>
        <v/>
      </c>
      <c r="AI360" s="94"/>
      <c r="AJ360" s="94" t="str">
        <f t="shared" si="143"/>
        <v/>
      </c>
      <c r="AK360" s="94"/>
      <c r="AL360" s="94" t="str">
        <f t="shared" si="144"/>
        <v/>
      </c>
      <c r="AM360" s="94"/>
      <c r="AN360" s="94" t="str">
        <f t="shared" si="145"/>
        <v/>
      </c>
      <c r="AO360" s="94"/>
      <c r="AP360" s="94" t="str">
        <f t="shared" si="146"/>
        <v/>
      </c>
      <c r="AQ360" s="94"/>
      <c r="AR360" s="94" t="str">
        <f t="shared" si="147"/>
        <v/>
      </c>
      <c r="AS360" s="94"/>
      <c r="AT360" s="94" t="str">
        <f t="shared" si="148"/>
        <v/>
      </c>
      <c r="AU360" s="94"/>
      <c r="AV360" s="94"/>
      <c r="AW360" s="94"/>
      <c r="AX360" s="94" t="str">
        <f t="shared" si="149"/>
        <v/>
      </c>
      <c r="AY360" s="94"/>
      <c r="AZ360" s="94" t="str">
        <f t="shared" si="150"/>
        <v/>
      </c>
      <c r="BA360" s="94"/>
      <c r="BB360" s="94" t="str">
        <f t="shared" si="151"/>
        <v/>
      </c>
      <c r="BC360" s="94"/>
      <c r="BD360" s="94" t="str">
        <f t="shared" si="152"/>
        <v/>
      </c>
      <c r="BE360" s="94"/>
      <c r="BF360" s="94" t="str">
        <f t="shared" si="153"/>
        <v/>
      </c>
      <c r="BG360" s="94"/>
      <c r="BH360" s="94" t="str">
        <f t="shared" si="154"/>
        <v/>
      </c>
      <c r="BI360" s="94"/>
      <c r="BJ360" s="94" t="str">
        <f t="shared" si="155"/>
        <v/>
      </c>
      <c r="BK360" s="94"/>
      <c r="BL360" s="92" t="str">
        <f t="shared" si="156"/>
        <v/>
      </c>
      <c r="BM360" s="99"/>
      <c r="BN360" s="92" t="str">
        <f t="shared" si="157"/>
        <v/>
      </c>
      <c r="BO360" s="92" t="str">
        <f t="shared" si="158"/>
        <v/>
      </c>
    </row>
    <row r="361" spans="2:67" hidden="1">
      <c r="B361" s="89">
        <v>355</v>
      </c>
      <c r="C361" s="94"/>
      <c r="D361" s="94"/>
      <c r="E361" s="94"/>
      <c r="F361" s="96" t="str">
        <f ca="1">IF(E361="","",DATEDIF(E361,Settings!$C$89,"y"))</f>
        <v/>
      </c>
      <c r="G361" s="96" t="str">
        <f ca="1">IF(E361="","",DATEDIF(E361,Settings!$D$89,"y"))</f>
        <v/>
      </c>
      <c r="H361" s="96" t="str">
        <f ca="1">IF(E361="","",DATEDIF(E361,Settings!$E$89,"y"))</f>
        <v/>
      </c>
      <c r="I361" s="97" t="str">
        <f t="shared" si="133"/>
        <v/>
      </c>
      <c r="J361" s="98" t="str">
        <f ca="1">IF(I361="","",IF(I361&lt;2,BN361*Settings!$C$45,IF(I361&gt;1,(BN361*Settings!$C$45)+(BO361*Settings!$C$46),"error")))</f>
        <v/>
      </c>
      <c r="N361" s="89"/>
      <c r="O361" s="94"/>
      <c r="P361" s="96" t="str">
        <f t="shared" si="134"/>
        <v/>
      </c>
      <c r="Q361" s="94"/>
      <c r="R361" s="94" t="str">
        <f t="shared" si="135"/>
        <v/>
      </c>
      <c r="S361" s="94"/>
      <c r="T361" s="94" t="str">
        <f t="shared" si="136"/>
        <v/>
      </c>
      <c r="U361" s="94"/>
      <c r="V361" s="94" t="str">
        <f t="shared" si="137"/>
        <v/>
      </c>
      <c r="W361" s="94"/>
      <c r="X361" s="94" t="str">
        <f t="shared" si="138"/>
        <v/>
      </c>
      <c r="Y361" s="94"/>
      <c r="Z361" s="94" t="str">
        <f t="shared" si="139"/>
        <v/>
      </c>
      <c r="AA361" s="94"/>
      <c r="AB361" s="94" t="str">
        <f t="shared" si="140"/>
        <v/>
      </c>
      <c r="AC361" s="94"/>
      <c r="AD361" s="94" t="str">
        <f t="shared" si="141"/>
        <v/>
      </c>
      <c r="AE361" s="94"/>
      <c r="AF361" s="94"/>
      <c r="AG361" s="94"/>
      <c r="AH361" s="94" t="str">
        <f t="shared" si="142"/>
        <v/>
      </c>
      <c r="AI361" s="94"/>
      <c r="AJ361" s="94" t="str">
        <f t="shared" si="143"/>
        <v/>
      </c>
      <c r="AK361" s="94"/>
      <c r="AL361" s="94" t="str">
        <f t="shared" si="144"/>
        <v/>
      </c>
      <c r="AM361" s="94"/>
      <c r="AN361" s="94" t="str">
        <f t="shared" si="145"/>
        <v/>
      </c>
      <c r="AO361" s="94"/>
      <c r="AP361" s="94" t="str">
        <f t="shared" si="146"/>
        <v/>
      </c>
      <c r="AQ361" s="94"/>
      <c r="AR361" s="94" t="str">
        <f t="shared" si="147"/>
        <v/>
      </c>
      <c r="AS361" s="94"/>
      <c r="AT361" s="94" t="str">
        <f t="shared" si="148"/>
        <v/>
      </c>
      <c r="AU361" s="94"/>
      <c r="AV361" s="94"/>
      <c r="AW361" s="94"/>
      <c r="AX361" s="94" t="str">
        <f t="shared" si="149"/>
        <v/>
      </c>
      <c r="AY361" s="94"/>
      <c r="AZ361" s="94" t="str">
        <f t="shared" si="150"/>
        <v/>
      </c>
      <c r="BA361" s="94"/>
      <c r="BB361" s="94" t="str">
        <f t="shared" si="151"/>
        <v/>
      </c>
      <c r="BC361" s="94"/>
      <c r="BD361" s="94" t="str">
        <f t="shared" si="152"/>
        <v/>
      </c>
      <c r="BE361" s="94"/>
      <c r="BF361" s="94" t="str">
        <f t="shared" si="153"/>
        <v/>
      </c>
      <c r="BG361" s="94"/>
      <c r="BH361" s="94" t="str">
        <f t="shared" si="154"/>
        <v/>
      </c>
      <c r="BI361" s="94"/>
      <c r="BJ361" s="94" t="str">
        <f t="shared" si="155"/>
        <v/>
      </c>
      <c r="BK361" s="94"/>
      <c r="BL361" s="92" t="str">
        <f t="shared" si="156"/>
        <v/>
      </c>
      <c r="BM361" s="99"/>
      <c r="BN361" s="92" t="str">
        <f t="shared" si="157"/>
        <v/>
      </c>
      <c r="BO361" s="92" t="str">
        <f t="shared" si="158"/>
        <v/>
      </c>
    </row>
    <row r="362" spans="2:67" ht="14.25" hidden="1" customHeight="1">
      <c r="B362" s="89">
        <v>356</v>
      </c>
      <c r="C362" s="94"/>
      <c r="D362" s="94"/>
      <c r="E362" s="94"/>
      <c r="F362" s="96" t="str">
        <f ca="1">IF(E362="","",DATEDIF(E362,Settings!$C$89,"y"))</f>
        <v/>
      </c>
      <c r="G362" s="96" t="str">
        <f ca="1">IF(E362="","",DATEDIF(E362,Settings!$D$89,"y"))</f>
        <v/>
      </c>
      <c r="H362" s="96" t="str">
        <f ca="1">IF(E362="","",DATEDIF(E362,Settings!$E$89,"y"))</f>
        <v/>
      </c>
      <c r="I362" s="97" t="str">
        <f t="shared" si="133"/>
        <v/>
      </c>
      <c r="J362" s="98" t="str">
        <f ca="1">IF(I362="","",IF(I362&lt;2,BN362*Settings!$C$45,IF(I362&gt;1,(BN362*Settings!$C$45)+(BO362*Settings!$C$46),"error")))</f>
        <v/>
      </c>
      <c r="N362" s="89"/>
      <c r="O362" s="94"/>
      <c r="P362" s="96" t="str">
        <f t="shared" si="134"/>
        <v/>
      </c>
      <c r="Q362" s="94"/>
      <c r="R362" s="94" t="str">
        <f t="shared" si="135"/>
        <v/>
      </c>
      <c r="S362" s="94"/>
      <c r="T362" s="94" t="str">
        <f t="shared" si="136"/>
        <v/>
      </c>
      <c r="U362" s="94"/>
      <c r="V362" s="94" t="str">
        <f t="shared" si="137"/>
        <v/>
      </c>
      <c r="W362" s="94"/>
      <c r="X362" s="94" t="str">
        <f t="shared" si="138"/>
        <v/>
      </c>
      <c r="Y362" s="94"/>
      <c r="Z362" s="94" t="str">
        <f t="shared" si="139"/>
        <v/>
      </c>
      <c r="AA362" s="94"/>
      <c r="AB362" s="94" t="str">
        <f t="shared" si="140"/>
        <v/>
      </c>
      <c r="AC362" s="94"/>
      <c r="AD362" s="94" t="str">
        <f t="shared" si="141"/>
        <v/>
      </c>
      <c r="AE362" s="94"/>
      <c r="AF362" s="94"/>
      <c r="AG362" s="94"/>
      <c r="AH362" s="94" t="str">
        <f t="shared" si="142"/>
        <v/>
      </c>
      <c r="AI362" s="94"/>
      <c r="AJ362" s="94" t="str">
        <f t="shared" si="143"/>
        <v/>
      </c>
      <c r="AK362" s="94"/>
      <c r="AL362" s="94" t="str">
        <f t="shared" si="144"/>
        <v/>
      </c>
      <c r="AM362" s="94"/>
      <c r="AN362" s="94" t="str">
        <f t="shared" si="145"/>
        <v/>
      </c>
      <c r="AO362" s="94"/>
      <c r="AP362" s="94" t="str">
        <f t="shared" si="146"/>
        <v/>
      </c>
      <c r="AQ362" s="94"/>
      <c r="AR362" s="94" t="str">
        <f t="shared" si="147"/>
        <v/>
      </c>
      <c r="AS362" s="94"/>
      <c r="AT362" s="94" t="str">
        <f t="shared" si="148"/>
        <v/>
      </c>
      <c r="AU362" s="94"/>
      <c r="AV362" s="94"/>
      <c r="AW362" s="94"/>
      <c r="AX362" s="94" t="str">
        <f t="shared" si="149"/>
        <v/>
      </c>
      <c r="AY362" s="94"/>
      <c r="AZ362" s="94" t="str">
        <f t="shared" si="150"/>
        <v/>
      </c>
      <c r="BA362" s="94"/>
      <c r="BB362" s="94" t="str">
        <f t="shared" si="151"/>
        <v/>
      </c>
      <c r="BC362" s="94"/>
      <c r="BD362" s="94" t="str">
        <f t="shared" si="152"/>
        <v/>
      </c>
      <c r="BE362" s="94"/>
      <c r="BF362" s="94" t="str">
        <f t="shared" si="153"/>
        <v/>
      </c>
      <c r="BG362" s="94"/>
      <c r="BH362" s="94" t="str">
        <f t="shared" si="154"/>
        <v/>
      </c>
      <c r="BI362" s="94"/>
      <c r="BJ362" s="94" t="str">
        <f t="shared" si="155"/>
        <v/>
      </c>
      <c r="BK362" s="94"/>
      <c r="BL362" s="92" t="str">
        <f t="shared" si="156"/>
        <v/>
      </c>
      <c r="BM362" s="99"/>
      <c r="BN362" s="92" t="str">
        <f t="shared" si="157"/>
        <v/>
      </c>
      <c r="BO362" s="92" t="str">
        <f t="shared" si="158"/>
        <v/>
      </c>
    </row>
    <row r="363" spans="2:67" hidden="1">
      <c r="B363" s="89">
        <v>357</v>
      </c>
      <c r="C363" s="94"/>
      <c r="D363" s="94"/>
      <c r="E363" s="94"/>
      <c r="F363" s="96" t="str">
        <f ca="1">IF(E363="","",DATEDIF(E363,Settings!$C$89,"y"))</f>
        <v/>
      </c>
      <c r="G363" s="96" t="str">
        <f ca="1">IF(E363="","",DATEDIF(E363,Settings!$D$89,"y"))</f>
        <v/>
      </c>
      <c r="H363" s="96" t="str">
        <f ca="1">IF(E363="","",DATEDIF(E363,Settings!$E$89,"y"))</f>
        <v/>
      </c>
      <c r="I363" s="97" t="str">
        <f t="shared" si="133"/>
        <v/>
      </c>
      <c r="J363" s="98" t="str">
        <f ca="1">IF(I363="","",IF(I363&lt;2,BN363*Settings!$C$45,IF(I363&gt;1,(BN363*Settings!$C$45)+(BO363*Settings!$C$46),"error")))</f>
        <v/>
      </c>
      <c r="N363" s="89"/>
      <c r="O363" s="94"/>
      <c r="P363" s="96" t="str">
        <f t="shared" si="134"/>
        <v/>
      </c>
      <c r="Q363" s="94"/>
      <c r="R363" s="94" t="str">
        <f t="shared" si="135"/>
        <v/>
      </c>
      <c r="S363" s="94"/>
      <c r="T363" s="94" t="str">
        <f t="shared" si="136"/>
        <v/>
      </c>
      <c r="U363" s="94"/>
      <c r="V363" s="94" t="str">
        <f t="shared" si="137"/>
        <v/>
      </c>
      <c r="W363" s="94"/>
      <c r="X363" s="94" t="str">
        <f t="shared" si="138"/>
        <v/>
      </c>
      <c r="Y363" s="94"/>
      <c r="Z363" s="94" t="str">
        <f t="shared" si="139"/>
        <v/>
      </c>
      <c r="AA363" s="94"/>
      <c r="AB363" s="94" t="str">
        <f t="shared" si="140"/>
        <v/>
      </c>
      <c r="AC363" s="94"/>
      <c r="AD363" s="94" t="str">
        <f t="shared" si="141"/>
        <v/>
      </c>
      <c r="AE363" s="94"/>
      <c r="AF363" s="94"/>
      <c r="AG363" s="94"/>
      <c r="AH363" s="94" t="str">
        <f t="shared" si="142"/>
        <v/>
      </c>
      <c r="AI363" s="94"/>
      <c r="AJ363" s="94" t="str">
        <f t="shared" si="143"/>
        <v/>
      </c>
      <c r="AK363" s="94"/>
      <c r="AL363" s="94" t="str">
        <f t="shared" si="144"/>
        <v/>
      </c>
      <c r="AM363" s="94"/>
      <c r="AN363" s="94" t="str">
        <f t="shared" si="145"/>
        <v/>
      </c>
      <c r="AO363" s="94"/>
      <c r="AP363" s="94" t="str">
        <f t="shared" si="146"/>
        <v/>
      </c>
      <c r="AQ363" s="94"/>
      <c r="AR363" s="94" t="str">
        <f t="shared" si="147"/>
        <v/>
      </c>
      <c r="AS363" s="94"/>
      <c r="AT363" s="94" t="str">
        <f t="shared" si="148"/>
        <v/>
      </c>
      <c r="AU363" s="94"/>
      <c r="AV363" s="94"/>
      <c r="AW363" s="94"/>
      <c r="AX363" s="94" t="str">
        <f t="shared" si="149"/>
        <v/>
      </c>
      <c r="AY363" s="94"/>
      <c r="AZ363" s="94" t="str">
        <f t="shared" si="150"/>
        <v/>
      </c>
      <c r="BA363" s="94"/>
      <c r="BB363" s="94" t="str">
        <f t="shared" si="151"/>
        <v/>
      </c>
      <c r="BC363" s="94"/>
      <c r="BD363" s="94" t="str">
        <f t="shared" si="152"/>
        <v/>
      </c>
      <c r="BE363" s="94"/>
      <c r="BF363" s="94" t="str">
        <f t="shared" si="153"/>
        <v/>
      </c>
      <c r="BG363" s="94"/>
      <c r="BH363" s="94" t="str">
        <f t="shared" si="154"/>
        <v/>
      </c>
      <c r="BI363" s="94"/>
      <c r="BJ363" s="94" t="str">
        <f t="shared" si="155"/>
        <v/>
      </c>
      <c r="BK363" s="94"/>
      <c r="BL363" s="92" t="str">
        <f t="shared" si="156"/>
        <v/>
      </c>
      <c r="BM363" s="99"/>
      <c r="BN363" s="92" t="str">
        <f t="shared" si="157"/>
        <v/>
      </c>
      <c r="BO363" s="92" t="str">
        <f t="shared" si="158"/>
        <v/>
      </c>
    </row>
    <row r="364" spans="2:67" ht="14.25" hidden="1" customHeight="1">
      <c r="B364" s="89">
        <v>358</v>
      </c>
      <c r="C364" s="94"/>
      <c r="D364" s="94"/>
      <c r="E364" s="94"/>
      <c r="F364" s="96" t="str">
        <f ca="1">IF(E364="","",DATEDIF(E364,Settings!$C$89,"y"))</f>
        <v/>
      </c>
      <c r="G364" s="96" t="str">
        <f ca="1">IF(E364="","",DATEDIF(E364,Settings!$D$89,"y"))</f>
        <v/>
      </c>
      <c r="H364" s="96" t="str">
        <f ca="1">IF(E364="","",DATEDIF(E364,Settings!$E$89,"y"))</f>
        <v/>
      </c>
      <c r="I364" s="97" t="str">
        <f t="shared" si="133"/>
        <v/>
      </c>
      <c r="J364" s="98" t="str">
        <f ca="1">IF(I364="","",IF(I364&lt;2,BN364*Settings!$C$45,IF(I364&gt;1,(BN364*Settings!$C$45)+(BO364*Settings!$C$46),"error")))</f>
        <v/>
      </c>
      <c r="N364" s="89"/>
      <c r="O364" s="94"/>
      <c r="P364" s="96" t="str">
        <f t="shared" si="134"/>
        <v/>
      </c>
      <c r="Q364" s="94"/>
      <c r="R364" s="94" t="str">
        <f t="shared" si="135"/>
        <v/>
      </c>
      <c r="S364" s="94"/>
      <c r="T364" s="94" t="str">
        <f t="shared" si="136"/>
        <v/>
      </c>
      <c r="U364" s="94"/>
      <c r="V364" s="94" t="str">
        <f t="shared" si="137"/>
        <v/>
      </c>
      <c r="W364" s="94"/>
      <c r="X364" s="94" t="str">
        <f t="shared" si="138"/>
        <v/>
      </c>
      <c r="Y364" s="94"/>
      <c r="Z364" s="94" t="str">
        <f t="shared" si="139"/>
        <v/>
      </c>
      <c r="AA364" s="94"/>
      <c r="AB364" s="94" t="str">
        <f t="shared" si="140"/>
        <v/>
      </c>
      <c r="AC364" s="94"/>
      <c r="AD364" s="94" t="str">
        <f t="shared" si="141"/>
        <v/>
      </c>
      <c r="AE364" s="94"/>
      <c r="AF364" s="94"/>
      <c r="AG364" s="94"/>
      <c r="AH364" s="94" t="str">
        <f t="shared" si="142"/>
        <v/>
      </c>
      <c r="AI364" s="94"/>
      <c r="AJ364" s="94" t="str">
        <f t="shared" si="143"/>
        <v/>
      </c>
      <c r="AK364" s="94"/>
      <c r="AL364" s="94" t="str">
        <f t="shared" si="144"/>
        <v/>
      </c>
      <c r="AM364" s="94"/>
      <c r="AN364" s="94" t="str">
        <f t="shared" si="145"/>
        <v/>
      </c>
      <c r="AO364" s="94"/>
      <c r="AP364" s="94" t="str">
        <f t="shared" si="146"/>
        <v/>
      </c>
      <c r="AQ364" s="94"/>
      <c r="AR364" s="94" t="str">
        <f t="shared" si="147"/>
        <v/>
      </c>
      <c r="AS364" s="94"/>
      <c r="AT364" s="94" t="str">
        <f t="shared" si="148"/>
        <v/>
      </c>
      <c r="AU364" s="94"/>
      <c r="AV364" s="94"/>
      <c r="AW364" s="94"/>
      <c r="AX364" s="94" t="str">
        <f t="shared" si="149"/>
        <v/>
      </c>
      <c r="AY364" s="94"/>
      <c r="AZ364" s="94" t="str">
        <f t="shared" si="150"/>
        <v/>
      </c>
      <c r="BA364" s="94"/>
      <c r="BB364" s="94" t="str">
        <f t="shared" si="151"/>
        <v/>
      </c>
      <c r="BC364" s="94"/>
      <c r="BD364" s="94" t="str">
        <f t="shared" si="152"/>
        <v/>
      </c>
      <c r="BE364" s="94"/>
      <c r="BF364" s="94" t="str">
        <f t="shared" si="153"/>
        <v/>
      </c>
      <c r="BG364" s="94"/>
      <c r="BH364" s="94" t="str">
        <f t="shared" si="154"/>
        <v/>
      </c>
      <c r="BI364" s="94"/>
      <c r="BJ364" s="94" t="str">
        <f t="shared" si="155"/>
        <v/>
      </c>
      <c r="BK364" s="94"/>
      <c r="BL364" s="92" t="str">
        <f t="shared" si="156"/>
        <v/>
      </c>
      <c r="BM364" s="99"/>
      <c r="BN364" s="92" t="str">
        <f t="shared" si="157"/>
        <v/>
      </c>
      <c r="BO364" s="92" t="str">
        <f t="shared" si="158"/>
        <v/>
      </c>
    </row>
    <row r="365" spans="2:67" hidden="1">
      <c r="B365" s="89">
        <v>359</v>
      </c>
      <c r="C365" s="94"/>
      <c r="D365" s="94"/>
      <c r="E365" s="94"/>
      <c r="F365" s="96" t="str">
        <f ca="1">IF(E365="","",DATEDIF(E365,Settings!$C$89,"y"))</f>
        <v/>
      </c>
      <c r="G365" s="96" t="str">
        <f ca="1">IF(E365="","",DATEDIF(E365,Settings!$D$89,"y"))</f>
        <v/>
      </c>
      <c r="H365" s="96" t="str">
        <f ca="1">IF(E365="","",DATEDIF(E365,Settings!$E$89,"y"))</f>
        <v/>
      </c>
      <c r="I365" s="97" t="str">
        <f t="shared" si="133"/>
        <v/>
      </c>
      <c r="J365" s="98" t="str">
        <f ca="1">IF(I365="","",IF(I365&lt;2,BN365*Settings!$C$45,IF(I365&gt;1,(BN365*Settings!$C$45)+(BO365*Settings!$C$46),"error")))</f>
        <v/>
      </c>
      <c r="N365" s="89"/>
      <c r="O365" s="94"/>
      <c r="P365" s="96" t="str">
        <f t="shared" si="134"/>
        <v/>
      </c>
      <c r="Q365" s="94"/>
      <c r="R365" s="94" t="str">
        <f t="shared" si="135"/>
        <v/>
      </c>
      <c r="S365" s="94"/>
      <c r="T365" s="94" t="str">
        <f t="shared" si="136"/>
        <v/>
      </c>
      <c r="U365" s="94"/>
      <c r="V365" s="94" t="str">
        <f t="shared" si="137"/>
        <v/>
      </c>
      <c r="W365" s="94"/>
      <c r="X365" s="94" t="str">
        <f t="shared" si="138"/>
        <v/>
      </c>
      <c r="Y365" s="94"/>
      <c r="Z365" s="94" t="str">
        <f t="shared" si="139"/>
        <v/>
      </c>
      <c r="AA365" s="94"/>
      <c r="AB365" s="94" t="str">
        <f t="shared" si="140"/>
        <v/>
      </c>
      <c r="AC365" s="94"/>
      <c r="AD365" s="94" t="str">
        <f t="shared" si="141"/>
        <v/>
      </c>
      <c r="AE365" s="94"/>
      <c r="AF365" s="94"/>
      <c r="AG365" s="94"/>
      <c r="AH365" s="94" t="str">
        <f t="shared" si="142"/>
        <v/>
      </c>
      <c r="AI365" s="94"/>
      <c r="AJ365" s="94" t="str">
        <f t="shared" si="143"/>
        <v/>
      </c>
      <c r="AK365" s="94"/>
      <c r="AL365" s="94" t="str">
        <f t="shared" si="144"/>
        <v/>
      </c>
      <c r="AM365" s="94"/>
      <c r="AN365" s="94" t="str">
        <f t="shared" si="145"/>
        <v/>
      </c>
      <c r="AO365" s="94"/>
      <c r="AP365" s="94" t="str">
        <f t="shared" si="146"/>
        <v/>
      </c>
      <c r="AQ365" s="94"/>
      <c r="AR365" s="94" t="str">
        <f t="shared" si="147"/>
        <v/>
      </c>
      <c r="AS365" s="94"/>
      <c r="AT365" s="94" t="str">
        <f t="shared" si="148"/>
        <v/>
      </c>
      <c r="AU365" s="94"/>
      <c r="AV365" s="94"/>
      <c r="AW365" s="94"/>
      <c r="AX365" s="94" t="str">
        <f t="shared" si="149"/>
        <v/>
      </c>
      <c r="AY365" s="94"/>
      <c r="AZ365" s="94" t="str">
        <f t="shared" si="150"/>
        <v/>
      </c>
      <c r="BA365" s="94"/>
      <c r="BB365" s="94" t="str">
        <f t="shared" si="151"/>
        <v/>
      </c>
      <c r="BC365" s="94"/>
      <c r="BD365" s="94" t="str">
        <f t="shared" si="152"/>
        <v/>
      </c>
      <c r="BE365" s="94"/>
      <c r="BF365" s="94" t="str">
        <f t="shared" si="153"/>
        <v/>
      </c>
      <c r="BG365" s="94"/>
      <c r="BH365" s="94" t="str">
        <f t="shared" si="154"/>
        <v/>
      </c>
      <c r="BI365" s="94"/>
      <c r="BJ365" s="94" t="str">
        <f t="shared" si="155"/>
        <v/>
      </c>
      <c r="BK365" s="94"/>
      <c r="BL365" s="92" t="str">
        <f t="shared" si="156"/>
        <v/>
      </c>
      <c r="BM365" s="99"/>
      <c r="BN365" s="92" t="str">
        <f t="shared" si="157"/>
        <v/>
      </c>
      <c r="BO365" s="92" t="str">
        <f t="shared" si="158"/>
        <v/>
      </c>
    </row>
    <row r="366" spans="2:67" ht="14.25" hidden="1" customHeight="1">
      <c r="B366" s="89">
        <v>360</v>
      </c>
      <c r="C366" s="94"/>
      <c r="D366" s="94"/>
      <c r="E366" s="94"/>
      <c r="F366" s="96" t="str">
        <f ca="1">IF(E366="","",DATEDIF(E366,Settings!$C$89,"y"))</f>
        <v/>
      </c>
      <c r="G366" s="96" t="str">
        <f ca="1">IF(E366="","",DATEDIF(E366,Settings!$D$89,"y"))</f>
        <v/>
      </c>
      <c r="H366" s="96" t="str">
        <f ca="1">IF(E366="","",DATEDIF(E366,Settings!$E$89,"y"))</f>
        <v/>
      </c>
      <c r="I366" s="97" t="str">
        <f t="shared" si="133"/>
        <v/>
      </c>
      <c r="J366" s="98" t="str">
        <f ca="1">IF(I366="","",IF(I366&lt;2,BN366*Settings!$C$45,IF(I366&gt;1,(BN366*Settings!$C$45)+(BO366*Settings!$C$46),"error")))</f>
        <v/>
      </c>
      <c r="N366" s="89"/>
      <c r="O366" s="94"/>
      <c r="P366" s="96" t="str">
        <f t="shared" si="134"/>
        <v/>
      </c>
      <c r="Q366" s="94"/>
      <c r="R366" s="94" t="str">
        <f t="shared" si="135"/>
        <v/>
      </c>
      <c r="S366" s="94"/>
      <c r="T366" s="94" t="str">
        <f t="shared" si="136"/>
        <v/>
      </c>
      <c r="U366" s="94"/>
      <c r="V366" s="94" t="str">
        <f t="shared" si="137"/>
        <v/>
      </c>
      <c r="W366" s="94"/>
      <c r="X366" s="94" t="str">
        <f t="shared" si="138"/>
        <v/>
      </c>
      <c r="Y366" s="94"/>
      <c r="Z366" s="94" t="str">
        <f t="shared" si="139"/>
        <v/>
      </c>
      <c r="AA366" s="94"/>
      <c r="AB366" s="94" t="str">
        <f t="shared" si="140"/>
        <v/>
      </c>
      <c r="AC366" s="94"/>
      <c r="AD366" s="94" t="str">
        <f t="shared" si="141"/>
        <v/>
      </c>
      <c r="AE366" s="94"/>
      <c r="AF366" s="94"/>
      <c r="AG366" s="94"/>
      <c r="AH366" s="94" t="str">
        <f t="shared" si="142"/>
        <v/>
      </c>
      <c r="AI366" s="94"/>
      <c r="AJ366" s="94" t="str">
        <f t="shared" si="143"/>
        <v/>
      </c>
      <c r="AK366" s="94"/>
      <c r="AL366" s="94" t="str">
        <f t="shared" si="144"/>
        <v/>
      </c>
      <c r="AM366" s="94"/>
      <c r="AN366" s="94" t="str">
        <f t="shared" si="145"/>
        <v/>
      </c>
      <c r="AO366" s="94"/>
      <c r="AP366" s="94" t="str">
        <f t="shared" si="146"/>
        <v/>
      </c>
      <c r="AQ366" s="94"/>
      <c r="AR366" s="94" t="str">
        <f t="shared" si="147"/>
        <v/>
      </c>
      <c r="AS366" s="94"/>
      <c r="AT366" s="94" t="str">
        <f t="shared" si="148"/>
        <v/>
      </c>
      <c r="AU366" s="94"/>
      <c r="AV366" s="94"/>
      <c r="AW366" s="94"/>
      <c r="AX366" s="94" t="str">
        <f t="shared" si="149"/>
        <v/>
      </c>
      <c r="AY366" s="94"/>
      <c r="AZ366" s="94" t="str">
        <f t="shared" si="150"/>
        <v/>
      </c>
      <c r="BA366" s="94"/>
      <c r="BB366" s="94" t="str">
        <f t="shared" si="151"/>
        <v/>
      </c>
      <c r="BC366" s="94"/>
      <c r="BD366" s="94" t="str">
        <f t="shared" si="152"/>
        <v/>
      </c>
      <c r="BE366" s="94"/>
      <c r="BF366" s="94" t="str">
        <f t="shared" si="153"/>
        <v/>
      </c>
      <c r="BG366" s="94"/>
      <c r="BH366" s="94" t="str">
        <f t="shared" si="154"/>
        <v/>
      </c>
      <c r="BI366" s="94"/>
      <c r="BJ366" s="94" t="str">
        <f t="shared" si="155"/>
        <v/>
      </c>
      <c r="BK366" s="94"/>
      <c r="BL366" s="92" t="str">
        <f t="shared" si="156"/>
        <v/>
      </c>
      <c r="BM366" s="99"/>
      <c r="BN366" s="92" t="str">
        <f t="shared" si="157"/>
        <v/>
      </c>
      <c r="BO366" s="92" t="str">
        <f t="shared" si="158"/>
        <v/>
      </c>
    </row>
    <row r="367" spans="2:67" hidden="1">
      <c r="B367" s="89">
        <v>361</v>
      </c>
      <c r="C367" s="94"/>
      <c r="D367" s="94"/>
      <c r="E367" s="94"/>
      <c r="F367" s="96" t="str">
        <f ca="1">IF(E367="","",DATEDIF(E367,Settings!$C$89,"y"))</f>
        <v/>
      </c>
      <c r="G367" s="96" t="str">
        <f ca="1">IF(E367="","",DATEDIF(E367,Settings!$D$89,"y"))</f>
        <v/>
      </c>
      <c r="H367" s="96" t="str">
        <f ca="1">IF(E367="","",DATEDIF(E367,Settings!$E$89,"y"))</f>
        <v/>
      </c>
      <c r="I367" s="97" t="str">
        <f t="shared" si="133"/>
        <v/>
      </c>
      <c r="J367" s="98" t="str">
        <f ca="1">IF(I367="","",IF(I367&lt;2,BN367*Settings!$C$45,IF(I367&gt;1,(BN367*Settings!$C$45)+(BO367*Settings!$C$46),"error")))</f>
        <v/>
      </c>
      <c r="N367" s="89"/>
      <c r="O367" s="94"/>
      <c r="P367" s="96" t="str">
        <f t="shared" si="134"/>
        <v/>
      </c>
      <c r="Q367" s="94"/>
      <c r="R367" s="94" t="str">
        <f t="shared" si="135"/>
        <v/>
      </c>
      <c r="S367" s="94"/>
      <c r="T367" s="94" t="str">
        <f t="shared" si="136"/>
        <v/>
      </c>
      <c r="U367" s="94"/>
      <c r="V367" s="94" t="str">
        <f t="shared" si="137"/>
        <v/>
      </c>
      <c r="W367" s="94"/>
      <c r="X367" s="94" t="str">
        <f t="shared" si="138"/>
        <v/>
      </c>
      <c r="Y367" s="94"/>
      <c r="Z367" s="94" t="str">
        <f t="shared" si="139"/>
        <v/>
      </c>
      <c r="AA367" s="94"/>
      <c r="AB367" s="94" t="str">
        <f t="shared" si="140"/>
        <v/>
      </c>
      <c r="AC367" s="94"/>
      <c r="AD367" s="94" t="str">
        <f t="shared" si="141"/>
        <v/>
      </c>
      <c r="AE367" s="94"/>
      <c r="AF367" s="94"/>
      <c r="AG367" s="94"/>
      <c r="AH367" s="94" t="str">
        <f t="shared" si="142"/>
        <v/>
      </c>
      <c r="AI367" s="94"/>
      <c r="AJ367" s="94" t="str">
        <f t="shared" si="143"/>
        <v/>
      </c>
      <c r="AK367" s="94"/>
      <c r="AL367" s="94" t="str">
        <f t="shared" si="144"/>
        <v/>
      </c>
      <c r="AM367" s="94"/>
      <c r="AN367" s="94" t="str">
        <f t="shared" si="145"/>
        <v/>
      </c>
      <c r="AO367" s="94"/>
      <c r="AP367" s="94" t="str">
        <f t="shared" si="146"/>
        <v/>
      </c>
      <c r="AQ367" s="94"/>
      <c r="AR367" s="94" t="str">
        <f t="shared" si="147"/>
        <v/>
      </c>
      <c r="AS367" s="94"/>
      <c r="AT367" s="94" t="str">
        <f t="shared" si="148"/>
        <v/>
      </c>
      <c r="AU367" s="94"/>
      <c r="AV367" s="94"/>
      <c r="AW367" s="94"/>
      <c r="AX367" s="94" t="str">
        <f t="shared" si="149"/>
        <v/>
      </c>
      <c r="AY367" s="94"/>
      <c r="AZ367" s="94" t="str">
        <f t="shared" si="150"/>
        <v/>
      </c>
      <c r="BA367" s="94"/>
      <c r="BB367" s="94" t="str">
        <f t="shared" si="151"/>
        <v/>
      </c>
      <c r="BC367" s="94"/>
      <c r="BD367" s="94" t="str">
        <f t="shared" si="152"/>
        <v/>
      </c>
      <c r="BE367" s="94"/>
      <c r="BF367" s="94" t="str">
        <f t="shared" si="153"/>
        <v/>
      </c>
      <c r="BG367" s="94"/>
      <c r="BH367" s="94" t="str">
        <f t="shared" si="154"/>
        <v/>
      </c>
      <c r="BI367" s="94"/>
      <c r="BJ367" s="94" t="str">
        <f t="shared" si="155"/>
        <v/>
      </c>
      <c r="BK367" s="94"/>
      <c r="BL367" s="92" t="str">
        <f t="shared" si="156"/>
        <v/>
      </c>
      <c r="BM367" s="99"/>
      <c r="BN367" s="92" t="str">
        <f t="shared" si="157"/>
        <v/>
      </c>
      <c r="BO367" s="92" t="str">
        <f t="shared" si="158"/>
        <v/>
      </c>
    </row>
    <row r="368" spans="2:67" ht="14.25" hidden="1" customHeight="1">
      <c r="B368" s="89">
        <v>362</v>
      </c>
      <c r="C368" s="94"/>
      <c r="D368" s="94"/>
      <c r="E368" s="94"/>
      <c r="F368" s="96" t="str">
        <f ca="1">IF(E368="","",DATEDIF(E368,Settings!$C$89,"y"))</f>
        <v/>
      </c>
      <c r="G368" s="96" t="str">
        <f ca="1">IF(E368="","",DATEDIF(E368,Settings!$D$89,"y"))</f>
        <v/>
      </c>
      <c r="H368" s="96" t="str">
        <f ca="1">IF(E368="","",DATEDIF(E368,Settings!$E$89,"y"))</f>
        <v/>
      </c>
      <c r="I368" s="97" t="str">
        <f t="shared" si="133"/>
        <v/>
      </c>
      <c r="J368" s="98" t="str">
        <f ca="1">IF(I368="","",IF(I368&lt;2,BN368*Settings!$C$45,IF(I368&gt;1,(BN368*Settings!$C$45)+(BO368*Settings!$C$46),"error")))</f>
        <v/>
      </c>
      <c r="N368" s="89"/>
      <c r="O368" s="94"/>
      <c r="P368" s="96" t="str">
        <f t="shared" si="134"/>
        <v/>
      </c>
      <c r="Q368" s="94"/>
      <c r="R368" s="94" t="str">
        <f t="shared" si="135"/>
        <v/>
      </c>
      <c r="S368" s="94"/>
      <c r="T368" s="94" t="str">
        <f t="shared" si="136"/>
        <v/>
      </c>
      <c r="U368" s="94"/>
      <c r="V368" s="94" t="str">
        <f t="shared" si="137"/>
        <v/>
      </c>
      <c r="W368" s="94"/>
      <c r="X368" s="94" t="str">
        <f t="shared" si="138"/>
        <v/>
      </c>
      <c r="Y368" s="94"/>
      <c r="Z368" s="94" t="str">
        <f t="shared" si="139"/>
        <v/>
      </c>
      <c r="AA368" s="94"/>
      <c r="AB368" s="94" t="str">
        <f t="shared" si="140"/>
        <v/>
      </c>
      <c r="AC368" s="94"/>
      <c r="AD368" s="94" t="str">
        <f t="shared" si="141"/>
        <v/>
      </c>
      <c r="AE368" s="94"/>
      <c r="AF368" s="94"/>
      <c r="AG368" s="94"/>
      <c r="AH368" s="94" t="str">
        <f t="shared" si="142"/>
        <v/>
      </c>
      <c r="AI368" s="94"/>
      <c r="AJ368" s="94" t="str">
        <f t="shared" si="143"/>
        <v/>
      </c>
      <c r="AK368" s="94"/>
      <c r="AL368" s="94" t="str">
        <f t="shared" si="144"/>
        <v/>
      </c>
      <c r="AM368" s="94"/>
      <c r="AN368" s="94" t="str">
        <f t="shared" si="145"/>
        <v/>
      </c>
      <c r="AO368" s="94"/>
      <c r="AP368" s="94" t="str">
        <f t="shared" si="146"/>
        <v/>
      </c>
      <c r="AQ368" s="94"/>
      <c r="AR368" s="94" t="str">
        <f t="shared" si="147"/>
        <v/>
      </c>
      <c r="AS368" s="94"/>
      <c r="AT368" s="94" t="str">
        <f t="shared" si="148"/>
        <v/>
      </c>
      <c r="AU368" s="94"/>
      <c r="AV368" s="94"/>
      <c r="AW368" s="94"/>
      <c r="AX368" s="94" t="str">
        <f t="shared" si="149"/>
        <v/>
      </c>
      <c r="AY368" s="94"/>
      <c r="AZ368" s="94" t="str">
        <f t="shared" si="150"/>
        <v/>
      </c>
      <c r="BA368" s="94"/>
      <c r="BB368" s="94" t="str">
        <f t="shared" si="151"/>
        <v/>
      </c>
      <c r="BC368" s="94"/>
      <c r="BD368" s="94" t="str">
        <f t="shared" si="152"/>
        <v/>
      </c>
      <c r="BE368" s="94"/>
      <c r="BF368" s="94" t="str">
        <f t="shared" si="153"/>
        <v/>
      </c>
      <c r="BG368" s="94"/>
      <c r="BH368" s="94" t="str">
        <f t="shared" si="154"/>
        <v/>
      </c>
      <c r="BI368" s="94"/>
      <c r="BJ368" s="94" t="str">
        <f t="shared" si="155"/>
        <v/>
      </c>
      <c r="BK368" s="94"/>
      <c r="BL368" s="92" t="str">
        <f t="shared" si="156"/>
        <v/>
      </c>
      <c r="BM368" s="99"/>
      <c r="BN368" s="92" t="str">
        <f t="shared" si="157"/>
        <v/>
      </c>
      <c r="BO368" s="92" t="str">
        <f t="shared" si="158"/>
        <v/>
      </c>
    </row>
    <row r="369" spans="2:67" hidden="1">
      <c r="B369" s="89">
        <v>363</v>
      </c>
      <c r="C369" s="94"/>
      <c r="D369" s="94"/>
      <c r="E369" s="94"/>
      <c r="F369" s="96" t="str">
        <f ca="1">IF(E369="","",DATEDIF(E369,Settings!$C$89,"y"))</f>
        <v/>
      </c>
      <c r="G369" s="96" t="str">
        <f ca="1">IF(E369="","",DATEDIF(E369,Settings!$D$89,"y"))</f>
        <v/>
      </c>
      <c r="H369" s="96" t="str">
        <f ca="1">IF(E369="","",DATEDIF(E369,Settings!$E$89,"y"))</f>
        <v/>
      </c>
      <c r="I369" s="97" t="str">
        <f t="shared" si="133"/>
        <v/>
      </c>
      <c r="J369" s="98" t="str">
        <f ca="1">IF(I369="","",IF(I369&lt;2,BN369*Settings!$C$45,IF(I369&gt;1,(BN369*Settings!$C$45)+(BO369*Settings!$C$46),"error")))</f>
        <v/>
      </c>
      <c r="N369" s="89"/>
      <c r="O369" s="94"/>
      <c r="P369" s="96" t="str">
        <f t="shared" si="134"/>
        <v/>
      </c>
      <c r="Q369" s="94"/>
      <c r="R369" s="94" t="str">
        <f t="shared" si="135"/>
        <v/>
      </c>
      <c r="S369" s="94"/>
      <c r="T369" s="94" t="str">
        <f t="shared" si="136"/>
        <v/>
      </c>
      <c r="U369" s="94"/>
      <c r="V369" s="94" t="str">
        <f t="shared" si="137"/>
        <v/>
      </c>
      <c r="W369" s="94"/>
      <c r="X369" s="94" t="str">
        <f t="shared" si="138"/>
        <v/>
      </c>
      <c r="Y369" s="94"/>
      <c r="Z369" s="94" t="str">
        <f t="shared" si="139"/>
        <v/>
      </c>
      <c r="AA369" s="94"/>
      <c r="AB369" s="94" t="str">
        <f t="shared" si="140"/>
        <v/>
      </c>
      <c r="AC369" s="94"/>
      <c r="AD369" s="94" t="str">
        <f t="shared" si="141"/>
        <v/>
      </c>
      <c r="AE369" s="94"/>
      <c r="AF369" s="94"/>
      <c r="AG369" s="94"/>
      <c r="AH369" s="94" t="str">
        <f t="shared" si="142"/>
        <v/>
      </c>
      <c r="AI369" s="94"/>
      <c r="AJ369" s="94" t="str">
        <f t="shared" si="143"/>
        <v/>
      </c>
      <c r="AK369" s="94"/>
      <c r="AL369" s="94" t="str">
        <f t="shared" si="144"/>
        <v/>
      </c>
      <c r="AM369" s="94"/>
      <c r="AN369" s="94" t="str">
        <f t="shared" si="145"/>
        <v/>
      </c>
      <c r="AO369" s="94"/>
      <c r="AP369" s="94" t="str">
        <f t="shared" si="146"/>
        <v/>
      </c>
      <c r="AQ369" s="94"/>
      <c r="AR369" s="94" t="str">
        <f t="shared" si="147"/>
        <v/>
      </c>
      <c r="AS369" s="94"/>
      <c r="AT369" s="94" t="str">
        <f t="shared" si="148"/>
        <v/>
      </c>
      <c r="AU369" s="94"/>
      <c r="AV369" s="94"/>
      <c r="AW369" s="94"/>
      <c r="AX369" s="94" t="str">
        <f t="shared" si="149"/>
        <v/>
      </c>
      <c r="AY369" s="94"/>
      <c r="AZ369" s="94" t="str">
        <f t="shared" si="150"/>
        <v/>
      </c>
      <c r="BA369" s="94"/>
      <c r="BB369" s="94" t="str">
        <f t="shared" si="151"/>
        <v/>
      </c>
      <c r="BC369" s="94"/>
      <c r="BD369" s="94" t="str">
        <f t="shared" si="152"/>
        <v/>
      </c>
      <c r="BE369" s="94"/>
      <c r="BF369" s="94" t="str">
        <f t="shared" si="153"/>
        <v/>
      </c>
      <c r="BG369" s="94"/>
      <c r="BH369" s="94" t="str">
        <f t="shared" si="154"/>
        <v/>
      </c>
      <c r="BI369" s="94"/>
      <c r="BJ369" s="94" t="str">
        <f t="shared" si="155"/>
        <v/>
      </c>
      <c r="BK369" s="94"/>
      <c r="BL369" s="92" t="str">
        <f t="shared" si="156"/>
        <v/>
      </c>
      <c r="BM369" s="99"/>
      <c r="BN369" s="92" t="str">
        <f t="shared" si="157"/>
        <v/>
      </c>
      <c r="BO369" s="92" t="str">
        <f t="shared" si="158"/>
        <v/>
      </c>
    </row>
    <row r="370" spans="2:67" ht="14.25" hidden="1" customHeight="1">
      <c r="B370" s="89">
        <v>364</v>
      </c>
      <c r="C370" s="94"/>
      <c r="D370" s="94"/>
      <c r="E370" s="94"/>
      <c r="F370" s="96" t="str">
        <f ca="1">IF(E370="","",DATEDIF(E370,Settings!$C$89,"y"))</f>
        <v/>
      </c>
      <c r="G370" s="96" t="str">
        <f ca="1">IF(E370="","",DATEDIF(E370,Settings!$D$89,"y"))</f>
        <v/>
      </c>
      <c r="H370" s="96" t="str">
        <f ca="1">IF(E370="","",DATEDIF(E370,Settings!$E$89,"y"))</f>
        <v/>
      </c>
      <c r="I370" s="97" t="str">
        <f t="shared" si="133"/>
        <v/>
      </c>
      <c r="J370" s="98" t="str">
        <f ca="1">IF(I370="","",IF(I370&lt;2,BN370*Settings!$C$45,IF(I370&gt;1,(BN370*Settings!$C$45)+(BO370*Settings!$C$46),"error")))</f>
        <v/>
      </c>
      <c r="N370" s="89"/>
      <c r="O370" s="94"/>
      <c r="P370" s="96" t="str">
        <f t="shared" si="134"/>
        <v/>
      </c>
      <c r="Q370" s="94"/>
      <c r="R370" s="94" t="str">
        <f t="shared" si="135"/>
        <v/>
      </c>
      <c r="S370" s="94"/>
      <c r="T370" s="94" t="str">
        <f t="shared" si="136"/>
        <v/>
      </c>
      <c r="U370" s="94"/>
      <c r="V370" s="94" t="str">
        <f t="shared" si="137"/>
        <v/>
      </c>
      <c r="W370" s="94"/>
      <c r="X370" s="94" t="str">
        <f t="shared" si="138"/>
        <v/>
      </c>
      <c r="Y370" s="94"/>
      <c r="Z370" s="94" t="str">
        <f t="shared" si="139"/>
        <v/>
      </c>
      <c r="AA370" s="94"/>
      <c r="AB370" s="94" t="str">
        <f t="shared" si="140"/>
        <v/>
      </c>
      <c r="AC370" s="94"/>
      <c r="AD370" s="94" t="str">
        <f t="shared" si="141"/>
        <v/>
      </c>
      <c r="AE370" s="94"/>
      <c r="AF370" s="94"/>
      <c r="AG370" s="94"/>
      <c r="AH370" s="94" t="str">
        <f t="shared" si="142"/>
        <v/>
      </c>
      <c r="AI370" s="94"/>
      <c r="AJ370" s="94" t="str">
        <f t="shared" si="143"/>
        <v/>
      </c>
      <c r="AK370" s="94"/>
      <c r="AL370" s="94" t="str">
        <f t="shared" si="144"/>
        <v/>
      </c>
      <c r="AM370" s="94"/>
      <c r="AN370" s="94" t="str">
        <f t="shared" si="145"/>
        <v/>
      </c>
      <c r="AO370" s="94"/>
      <c r="AP370" s="94" t="str">
        <f t="shared" si="146"/>
        <v/>
      </c>
      <c r="AQ370" s="94"/>
      <c r="AR370" s="94" t="str">
        <f t="shared" si="147"/>
        <v/>
      </c>
      <c r="AS370" s="94"/>
      <c r="AT370" s="94" t="str">
        <f t="shared" si="148"/>
        <v/>
      </c>
      <c r="AU370" s="94"/>
      <c r="AV370" s="94"/>
      <c r="AW370" s="94"/>
      <c r="AX370" s="94" t="str">
        <f t="shared" si="149"/>
        <v/>
      </c>
      <c r="AY370" s="94"/>
      <c r="AZ370" s="94" t="str">
        <f t="shared" si="150"/>
        <v/>
      </c>
      <c r="BA370" s="94"/>
      <c r="BB370" s="94" t="str">
        <f t="shared" si="151"/>
        <v/>
      </c>
      <c r="BC370" s="94"/>
      <c r="BD370" s="94" t="str">
        <f t="shared" si="152"/>
        <v/>
      </c>
      <c r="BE370" s="94"/>
      <c r="BF370" s="94" t="str">
        <f t="shared" si="153"/>
        <v/>
      </c>
      <c r="BG370" s="94"/>
      <c r="BH370" s="94" t="str">
        <f t="shared" si="154"/>
        <v/>
      </c>
      <c r="BI370" s="94"/>
      <c r="BJ370" s="94" t="str">
        <f t="shared" si="155"/>
        <v/>
      </c>
      <c r="BK370" s="94"/>
      <c r="BL370" s="92" t="str">
        <f t="shared" si="156"/>
        <v/>
      </c>
      <c r="BM370" s="99"/>
      <c r="BN370" s="92" t="str">
        <f t="shared" si="157"/>
        <v/>
      </c>
      <c r="BO370" s="92" t="str">
        <f t="shared" si="158"/>
        <v/>
      </c>
    </row>
    <row r="371" spans="2:67" hidden="1">
      <c r="B371" s="89">
        <v>365</v>
      </c>
      <c r="C371" s="94"/>
      <c r="D371" s="94"/>
      <c r="E371" s="94"/>
      <c r="F371" s="96" t="str">
        <f ca="1">IF(E371="","",DATEDIF(E371,Settings!$C$89,"y"))</f>
        <v/>
      </c>
      <c r="G371" s="96" t="str">
        <f ca="1">IF(E371="","",DATEDIF(E371,Settings!$D$89,"y"))</f>
        <v/>
      </c>
      <c r="H371" s="96" t="str">
        <f ca="1">IF(E371="","",DATEDIF(E371,Settings!$E$89,"y"))</f>
        <v/>
      </c>
      <c r="I371" s="97" t="str">
        <f t="shared" si="133"/>
        <v/>
      </c>
      <c r="J371" s="98" t="str">
        <f ca="1">IF(I371="","",IF(I371&lt;2,BN371*Settings!$C$45,IF(I371&gt;1,(BN371*Settings!$C$45)+(BO371*Settings!$C$46),"error")))</f>
        <v/>
      </c>
      <c r="N371" s="89"/>
      <c r="O371" s="94"/>
      <c r="P371" s="96" t="str">
        <f t="shared" si="134"/>
        <v/>
      </c>
      <c r="Q371" s="94"/>
      <c r="R371" s="94" t="str">
        <f t="shared" si="135"/>
        <v/>
      </c>
      <c r="S371" s="94"/>
      <c r="T371" s="94" t="str">
        <f t="shared" si="136"/>
        <v/>
      </c>
      <c r="U371" s="94"/>
      <c r="V371" s="94" t="str">
        <f t="shared" si="137"/>
        <v/>
      </c>
      <c r="W371" s="94"/>
      <c r="X371" s="94" t="str">
        <f t="shared" si="138"/>
        <v/>
      </c>
      <c r="Y371" s="94"/>
      <c r="Z371" s="94" t="str">
        <f t="shared" si="139"/>
        <v/>
      </c>
      <c r="AA371" s="94"/>
      <c r="AB371" s="94" t="str">
        <f t="shared" si="140"/>
        <v/>
      </c>
      <c r="AC371" s="94"/>
      <c r="AD371" s="94" t="str">
        <f t="shared" si="141"/>
        <v/>
      </c>
      <c r="AE371" s="94"/>
      <c r="AF371" s="94"/>
      <c r="AG371" s="94"/>
      <c r="AH371" s="94" t="str">
        <f t="shared" si="142"/>
        <v/>
      </c>
      <c r="AI371" s="94"/>
      <c r="AJ371" s="94" t="str">
        <f t="shared" si="143"/>
        <v/>
      </c>
      <c r="AK371" s="94"/>
      <c r="AL371" s="94" t="str">
        <f t="shared" si="144"/>
        <v/>
      </c>
      <c r="AM371" s="94"/>
      <c r="AN371" s="94" t="str">
        <f t="shared" si="145"/>
        <v/>
      </c>
      <c r="AO371" s="94"/>
      <c r="AP371" s="94" t="str">
        <f t="shared" si="146"/>
        <v/>
      </c>
      <c r="AQ371" s="94"/>
      <c r="AR371" s="94" t="str">
        <f t="shared" si="147"/>
        <v/>
      </c>
      <c r="AS371" s="94"/>
      <c r="AT371" s="94" t="str">
        <f t="shared" si="148"/>
        <v/>
      </c>
      <c r="AU371" s="94"/>
      <c r="AV371" s="94"/>
      <c r="AW371" s="94"/>
      <c r="AX371" s="94" t="str">
        <f t="shared" si="149"/>
        <v/>
      </c>
      <c r="AY371" s="94"/>
      <c r="AZ371" s="94" t="str">
        <f t="shared" si="150"/>
        <v/>
      </c>
      <c r="BA371" s="94"/>
      <c r="BB371" s="94" t="str">
        <f t="shared" si="151"/>
        <v/>
      </c>
      <c r="BC371" s="94"/>
      <c r="BD371" s="94" t="str">
        <f t="shared" si="152"/>
        <v/>
      </c>
      <c r="BE371" s="94"/>
      <c r="BF371" s="94" t="str">
        <f t="shared" si="153"/>
        <v/>
      </c>
      <c r="BG371" s="94"/>
      <c r="BH371" s="94" t="str">
        <f t="shared" si="154"/>
        <v/>
      </c>
      <c r="BI371" s="94"/>
      <c r="BJ371" s="94" t="str">
        <f t="shared" si="155"/>
        <v/>
      </c>
      <c r="BK371" s="94"/>
      <c r="BL371" s="92" t="str">
        <f t="shared" si="156"/>
        <v/>
      </c>
      <c r="BM371" s="99"/>
      <c r="BN371" s="92" t="str">
        <f t="shared" si="157"/>
        <v/>
      </c>
      <c r="BO371" s="92" t="str">
        <f t="shared" si="158"/>
        <v/>
      </c>
    </row>
    <row r="372" spans="2:67" ht="14.25" hidden="1" customHeight="1">
      <c r="B372" s="89">
        <v>366</v>
      </c>
      <c r="C372" s="94"/>
      <c r="D372" s="94"/>
      <c r="E372" s="94"/>
      <c r="F372" s="96" t="str">
        <f ca="1">IF(E372="","",DATEDIF(E372,Settings!$C$89,"y"))</f>
        <v/>
      </c>
      <c r="G372" s="96" t="str">
        <f ca="1">IF(E372="","",DATEDIF(E372,Settings!$D$89,"y"))</f>
        <v/>
      </c>
      <c r="H372" s="96" t="str">
        <f ca="1">IF(E372="","",DATEDIF(E372,Settings!$E$89,"y"))</f>
        <v/>
      </c>
      <c r="I372" s="97" t="str">
        <f t="shared" si="133"/>
        <v/>
      </c>
      <c r="J372" s="98" t="str">
        <f ca="1">IF(I372="","",IF(I372&lt;2,BN372*Settings!$C$45,IF(I372&gt;1,(BN372*Settings!$C$45)+(BO372*Settings!$C$46),"error")))</f>
        <v/>
      </c>
      <c r="N372" s="89"/>
      <c r="O372" s="94"/>
      <c r="P372" s="96" t="str">
        <f t="shared" si="134"/>
        <v/>
      </c>
      <c r="Q372" s="94"/>
      <c r="R372" s="94" t="str">
        <f t="shared" si="135"/>
        <v/>
      </c>
      <c r="S372" s="94"/>
      <c r="T372" s="94" t="str">
        <f t="shared" si="136"/>
        <v/>
      </c>
      <c r="U372" s="94"/>
      <c r="V372" s="94" t="str">
        <f t="shared" si="137"/>
        <v/>
      </c>
      <c r="W372" s="94"/>
      <c r="X372" s="94" t="str">
        <f t="shared" si="138"/>
        <v/>
      </c>
      <c r="Y372" s="94"/>
      <c r="Z372" s="94" t="str">
        <f t="shared" si="139"/>
        <v/>
      </c>
      <c r="AA372" s="94"/>
      <c r="AB372" s="94" t="str">
        <f t="shared" si="140"/>
        <v/>
      </c>
      <c r="AC372" s="94"/>
      <c r="AD372" s="94" t="str">
        <f t="shared" si="141"/>
        <v/>
      </c>
      <c r="AE372" s="94"/>
      <c r="AF372" s="94"/>
      <c r="AG372" s="94"/>
      <c r="AH372" s="94" t="str">
        <f t="shared" si="142"/>
        <v/>
      </c>
      <c r="AI372" s="94"/>
      <c r="AJ372" s="94" t="str">
        <f t="shared" si="143"/>
        <v/>
      </c>
      <c r="AK372" s="94"/>
      <c r="AL372" s="94" t="str">
        <f t="shared" si="144"/>
        <v/>
      </c>
      <c r="AM372" s="94"/>
      <c r="AN372" s="94" t="str">
        <f t="shared" si="145"/>
        <v/>
      </c>
      <c r="AO372" s="94"/>
      <c r="AP372" s="94" t="str">
        <f t="shared" si="146"/>
        <v/>
      </c>
      <c r="AQ372" s="94"/>
      <c r="AR372" s="94" t="str">
        <f t="shared" si="147"/>
        <v/>
      </c>
      <c r="AS372" s="94"/>
      <c r="AT372" s="94" t="str">
        <f t="shared" si="148"/>
        <v/>
      </c>
      <c r="AU372" s="94"/>
      <c r="AV372" s="94"/>
      <c r="AW372" s="94"/>
      <c r="AX372" s="94" t="str">
        <f t="shared" si="149"/>
        <v/>
      </c>
      <c r="AY372" s="94"/>
      <c r="AZ372" s="94" t="str">
        <f t="shared" si="150"/>
        <v/>
      </c>
      <c r="BA372" s="94"/>
      <c r="BB372" s="94" t="str">
        <f t="shared" si="151"/>
        <v/>
      </c>
      <c r="BC372" s="94"/>
      <c r="BD372" s="94" t="str">
        <f t="shared" si="152"/>
        <v/>
      </c>
      <c r="BE372" s="94"/>
      <c r="BF372" s="94" t="str">
        <f t="shared" si="153"/>
        <v/>
      </c>
      <c r="BG372" s="94"/>
      <c r="BH372" s="94" t="str">
        <f t="shared" si="154"/>
        <v/>
      </c>
      <c r="BI372" s="94"/>
      <c r="BJ372" s="94" t="str">
        <f t="shared" si="155"/>
        <v/>
      </c>
      <c r="BK372" s="94"/>
      <c r="BL372" s="92" t="str">
        <f t="shared" si="156"/>
        <v/>
      </c>
      <c r="BM372" s="99"/>
      <c r="BN372" s="92" t="str">
        <f t="shared" si="157"/>
        <v/>
      </c>
      <c r="BO372" s="92" t="str">
        <f t="shared" si="158"/>
        <v/>
      </c>
    </row>
    <row r="373" spans="2:67" hidden="1">
      <c r="B373" s="89">
        <v>367</v>
      </c>
      <c r="C373" s="94"/>
      <c r="D373" s="94"/>
      <c r="E373" s="94"/>
      <c r="F373" s="96" t="str">
        <f ca="1">IF(E373="","",DATEDIF(E373,Settings!$C$89,"y"))</f>
        <v/>
      </c>
      <c r="G373" s="96" t="str">
        <f ca="1">IF(E373="","",DATEDIF(E373,Settings!$D$89,"y"))</f>
        <v/>
      </c>
      <c r="H373" s="96" t="str">
        <f ca="1">IF(E373="","",DATEDIF(E373,Settings!$E$89,"y"))</f>
        <v/>
      </c>
      <c r="I373" s="97" t="str">
        <f t="shared" si="133"/>
        <v/>
      </c>
      <c r="J373" s="98" t="str">
        <f ca="1">IF(I373="","",IF(I373&lt;2,BN373*Settings!$C$45,IF(I373&gt;1,(BN373*Settings!$C$45)+(BO373*Settings!$C$46),"error")))</f>
        <v/>
      </c>
      <c r="N373" s="89"/>
      <c r="O373" s="94"/>
      <c r="P373" s="96" t="str">
        <f t="shared" si="134"/>
        <v/>
      </c>
      <c r="Q373" s="94"/>
      <c r="R373" s="94" t="str">
        <f t="shared" si="135"/>
        <v/>
      </c>
      <c r="S373" s="94"/>
      <c r="T373" s="94" t="str">
        <f t="shared" si="136"/>
        <v/>
      </c>
      <c r="U373" s="94"/>
      <c r="V373" s="94" t="str">
        <f t="shared" si="137"/>
        <v/>
      </c>
      <c r="W373" s="94"/>
      <c r="X373" s="94" t="str">
        <f t="shared" si="138"/>
        <v/>
      </c>
      <c r="Y373" s="94"/>
      <c r="Z373" s="94" t="str">
        <f t="shared" si="139"/>
        <v/>
      </c>
      <c r="AA373" s="94"/>
      <c r="AB373" s="94" t="str">
        <f t="shared" si="140"/>
        <v/>
      </c>
      <c r="AC373" s="94"/>
      <c r="AD373" s="94" t="str">
        <f t="shared" si="141"/>
        <v/>
      </c>
      <c r="AE373" s="94"/>
      <c r="AF373" s="94"/>
      <c r="AG373" s="94"/>
      <c r="AH373" s="94" t="str">
        <f t="shared" si="142"/>
        <v/>
      </c>
      <c r="AI373" s="94"/>
      <c r="AJ373" s="94" t="str">
        <f t="shared" si="143"/>
        <v/>
      </c>
      <c r="AK373" s="94"/>
      <c r="AL373" s="94" t="str">
        <f t="shared" si="144"/>
        <v/>
      </c>
      <c r="AM373" s="94"/>
      <c r="AN373" s="94" t="str">
        <f t="shared" si="145"/>
        <v/>
      </c>
      <c r="AO373" s="94"/>
      <c r="AP373" s="94" t="str">
        <f t="shared" si="146"/>
        <v/>
      </c>
      <c r="AQ373" s="94"/>
      <c r="AR373" s="94" t="str">
        <f t="shared" si="147"/>
        <v/>
      </c>
      <c r="AS373" s="94"/>
      <c r="AT373" s="94" t="str">
        <f t="shared" si="148"/>
        <v/>
      </c>
      <c r="AU373" s="94"/>
      <c r="AV373" s="94"/>
      <c r="AW373" s="94"/>
      <c r="AX373" s="94" t="str">
        <f t="shared" si="149"/>
        <v/>
      </c>
      <c r="AY373" s="94"/>
      <c r="AZ373" s="94" t="str">
        <f t="shared" si="150"/>
        <v/>
      </c>
      <c r="BA373" s="94"/>
      <c r="BB373" s="94" t="str">
        <f t="shared" si="151"/>
        <v/>
      </c>
      <c r="BC373" s="94"/>
      <c r="BD373" s="94" t="str">
        <f t="shared" si="152"/>
        <v/>
      </c>
      <c r="BE373" s="94"/>
      <c r="BF373" s="94" t="str">
        <f t="shared" si="153"/>
        <v/>
      </c>
      <c r="BG373" s="94"/>
      <c r="BH373" s="94" t="str">
        <f t="shared" si="154"/>
        <v/>
      </c>
      <c r="BI373" s="94"/>
      <c r="BJ373" s="94" t="str">
        <f t="shared" si="155"/>
        <v/>
      </c>
      <c r="BK373" s="94"/>
      <c r="BL373" s="92" t="str">
        <f t="shared" si="156"/>
        <v/>
      </c>
      <c r="BM373" s="99"/>
      <c r="BN373" s="92" t="str">
        <f t="shared" si="157"/>
        <v/>
      </c>
      <c r="BO373" s="92" t="str">
        <f t="shared" si="158"/>
        <v/>
      </c>
    </row>
    <row r="374" spans="2:67" ht="14.25" hidden="1" customHeight="1">
      <c r="B374" s="89">
        <v>368</v>
      </c>
      <c r="C374" s="94"/>
      <c r="D374" s="94"/>
      <c r="E374" s="94"/>
      <c r="F374" s="96" t="str">
        <f ca="1">IF(E374="","",DATEDIF(E374,Settings!$C$89,"y"))</f>
        <v/>
      </c>
      <c r="G374" s="96" t="str">
        <f ca="1">IF(E374="","",DATEDIF(E374,Settings!$D$89,"y"))</f>
        <v/>
      </c>
      <c r="H374" s="96" t="str">
        <f ca="1">IF(E374="","",DATEDIF(E374,Settings!$E$89,"y"))</f>
        <v/>
      </c>
      <c r="I374" s="97" t="str">
        <f t="shared" si="133"/>
        <v/>
      </c>
      <c r="J374" s="98" t="str">
        <f ca="1">IF(I374="","",IF(I374&lt;2,BN374*Settings!$C$45,IF(I374&gt;1,(BN374*Settings!$C$45)+(BO374*Settings!$C$46),"error")))</f>
        <v/>
      </c>
      <c r="N374" s="89"/>
      <c r="O374" s="94"/>
      <c r="P374" s="96" t="str">
        <f t="shared" si="134"/>
        <v/>
      </c>
      <c r="Q374" s="94"/>
      <c r="R374" s="94" t="str">
        <f t="shared" si="135"/>
        <v/>
      </c>
      <c r="S374" s="94"/>
      <c r="T374" s="94" t="str">
        <f t="shared" si="136"/>
        <v/>
      </c>
      <c r="U374" s="94"/>
      <c r="V374" s="94" t="str">
        <f t="shared" si="137"/>
        <v/>
      </c>
      <c r="W374" s="94"/>
      <c r="X374" s="94" t="str">
        <f t="shared" si="138"/>
        <v/>
      </c>
      <c r="Y374" s="94"/>
      <c r="Z374" s="94" t="str">
        <f t="shared" si="139"/>
        <v/>
      </c>
      <c r="AA374" s="94"/>
      <c r="AB374" s="94" t="str">
        <f t="shared" si="140"/>
        <v/>
      </c>
      <c r="AC374" s="94"/>
      <c r="AD374" s="94" t="str">
        <f t="shared" si="141"/>
        <v/>
      </c>
      <c r="AE374" s="94"/>
      <c r="AF374" s="94"/>
      <c r="AG374" s="94"/>
      <c r="AH374" s="94" t="str">
        <f t="shared" si="142"/>
        <v/>
      </c>
      <c r="AI374" s="94"/>
      <c r="AJ374" s="94" t="str">
        <f t="shared" si="143"/>
        <v/>
      </c>
      <c r="AK374" s="94"/>
      <c r="AL374" s="94" t="str">
        <f t="shared" si="144"/>
        <v/>
      </c>
      <c r="AM374" s="94"/>
      <c r="AN374" s="94" t="str">
        <f t="shared" si="145"/>
        <v/>
      </c>
      <c r="AO374" s="94"/>
      <c r="AP374" s="94" t="str">
        <f t="shared" si="146"/>
        <v/>
      </c>
      <c r="AQ374" s="94"/>
      <c r="AR374" s="94" t="str">
        <f t="shared" si="147"/>
        <v/>
      </c>
      <c r="AS374" s="94"/>
      <c r="AT374" s="94" t="str">
        <f t="shared" si="148"/>
        <v/>
      </c>
      <c r="AU374" s="94"/>
      <c r="AV374" s="94"/>
      <c r="AW374" s="94"/>
      <c r="AX374" s="94" t="str">
        <f t="shared" si="149"/>
        <v/>
      </c>
      <c r="AY374" s="94"/>
      <c r="AZ374" s="94" t="str">
        <f t="shared" si="150"/>
        <v/>
      </c>
      <c r="BA374" s="94"/>
      <c r="BB374" s="94" t="str">
        <f t="shared" si="151"/>
        <v/>
      </c>
      <c r="BC374" s="94"/>
      <c r="BD374" s="94" t="str">
        <f t="shared" si="152"/>
        <v/>
      </c>
      <c r="BE374" s="94"/>
      <c r="BF374" s="94" t="str">
        <f t="shared" si="153"/>
        <v/>
      </c>
      <c r="BG374" s="94"/>
      <c r="BH374" s="94" t="str">
        <f t="shared" si="154"/>
        <v/>
      </c>
      <c r="BI374" s="94"/>
      <c r="BJ374" s="94" t="str">
        <f t="shared" si="155"/>
        <v/>
      </c>
      <c r="BK374" s="94"/>
      <c r="BL374" s="92" t="str">
        <f t="shared" si="156"/>
        <v/>
      </c>
      <c r="BM374" s="99"/>
      <c r="BN374" s="92" t="str">
        <f t="shared" si="157"/>
        <v/>
      </c>
      <c r="BO374" s="92" t="str">
        <f t="shared" si="158"/>
        <v/>
      </c>
    </row>
    <row r="375" spans="2:67" hidden="1">
      <c r="B375" s="89">
        <v>369</v>
      </c>
      <c r="C375" s="94"/>
      <c r="D375" s="94"/>
      <c r="E375" s="94"/>
      <c r="F375" s="96" t="str">
        <f ca="1">IF(E375="","",DATEDIF(E375,Settings!$C$89,"y"))</f>
        <v/>
      </c>
      <c r="G375" s="96" t="str">
        <f ca="1">IF(E375="","",DATEDIF(E375,Settings!$D$89,"y"))</f>
        <v/>
      </c>
      <c r="H375" s="96" t="str">
        <f ca="1">IF(E375="","",DATEDIF(E375,Settings!$E$89,"y"))</f>
        <v/>
      </c>
      <c r="I375" s="97" t="str">
        <f t="shared" si="133"/>
        <v/>
      </c>
      <c r="J375" s="98" t="str">
        <f ca="1">IF(I375="","",IF(I375&lt;2,BN375*Settings!$C$45,IF(I375&gt;1,(BN375*Settings!$C$45)+(BO375*Settings!$C$46),"error")))</f>
        <v/>
      </c>
      <c r="N375" s="89"/>
      <c r="O375" s="94"/>
      <c r="P375" s="96" t="str">
        <f t="shared" si="134"/>
        <v/>
      </c>
      <c r="Q375" s="94"/>
      <c r="R375" s="94" t="str">
        <f t="shared" si="135"/>
        <v/>
      </c>
      <c r="S375" s="94"/>
      <c r="T375" s="94" t="str">
        <f t="shared" si="136"/>
        <v/>
      </c>
      <c r="U375" s="94"/>
      <c r="V375" s="94" t="str">
        <f t="shared" si="137"/>
        <v/>
      </c>
      <c r="W375" s="94"/>
      <c r="X375" s="94" t="str">
        <f t="shared" si="138"/>
        <v/>
      </c>
      <c r="Y375" s="94"/>
      <c r="Z375" s="94" t="str">
        <f t="shared" si="139"/>
        <v/>
      </c>
      <c r="AA375" s="94"/>
      <c r="AB375" s="94" t="str">
        <f t="shared" si="140"/>
        <v/>
      </c>
      <c r="AC375" s="94"/>
      <c r="AD375" s="94" t="str">
        <f t="shared" si="141"/>
        <v/>
      </c>
      <c r="AE375" s="94"/>
      <c r="AF375" s="94"/>
      <c r="AG375" s="94"/>
      <c r="AH375" s="94" t="str">
        <f t="shared" si="142"/>
        <v/>
      </c>
      <c r="AI375" s="94"/>
      <c r="AJ375" s="94" t="str">
        <f t="shared" si="143"/>
        <v/>
      </c>
      <c r="AK375" s="94"/>
      <c r="AL375" s="94" t="str">
        <f t="shared" si="144"/>
        <v/>
      </c>
      <c r="AM375" s="94"/>
      <c r="AN375" s="94" t="str">
        <f t="shared" si="145"/>
        <v/>
      </c>
      <c r="AO375" s="94"/>
      <c r="AP375" s="94" t="str">
        <f t="shared" si="146"/>
        <v/>
      </c>
      <c r="AQ375" s="94"/>
      <c r="AR375" s="94" t="str">
        <f t="shared" si="147"/>
        <v/>
      </c>
      <c r="AS375" s="94"/>
      <c r="AT375" s="94" t="str">
        <f t="shared" si="148"/>
        <v/>
      </c>
      <c r="AU375" s="94"/>
      <c r="AV375" s="94"/>
      <c r="AW375" s="94"/>
      <c r="AX375" s="94" t="str">
        <f t="shared" si="149"/>
        <v/>
      </c>
      <c r="AY375" s="94"/>
      <c r="AZ375" s="94" t="str">
        <f t="shared" si="150"/>
        <v/>
      </c>
      <c r="BA375" s="94"/>
      <c r="BB375" s="94" t="str">
        <f t="shared" si="151"/>
        <v/>
      </c>
      <c r="BC375" s="94"/>
      <c r="BD375" s="94" t="str">
        <f t="shared" si="152"/>
        <v/>
      </c>
      <c r="BE375" s="94"/>
      <c r="BF375" s="94" t="str">
        <f t="shared" si="153"/>
        <v/>
      </c>
      <c r="BG375" s="94"/>
      <c r="BH375" s="94" t="str">
        <f t="shared" si="154"/>
        <v/>
      </c>
      <c r="BI375" s="94"/>
      <c r="BJ375" s="94" t="str">
        <f t="shared" si="155"/>
        <v/>
      </c>
      <c r="BK375" s="94"/>
      <c r="BL375" s="92" t="str">
        <f t="shared" si="156"/>
        <v/>
      </c>
      <c r="BM375" s="99"/>
      <c r="BN375" s="92" t="str">
        <f t="shared" si="157"/>
        <v/>
      </c>
      <c r="BO375" s="92" t="str">
        <f t="shared" si="158"/>
        <v/>
      </c>
    </row>
    <row r="376" spans="2:67" ht="14.25" hidden="1" customHeight="1">
      <c r="B376" s="89">
        <v>370</v>
      </c>
      <c r="C376" s="94"/>
      <c r="D376" s="94"/>
      <c r="E376" s="94"/>
      <c r="F376" s="96" t="str">
        <f ca="1">IF(E376="","",DATEDIF(E376,Settings!$C$89,"y"))</f>
        <v/>
      </c>
      <c r="G376" s="96" t="str">
        <f ca="1">IF(E376="","",DATEDIF(E376,Settings!$D$89,"y"))</f>
        <v/>
      </c>
      <c r="H376" s="96" t="str">
        <f ca="1">IF(E376="","",DATEDIF(E376,Settings!$E$89,"y"))</f>
        <v/>
      </c>
      <c r="I376" s="97" t="str">
        <f t="shared" si="133"/>
        <v/>
      </c>
      <c r="J376" s="98" t="str">
        <f ca="1">IF(I376="","",IF(I376&lt;2,BN376*Settings!$C$45,IF(I376&gt;1,(BN376*Settings!$C$45)+(BO376*Settings!$C$46),"error")))</f>
        <v/>
      </c>
      <c r="N376" s="89"/>
      <c r="O376" s="94"/>
      <c r="P376" s="96" t="str">
        <f t="shared" si="134"/>
        <v/>
      </c>
      <c r="Q376" s="94"/>
      <c r="R376" s="94" t="str">
        <f t="shared" si="135"/>
        <v/>
      </c>
      <c r="S376" s="94"/>
      <c r="T376" s="94" t="str">
        <f t="shared" si="136"/>
        <v/>
      </c>
      <c r="U376" s="94"/>
      <c r="V376" s="94" t="str">
        <f t="shared" si="137"/>
        <v/>
      </c>
      <c r="W376" s="94"/>
      <c r="X376" s="94" t="str">
        <f t="shared" si="138"/>
        <v/>
      </c>
      <c r="Y376" s="94"/>
      <c r="Z376" s="94" t="str">
        <f t="shared" si="139"/>
        <v/>
      </c>
      <c r="AA376" s="94"/>
      <c r="AB376" s="94" t="str">
        <f t="shared" si="140"/>
        <v/>
      </c>
      <c r="AC376" s="94"/>
      <c r="AD376" s="94" t="str">
        <f t="shared" si="141"/>
        <v/>
      </c>
      <c r="AE376" s="94"/>
      <c r="AF376" s="94"/>
      <c r="AG376" s="94"/>
      <c r="AH376" s="94" t="str">
        <f t="shared" si="142"/>
        <v/>
      </c>
      <c r="AI376" s="94"/>
      <c r="AJ376" s="94" t="str">
        <f t="shared" si="143"/>
        <v/>
      </c>
      <c r="AK376" s="94"/>
      <c r="AL376" s="94" t="str">
        <f t="shared" si="144"/>
        <v/>
      </c>
      <c r="AM376" s="94"/>
      <c r="AN376" s="94" t="str">
        <f t="shared" si="145"/>
        <v/>
      </c>
      <c r="AO376" s="94"/>
      <c r="AP376" s="94" t="str">
        <f t="shared" si="146"/>
        <v/>
      </c>
      <c r="AQ376" s="94"/>
      <c r="AR376" s="94" t="str">
        <f t="shared" si="147"/>
        <v/>
      </c>
      <c r="AS376" s="94"/>
      <c r="AT376" s="94" t="str">
        <f t="shared" si="148"/>
        <v/>
      </c>
      <c r="AU376" s="94"/>
      <c r="AV376" s="94"/>
      <c r="AW376" s="94"/>
      <c r="AX376" s="94" t="str">
        <f t="shared" si="149"/>
        <v/>
      </c>
      <c r="AY376" s="94"/>
      <c r="AZ376" s="94" t="str">
        <f t="shared" si="150"/>
        <v/>
      </c>
      <c r="BA376" s="94"/>
      <c r="BB376" s="94" t="str">
        <f t="shared" si="151"/>
        <v/>
      </c>
      <c r="BC376" s="94"/>
      <c r="BD376" s="94" t="str">
        <f t="shared" si="152"/>
        <v/>
      </c>
      <c r="BE376" s="94"/>
      <c r="BF376" s="94" t="str">
        <f t="shared" si="153"/>
        <v/>
      </c>
      <c r="BG376" s="94"/>
      <c r="BH376" s="94" t="str">
        <f t="shared" si="154"/>
        <v/>
      </c>
      <c r="BI376" s="94"/>
      <c r="BJ376" s="94" t="str">
        <f t="shared" si="155"/>
        <v/>
      </c>
      <c r="BK376" s="94"/>
      <c r="BL376" s="92" t="str">
        <f t="shared" si="156"/>
        <v/>
      </c>
      <c r="BM376" s="99"/>
      <c r="BN376" s="92" t="str">
        <f t="shared" si="157"/>
        <v/>
      </c>
      <c r="BO376" s="92" t="str">
        <f t="shared" si="158"/>
        <v/>
      </c>
    </row>
    <row r="377" spans="2:67" hidden="1">
      <c r="B377" s="89">
        <v>371</v>
      </c>
      <c r="C377" s="94"/>
      <c r="D377" s="94"/>
      <c r="E377" s="94"/>
      <c r="F377" s="96" t="str">
        <f ca="1">IF(E377="","",DATEDIF(E377,Settings!$C$89,"y"))</f>
        <v/>
      </c>
      <c r="G377" s="96" t="str">
        <f ca="1">IF(E377="","",DATEDIF(E377,Settings!$D$89,"y"))</f>
        <v/>
      </c>
      <c r="H377" s="96" t="str">
        <f ca="1">IF(E377="","",DATEDIF(E377,Settings!$E$89,"y"))</f>
        <v/>
      </c>
      <c r="I377" s="97" t="str">
        <f t="shared" si="133"/>
        <v/>
      </c>
      <c r="J377" s="98" t="str">
        <f ca="1">IF(I377="","",IF(I377&lt;2,BN377*Settings!$C$45,IF(I377&gt;1,(BN377*Settings!$C$45)+(BO377*Settings!$C$46),"error")))</f>
        <v/>
      </c>
      <c r="N377" s="89"/>
      <c r="O377" s="94"/>
      <c r="P377" s="96" t="str">
        <f t="shared" si="134"/>
        <v/>
      </c>
      <c r="Q377" s="94"/>
      <c r="R377" s="94" t="str">
        <f t="shared" si="135"/>
        <v/>
      </c>
      <c r="S377" s="94"/>
      <c r="T377" s="94" t="str">
        <f t="shared" si="136"/>
        <v/>
      </c>
      <c r="U377" s="94"/>
      <c r="V377" s="94" t="str">
        <f t="shared" si="137"/>
        <v/>
      </c>
      <c r="W377" s="94"/>
      <c r="X377" s="94" t="str">
        <f t="shared" si="138"/>
        <v/>
      </c>
      <c r="Y377" s="94"/>
      <c r="Z377" s="94" t="str">
        <f t="shared" si="139"/>
        <v/>
      </c>
      <c r="AA377" s="94"/>
      <c r="AB377" s="94" t="str">
        <f t="shared" si="140"/>
        <v/>
      </c>
      <c r="AC377" s="94"/>
      <c r="AD377" s="94" t="str">
        <f t="shared" si="141"/>
        <v/>
      </c>
      <c r="AE377" s="94"/>
      <c r="AF377" s="94"/>
      <c r="AG377" s="94"/>
      <c r="AH377" s="94" t="str">
        <f t="shared" si="142"/>
        <v/>
      </c>
      <c r="AI377" s="94"/>
      <c r="AJ377" s="94" t="str">
        <f t="shared" si="143"/>
        <v/>
      </c>
      <c r="AK377" s="94"/>
      <c r="AL377" s="94" t="str">
        <f t="shared" si="144"/>
        <v/>
      </c>
      <c r="AM377" s="94"/>
      <c r="AN377" s="94" t="str">
        <f t="shared" si="145"/>
        <v/>
      </c>
      <c r="AO377" s="94"/>
      <c r="AP377" s="94" t="str">
        <f t="shared" si="146"/>
        <v/>
      </c>
      <c r="AQ377" s="94"/>
      <c r="AR377" s="94" t="str">
        <f t="shared" si="147"/>
        <v/>
      </c>
      <c r="AS377" s="94"/>
      <c r="AT377" s="94" t="str">
        <f t="shared" si="148"/>
        <v/>
      </c>
      <c r="AU377" s="94"/>
      <c r="AV377" s="94"/>
      <c r="AW377" s="94"/>
      <c r="AX377" s="94" t="str">
        <f t="shared" si="149"/>
        <v/>
      </c>
      <c r="AY377" s="94"/>
      <c r="AZ377" s="94" t="str">
        <f t="shared" si="150"/>
        <v/>
      </c>
      <c r="BA377" s="94"/>
      <c r="BB377" s="94" t="str">
        <f t="shared" si="151"/>
        <v/>
      </c>
      <c r="BC377" s="94"/>
      <c r="BD377" s="94" t="str">
        <f t="shared" si="152"/>
        <v/>
      </c>
      <c r="BE377" s="94"/>
      <c r="BF377" s="94" t="str">
        <f t="shared" si="153"/>
        <v/>
      </c>
      <c r="BG377" s="94"/>
      <c r="BH377" s="94" t="str">
        <f t="shared" si="154"/>
        <v/>
      </c>
      <c r="BI377" s="94"/>
      <c r="BJ377" s="94" t="str">
        <f t="shared" si="155"/>
        <v/>
      </c>
      <c r="BK377" s="94"/>
      <c r="BL377" s="92" t="str">
        <f t="shared" si="156"/>
        <v/>
      </c>
      <c r="BM377" s="99"/>
      <c r="BN377" s="92" t="str">
        <f t="shared" si="157"/>
        <v/>
      </c>
      <c r="BO377" s="92" t="str">
        <f t="shared" si="158"/>
        <v/>
      </c>
    </row>
    <row r="378" spans="2:67" ht="14.25" hidden="1" customHeight="1">
      <c r="B378" s="89">
        <v>372</v>
      </c>
      <c r="C378" s="94"/>
      <c r="D378" s="94"/>
      <c r="E378" s="94"/>
      <c r="F378" s="96" t="str">
        <f ca="1">IF(E378="","",DATEDIF(E378,Settings!$C$89,"y"))</f>
        <v/>
      </c>
      <c r="G378" s="96" t="str">
        <f ca="1">IF(E378="","",DATEDIF(E378,Settings!$D$89,"y"))</f>
        <v/>
      </c>
      <c r="H378" s="96" t="str">
        <f ca="1">IF(E378="","",DATEDIF(E378,Settings!$E$89,"y"))</f>
        <v/>
      </c>
      <c r="I378" s="97" t="str">
        <f t="shared" si="133"/>
        <v/>
      </c>
      <c r="J378" s="98" t="str">
        <f ca="1">IF(I378="","",IF(I378&lt;2,BN378*Settings!$C$45,IF(I378&gt;1,(BN378*Settings!$C$45)+(BO378*Settings!$C$46),"error")))</f>
        <v/>
      </c>
      <c r="N378" s="89"/>
      <c r="O378" s="94"/>
      <c r="P378" s="96" t="str">
        <f t="shared" si="134"/>
        <v/>
      </c>
      <c r="Q378" s="94"/>
      <c r="R378" s="94" t="str">
        <f t="shared" si="135"/>
        <v/>
      </c>
      <c r="S378" s="94"/>
      <c r="T378" s="94" t="str">
        <f t="shared" si="136"/>
        <v/>
      </c>
      <c r="U378" s="94"/>
      <c r="V378" s="94" t="str">
        <f t="shared" si="137"/>
        <v/>
      </c>
      <c r="W378" s="94"/>
      <c r="X378" s="94" t="str">
        <f t="shared" si="138"/>
        <v/>
      </c>
      <c r="Y378" s="94"/>
      <c r="Z378" s="94" t="str">
        <f t="shared" si="139"/>
        <v/>
      </c>
      <c r="AA378" s="94"/>
      <c r="AB378" s="94" t="str">
        <f t="shared" si="140"/>
        <v/>
      </c>
      <c r="AC378" s="94"/>
      <c r="AD378" s="94" t="str">
        <f t="shared" si="141"/>
        <v/>
      </c>
      <c r="AE378" s="94"/>
      <c r="AF378" s="94"/>
      <c r="AG378" s="94"/>
      <c r="AH378" s="94" t="str">
        <f t="shared" si="142"/>
        <v/>
      </c>
      <c r="AI378" s="94"/>
      <c r="AJ378" s="94" t="str">
        <f t="shared" si="143"/>
        <v/>
      </c>
      <c r="AK378" s="94"/>
      <c r="AL378" s="94" t="str">
        <f t="shared" si="144"/>
        <v/>
      </c>
      <c r="AM378" s="94"/>
      <c r="AN378" s="94" t="str">
        <f t="shared" si="145"/>
        <v/>
      </c>
      <c r="AO378" s="94"/>
      <c r="AP378" s="94" t="str">
        <f t="shared" si="146"/>
        <v/>
      </c>
      <c r="AQ378" s="94"/>
      <c r="AR378" s="94" t="str">
        <f t="shared" si="147"/>
        <v/>
      </c>
      <c r="AS378" s="94"/>
      <c r="AT378" s="94" t="str">
        <f t="shared" si="148"/>
        <v/>
      </c>
      <c r="AU378" s="94"/>
      <c r="AV378" s="94"/>
      <c r="AW378" s="94"/>
      <c r="AX378" s="94" t="str">
        <f t="shared" si="149"/>
        <v/>
      </c>
      <c r="AY378" s="94"/>
      <c r="AZ378" s="94" t="str">
        <f t="shared" si="150"/>
        <v/>
      </c>
      <c r="BA378" s="94"/>
      <c r="BB378" s="94" t="str">
        <f t="shared" si="151"/>
        <v/>
      </c>
      <c r="BC378" s="94"/>
      <c r="BD378" s="94" t="str">
        <f t="shared" si="152"/>
        <v/>
      </c>
      <c r="BE378" s="94"/>
      <c r="BF378" s="94" t="str">
        <f t="shared" si="153"/>
        <v/>
      </c>
      <c r="BG378" s="94"/>
      <c r="BH378" s="94" t="str">
        <f t="shared" si="154"/>
        <v/>
      </c>
      <c r="BI378" s="94"/>
      <c r="BJ378" s="94" t="str">
        <f t="shared" si="155"/>
        <v/>
      </c>
      <c r="BK378" s="94"/>
      <c r="BL378" s="92" t="str">
        <f t="shared" si="156"/>
        <v/>
      </c>
      <c r="BM378" s="99"/>
      <c r="BN378" s="92" t="str">
        <f t="shared" si="157"/>
        <v/>
      </c>
      <c r="BO378" s="92" t="str">
        <f t="shared" si="158"/>
        <v/>
      </c>
    </row>
    <row r="379" spans="2:67" hidden="1">
      <c r="B379" s="89">
        <v>373</v>
      </c>
      <c r="C379" s="94"/>
      <c r="D379" s="94"/>
      <c r="E379" s="94"/>
      <c r="F379" s="96" t="str">
        <f ca="1">IF(E379="","",DATEDIF(E379,Settings!$C$89,"y"))</f>
        <v/>
      </c>
      <c r="G379" s="96" t="str">
        <f ca="1">IF(E379="","",DATEDIF(E379,Settings!$D$89,"y"))</f>
        <v/>
      </c>
      <c r="H379" s="96" t="str">
        <f ca="1">IF(E379="","",DATEDIF(E379,Settings!$E$89,"y"))</f>
        <v/>
      </c>
      <c r="I379" s="97" t="str">
        <f t="shared" si="133"/>
        <v/>
      </c>
      <c r="J379" s="98" t="str">
        <f ca="1">IF(I379="","",IF(I379&lt;2,BN379*Settings!$C$45,IF(I379&gt;1,(BN379*Settings!$C$45)+(BO379*Settings!$C$46),"error")))</f>
        <v/>
      </c>
      <c r="N379" s="89"/>
      <c r="O379" s="94"/>
      <c r="P379" s="96" t="str">
        <f t="shared" si="134"/>
        <v/>
      </c>
      <c r="Q379" s="94"/>
      <c r="R379" s="94" t="str">
        <f t="shared" si="135"/>
        <v/>
      </c>
      <c r="S379" s="94"/>
      <c r="T379" s="94" t="str">
        <f t="shared" si="136"/>
        <v/>
      </c>
      <c r="U379" s="94"/>
      <c r="V379" s="94" t="str">
        <f t="shared" si="137"/>
        <v/>
      </c>
      <c r="W379" s="94"/>
      <c r="X379" s="94" t="str">
        <f t="shared" si="138"/>
        <v/>
      </c>
      <c r="Y379" s="94"/>
      <c r="Z379" s="94" t="str">
        <f t="shared" si="139"/>
        <v/>
      </c>
      <c r="AA379" s="94"/>
      <c r="AB379" s="94" t="str">
        <f t="shared" si="140"/>
        <v/>
      </c>
      <c r="AC379" s="94"/>
      <c r="AD379" s="94" t="str">
        <f t="shared" si="141"/>
        <v/>
      </c>
      <c r="AE379" s="94"/>
      <c r="AF379" s="94"/>
      <c r="AG379" s="94"/>
      <c r="AH379" s="94" t="str">
        <f t="shared" si="142"/>
        <v/>
      </c>
      <c r="AI379" s="94"/>
      <c r="AJ379" s="94" t="str">
        <f t="shared" si="143"/>
        <v/>
      </c>
      <c r="AK379" s="94"/>
      <c r="AL379" s="94" t="str">
        <f t="shared" si="144"/>
        <v/>
      </c>
      <c r="AM379" s="94"/>
      <c r="AN379" s="94" t="str">
        <f t="shared" si="145"/>
        <v/>
      </c>
      <c r="AO379" s="94"/>
      <c r="AP379" s="94" t="str">
        <f t="shared" si="146"/>
        <v/>
      </c>
      <c r="AQ379" s="94"/>
      <c r="AR379" s="94" t="str">
        <f t="shared" si="147"/>
        <v/>
      </c>
      <c r="AS379" s="94"/>
      <c r="AT379" s="94" t="str">
        <f t="shared" si="148"/>
        <v/>
      </c>
      <c r="AU379" s="94"/>
      <c r="AV379" s="94"/>
      <c r="AW379" s="94"/>
      <c r="AX379" s="94" t="str">
        <f t="shared" si="149"/>
        <v/>
      </c>
      <c r="AY379" s="94"/>
      <c r="AZ379" s="94" t="str">
        <f t="shared" si="150"/>
        <v/>
      </c>
      <c r="BA379" s="94"/>
      <c r="BB379" s="94" t="str">
        <f t="shared" si="151"/>
        <v/>
      </c>
      <c r="BC379" s="94"/>
      <c r="BD379" s="94" t="str">
        <f t="shared" si="152"/>
        <v/>
      </c>
      <c r="BE379" s="94"/>
      <c r="BF379" s="94" t="str">
        <f t="shared" si="153"/>
        <v/>
      </c>
      <c r="BG379" s="94"/>
      <c r="BH379" s="94" t="str">
        <f t="shared" si="154"/>
        <v/>
      </c>
      <c r="BI379" s="94"/>
      <c r="BJ379" s="94" t="str">
        <f t="shared" si="155"/>
        <v/>
      </c>
      <c r="BK379" s="94"/>
      <c r="BL379" s="92" t="str">
        <f t="shared" si="156"/>
        <v/>
      </c>
      <c r="BM379" s="99"/>
      <c r="BN379" s="92" t="str">
        <f t="shared" si="157"/>
        <v/>
      </c>
      <c r="BO379" s="92" t="str">
        <f t="shared" si="158"/>
        <v/>
      </c>
    </row>
    <row r="380" spans="2:67" ht="14.25" hidden="1" customHeight="1">
      <c r="B380" s="89">
        <v>374</v>
      </c>
      <c r="C380" s="94"/>
      <c r="D380" s="94"/>
      <c r="E380" s="94"/>
      <c r="F380" s="96" t="str">
        <f ca="1">IF(E380="","",DATEDIF(E380,Settings!$C$89,"y"))</f>
        <v/>
      </c>
      <c r="G380" s="96" t="str">
        <f ca="1">IF(E380="","",DATEDIF(E380,Settings!$D$89,"y"))</f>
        <v/>
      </c>
      <c r="H380" s="96" t="str">
        <f ca="1">IF(E380="","",DATEDIF(E380,Settings!$E$89,"y"))</f>
        <v/>
      </c>
      <c r="I380" s="97" t="str">
        <f t="shared" si="133"/>
        <v/>
      </c>
      <c r="J380" s="98" t="str">
        <f ca="1">IF(I380="","",IF(I380&lt;2,BN380*Settings!$C$45,IF(I380&gt;1,(BN380*Settings!$C$45)+(BO380*Settings!$C$46),"error")))</f>
        <v/>
      </c>
      <c r="N380" s="89"/>
      <c r="O380" s="94"/>
      <c r="P380" s="96" t="str">
        <f t="shared" si="134"/>
        <v/>
      </c>
      <c r="Q380" s="94"/>
      <c r="R380" s="94" t="str">
        <f t="shared" si="135"/>
        <v/>
      </c>
      <c r="S380" s="94"/>
      <c r="T380" s="94" t="str">
        <f t="shared" si="136"/>
        <v/>
      </c>
      <c r="U380" s="94"/>
      <c r="V380" s="94" t="str">
        <f t="shared" si="137"/>
        <v/>
      </c>
      <c r="W380" s="94"/>
      <c r="X380" s="94" t="str">
        <f t="shared" si="138"/>
        <v/>
      </c>
      <c r="Y380" s="94"/>
      <c r="Z380" s="94" t="str">
        <f t="shared" si="139"/>
        <v/>
      </c>
      <c r="AA380" s="94"/>
      <c r="AB380" s="94" t="str">
        <f t="shared" si="140"/>
        <v/>
      </c>
      <c r="AC380" s="94"/>
      <c r="AD380" s="94" t="str">
        <f t="shared" si="141"/>
        <v/>
      </c>
      <c r="AE380" s="94"/>
      <c r="AF380" s="94"/>
      <c r="AG380" s="94"/>
      <c r="AH380" s="94" t="str">
        <f t="shared" si="142"/>
        <v/>
      </c>
      <c r="AI380" s="94"/>
      <c r="AJ380" s="94" t="str">
        <f t="shared" si="143"/>
        <v/>
      </c>
      <c r="AK380" s="94"/>
      <c r="AL380" s="94" t="str">
        <f t="shared" si="144"/>
        <v/>
      </c>
      <c r="AM380" s="94"/>
      <c r="AN380" s="94" t="str">
        <f t="shared" si="145"/>
        <v/>
      </c>
      <c r="AO380" s="94"/>
      <c r="AP380" s="94" t="str">
        <f t="shared" si="146"/>
        <v/>
      </c>
      <c r="AQ380" s="94"/>
      <c r="AR380" s="94" t="str">
        <f t="shared" si="147"/>
        <v/>
      </c>
      <c r="AS380" s="94"/>
      <c r="AT380" s="94" t="str">
        <f t="shared" si="148"/>
        <v/>
      </c>
      <c r="AU380" s="94"/>
      <c r="AV380" s="94"/>
      <c r="AW380" s="94"/>
      <c r="AX380" s="94" t="str">
        <f t="shared" si="149"/>
        <v/>
      </c>
      <c r="AY380" s="94"/>
      <c r="AZ380" s="94" t="str">
        <f t="shared" si="150"/>
        <v/>
      </c>
      <c r="BA380" s="94"/>
      <c r="BB380" s="94" t="str">
        <f t="shared" si="151"/>
        <v/>
      </c>
      <c r="BC380" s="94"/>
      <c r="BD380" s="94" t="str">
        <f t="shared" si="152"/>
        <v/>
      </c>
      <c r="BE380" s="94"/>
      <c r="BF380" s="94" t="str">
        <f t="shared" si="153"/>
        <v/>
      </c>
      <c r="BG380" s="94"/>
      <c r="BH380" s="94" t="str">
        <f t="shared" si="154"/>
        <v/>
      </c>
      <c r="BI380" s="94"/>
      <c r="BJ380" s="94" t="str">
        <f t="shared" si="155"/>
        <v/>
      </c>
      <c r="BK380" s="94"/>
      <c r="BL380" s="92" t="str">
        <f t="shared" si="156"/>
        <v/>
      </c>
      <c r="BM380" s="99"/>
      <c r="BN380" s="92" t="str">
        <f t="shared" si="157"/>
        <v/>
      </c>
      <c r="BO380" s="92" t="str">
        <f t="shared" si="158"/>
        <v/>
      </c>
    </row>
    <row r="381" spans="2:67" hidden="1">
      <c r="B381" s="89">
        <v>375</v>
      </c>
      <c r="C381" s="94"/>
      <c r="D381" s="94"/>
      <c r="E381" s="94"/>
      <c r="F381" s="96" t="str">
        <f ca="1">IF(E381="","",DATEDIF(E381,Settings!$C$89,"y"))</f>
        <v/>
      </c>
      <c r="G381" s="96" t="str">
        <f ca="1">IF(E381="","",DATEDIF(E381,Settings!$D$89,"y"))</f>
        <v/>
      </c>
      <c r="H381" s="96" t="str">
        <f ca="1">IF(E381="","",DATEDIF(E381,Settings!$E$89,"y"))</f>
        <v/>
      </c>
      <c r="I381" s="97" t="str">
        <f t="shared" si="133"/>
        <v/>
      </c>
      <c r="J381" s="98" t="str">
        <f ca="1">IF(I381="","",IF(I381&lt;2,BN381*Settings!$C$45,IF(I381&gt;1,(BN381*Settings!$C$45)+(BO381*Settings!$C$46),"error")))</f>
        <v/>
      </c>
      <c r="N381" s="89"/>
      <c r="O381" s="94"/>
      <c r="P381" s="96" t="str">
        <f t="shared" si="134"/>
        <v/>
      </c>
      <c r="Q381" s="94"/>
      <c r="R381" s="94" t="str">
        <f t="shared" si="135"/>
        <v/>
      </c>
      <c r="S381" s="94"/>
      <c r="T381" s="94" t="str">
        <f t="shared" si="136"/>
        <v/>
      </c>
      <c r="U381" s="94"/>
      <c r="V381" s="94" t="str">
        <f t="shared" si="137"/>
        <v/>
      </c>
      <c r="W381" s="94"/>
      <c r="X381" s="94" t="str">
        <f t="shared" si="138"/>
        <v/>
      </c>
      <c r="Y381" s="94"/>
      <c r="Z381" s="94" t="str">
        <f t="shared" si="139"/>
        <v/>
      </c>
      <c r="AA381" s="94"/>
      <c r="AB381" s="94" t="str">
        <f t="shared" si="140"/>
        <v/>
      </c>
      <c r="AC381" s="94"/>
      <c r="AD381" s="94" t="str">
        <f t="shared" si="141"/>
        <v/>
      </c>
      <c r="AE381" s="94"/>
      <c r="AF381" s="94"/>
      <c r="AG381" s="94"/>
      <c r="AH381" s="94" t="str">
        <f t="shared" si="142"/>
        <v/>
      </c>
      <c r="AI381" s="94"/>
      <c r="AJ381" s="94" t="str">
        <f t="shared" si="143"/>
        <v/>
      </c>
      <c r="AK381" s="94"/>
      <c r="AL381" s="94" t="str">
        <f t="shared" si="144"/>
        <v/>
      </c>
      <c r="AM381" s="94"/>
      <c r="AN381" s="94" t="str">
        <f t="shared" si="145"/>
        <v/>
      </c>
      <c r="AO381" s="94"/>
      <c r="AP381" s="94" t="str">
        <f t="shared" si="146"/>
        <v/>
      </c>
      <c r="AQ381" s="94"/>
      <c r="AR381" s="94" t="str">
        <f t="shared" si="147"/>
        <v/>
      </c>
      <c r="AS381" s="94"/>
      <c r="AT381" s="94" t="str">
        <f t="shared" si="148"/>
        <v/>
      </c>
      <c r="AU381" s="94"/>
      <c r="AV381" s="94"/>
      <c r="AW381" s="94"/>
      <c r="AX381" s="94" t="str">
        <f t="shared" si="149"/>
        <v/>
      </c>
      <c r="AY381" s="94"/>
      <c r="AZ381" s="94" t="str">
        <f t="shared" si="150"/>
        <v/>
      </c>
      <c r="BA381" s="94"/>
      <c r="BB381" s="94" t="str">
        <f t="shared" si="151"/>
        <v/>
      </c>
      <c r="BC381" s="94"/>
      <c r="BD381" s="94" t="str">
        <f t="shared" si="152"/>
        <v/>
      </c>
      <c r="BE381" s="94"/>
      <c r="BF381" s="94" t="str">
        <f t="shared" si="153"/>
        <v/>
      </c>
      <c r="BG381" s="94"/>
      <c r="BH381" s="94" t="str">
        <f t="shared" si="154"/>
        <v/>
      </c>
      <c r="BI381" s="94"/>
      <c r="BJ381" s="94" t="str">
        <f t="shared" si="155"/>
        <v/>
      </c>
      <c r="BK381" s="94"/>
      <c r="BL381" s="92" t="str">
        <f t="shared" si="156"/>
        <v/>
      </c>
      <c r="BM381" s="99"/>
      <c r="BN381" s="92" t="str">
        <f t="shared" si="157"/>
        <v/>
      </c>
      <c r="BO381" s="92" t="str">
        <f t="shared" si="158"/>
        <v/>
      </c>
    </row>
    <row r="382" spans="2:67" ht="14.25" hidden="1" customHeight="1">
      <c r="B382" s="89">
        <v>376</v>
      </c>
      <c r="C382" s="94"/>
      <c r="D382" s="94"/>
      <c r="E382" s="94"/>
      <c r="F382" s="96" t="str">
        <f ca="1">IF(E382="","",DATEDIF(E382,Settings!$C$89,"y"))</f>
        <v/>
      </c>
      <c r="G382" s="96" t="str">
        <f ca="1">IF(E382="","",DATEDIF(E382,Settings!$D$89,"y"))</f>
        <v/>
      </c>
      <c r="H382" s="96" t="str">
        <f ca="1">IF(E382="","",DATEDIF(E382,Settings!$E$89,"y"))</f>
        <v/>
      </c>
      <c r="I382" s="97" t="str">
        <f t="shared" si="133"/>
        <v/>
      </c>
      <c r="J382" s="98" t="str">
        <f ca="1">IF(I382="","",IF(I382&lt;2,BN382*Settings!$C$45,IF(I382&gt;1,(BN382*Settings!$C$45)+(BO382*Settings!$C$46),"error")))</f>
        <v/>
      </c>
      <c r="N382" s="89"/>
      <c r="O382" s="94"/>
      <c r="P382" s="96" t="str">
        <f t="shared" si="134"/>
        <v/>
      </c>
      <c r="Q382" s="94"/>
      <c r="R382" s="94" t="str">
        <f t="shared" si="135"/>
        <v/>
      </c>
      <c r="S382" s="94"/>
      <c r="T382" s="94" t="str">
        <f t="shared" si="136"/>
        <v/>
      </c>
      <c r="U382" s="94"/>
      <c r="V382" s="94" t="str">
        <f t="shared" si="137"/>
        <v/>
      </c>
      <c r="W382" s="94"/>
      <c r="X382" s="94" t="str">
        <f t="shared" si="138"/>
        <v/>
      </c>
      <c r="Y382" s="94"/>
      <c r="Z382" s="94" t="str">
        <f t="shared" si="139"/>
        <v/>
      </c>
      <c r="AA382" s="94"/>
      <c r="AB382" s="94" t="str">
        <f t="shared" si="140"/>
        <v/>
      </c>
      <c r="AC382" s="94"/>
      <c r="AD382" s="94" t="str">
        <f t="shared" si="141"/>
        <v/>
      </c>
      <c r="AE382" s="94"/>
      <c r="AF382" s="94"/>
      <c r="AG382" s="94"/>
      <c r="AH382" s="94" t="str">
        <f t="shared" si="142"/>
        <v/>
      </c>
      <c r="AI382" s="94"/>
      <c r="AJ382" s="94" t="str">
        <f t="shared" si="143"/>
        <v/>
      </c>
      <c r="AK382" s="94"/>
      <c r="AL382" s="94" t="str">
        <f t="shared" si="144"/>
        <v/>
      </c>
      <c r="AM382" s="94"/>
      <c r="AN382" s="94" t="str">
        <f t="shared" si="145"/>
        <v/>
      </c>
      <c r="AO382" s="94"/>
      <c r="AP382" s="94" t="str">
        <f t="shared" si="146"/>
        <v/>
      </c>
      <c r="AQ382" s="94"/>
      <c r="AR382" s="94" t="str">
        <f t="shared" si="147"/>
        <v/>
      </c>
      <c r="AS382" s="94"/>
      <c r="AT382" s="94" t="str">
        <f t="shared" si="148"/>
        <v/>
      </c>
      <c r="AU382" s="94"/>
      <c r="AV382" s="94"/>
      <c r="AW382" s="94"/>
      <c r="AX382" s="94" t="str">
        <f t="shared" si="149"/>
        <v/>
      </c>
      <c r="AY382" s="94"/>
      <c r="AZ382" s="94" t="str">
        <f t="shared" si="150"/>
        <v/>
      </c>
      <c r="BA382" s="94"/>
      <c r="BB382" s="94" t="str">
        <f t="shared" si="151"/>
        <v/>
      </c>
      <c r="BC382" s="94"/>
      <c r="BD382" s="94" t="str">
        <f t="shared" si="152"/>
        <v/>
      </c>
      <c r="BE382" s="94"/>
      <c r="BF382" s="94" t="str">
        <f t="shared" si="153"/>
        <v/>
      </c>
      <c r="BG382" s="94"/>
      <c r="BH382" s="94" t="str">
        <f t="shared" si="154"/>
        <v/>
      </c>
      <c r="BI382" s="94"/>
      <c r="BJ382" s="94" t="str">
        <f t="shared" si="155"/>
        <v/>
      </c>
      <c r="BK382" s="94"/>
      <c r="BL382" s="92" t="str">
        <f t="shared" si="156"/>
        <v/>
      </c>
      <c r="BM382" s="99"/>
      <c r="BN382" s="92" t="str">
        <f t="shared" si="157"/>
        <v/>
      </c>
      <c r="BO382" s="92" t="str">
        <f t="shared" si="158"/>
        <v/>
      </c>
    </row>
    <row r="383" spans="2:67" hidden="1">
      <c r="B383" s="89">
        <v>377</v>
      </c>
      <c r="C383" s="94"/>
      <c r="D383" s="94"/>
      <c r="E383" s="94"/>
      <c r="F383" s="96" t="str">
        <f ca="1">IF(E383="","",DATEDIF(E383,Settings!$C$89,"y"))</f>
        <v/>
      </c>
      <c r="G383" s="96" t="str">
        <f ca="1">IF(E383="","",DATEDIF(E383,Settings!$D$89,"y"))</f>
        <v/>
      </c>
      <c r="H383" s="96" t="str">
        <f ca="1">IF(E383="","",DATEDIF(E383,Settings!$E$89,"y"))</f>
        <v/>
      </c>
      <c r="I383" s="97" t="str">
        <f t="shared" si="133"/>
        <v/>
      </c>
      <c r="J383" s="98" t="str">
        <f ca="1">IF(I383="","",IF(I383&lt;2,BN383*Settings!$C$45,IF(I383&gt;1,(BN383*Settings!$C$45)+(BO383*Settings!$C$46),"error")))</f>
        <v/>
      </c>
      <c r="N383" s="89"/>
      <c r="O383" s="94"/>
      <c r="P383" s="96" t="str">
        <f t="shared" si="134"/>
        <v/>
      </c>
      <c r="Q383" s="94"/>
      <c r="R383" s="94" t="str">
        <f t="shared" si="135"/>
        <v/>
      </c>
      <c r="S383" s="94"/>
      <c r="T383" s="94" t="str">
        <f t="shared" si="136"/>
        <v/>
      </c>
      <c r="U383" s="94"/>
      <c r="V383" s="94" t="str">
        <f t="shared" si="137"/>
        <v/>
      </c>
      <c r="W383" s="94"/>
      <c r="X383" s="94" t="str">
        <f t="shared" si="138"/>
        <v/>
      </c>
      <c r="Y383" s="94"/>
      <c r="Z383" s="94" t="str">
        <f t="shared" si="139"/>
        <v/>
      </c>
      <c r="AA383" s="94"/>
      <c r="AB383" s="94" t="str">
        <f t="shared" si="140"/>
        <v/>
      </c>
      <c r="AC383" s="94"/>
      <c r="AD383" s="94" t="str">
        <f t="shared" si="141"/>
        <v/>
      </c>
      <c r="AE383" s="94"/>
      <c r="AF383" s="94"/>
      <c r="AG383" s="94"/>
      <c r="AH383" s="94" t="str">
        <f t="shared" si="142"/>
        <v/>
      </c>
      <c r="AI383" s="94"/>
      <c r="AJ383" s="94" t="str">
        <f t="shared" si="143"/>
        <v/>
      </c>
      <c r="AK383" s="94"/>
      <c r="AL383" s="94" t="str">
        <f t="shared" si="144"/>
        <v/>
      </c>
      <c r="AM383" s="94"/>
      <c r="AN383" s="94" t="str">
        <f t="shared" si="145"/>
        <v/>
      </c>
      <c r="AO383" s="94"/>
      <c r="AP383" s="94" t="str">
        <f t="shared" si="146"/>
        <v/>
      </c>
      <c r="AQ383" s="94"/>
      <c r="AR383" s="94" t="str">
        <f t="shared" si="147"/>
        <v/>
      </c>
      <c r="AS383" s="94"/>
      <c r="AT383" s="94" t="str">
        <f t="shared" si="148"/>
        <v/>
      </c>
      <c r="AU383" s="94"/>
      <c r="AV383" s="94"/>
      <c r="AW383" s="94"/>
      <c r="AX383" s="94" t="str">
        <f t="shared" si="149"/>
        <v/>
      </c>
      <c r="AY383" s="94"/>
      <c r="AZ383" s="94" t="str">
        <f t="shared" si="150"/>
        <v/>
      </c>
      <c r="BA383" s="94"/>
      <c r="BB383" s="94" t="str">
        <f t="shared" si="151"/>
        <v/>
      </c>
      <c r="BC383" s="94"/>
      <c r="BD383" s="94" t="str">
        <f t="shared" si="152"/>
        <v/>
      </c>
      <c r="BE383" s="94"/>
      <c r="BF383" s="94" t="str">
        <f t="shared" si="153"/>
        <v/>
      </c>
      <c r="BG383" s="94"/>
      <c r="BH383" s="94" t="str">
        <f t="shared" si="154"/>
        <v/>
      </c>
      <c r="BI383" s="94"/>
      <c r="BJ383" s="94" t="str">
        <f t="shared" si="155"/>
        <v/>
      </c>
      <c r="BK383" s="94"/>
      <c r="BL383" s="92" t="str">
        <f t="shared" si="156"/>
        <v/>
      </c>
      <c r="BM383" s="99"/>
      <c r="BN383" s="92" t="str">
        <f t="shared" si="157"/>
        <v/>
      </c>
      <c r="BO383" s="92" t="str">
        <f t="shared" si="158"/>
        <v/>
      </c>
    </row>
    <row r="384" spans="2:67" ht="14.25" hidden="1" customHeight="1">
      <c r="B384" s="89">
        <v>378</v>
      </c>
      <c r="C384" s="94"/>
      <c r="D384" s="94"/>
      <c r="E384" s="94"/>
      <c r="F384" s="96" t="str">
        <f ca="1">IF(E384="","",DATEDIF(E384,Settings!$C$89,"y"))</f>
        <v/>
      </c>
      <c r="G384" s="96" t="str">
        <f ca="1">IF(E384="","",DATEDIF(E384,Settings!$D$89,"y"))</f>
        <v/>
      </c>
      <c r="H384" s="96" t="str">
        <f ca="1">IF(E384="","",DATEDIF(E384,Settings!$E$89,"y"))</f>
        <v/>
      </c>
      <c r="I384" s="97" t="str">
        <f t="shared" si="133"/>
        <v/>
      </c>
      <c r="J384" s="98" t="str">
        <f ca="1">IF(I384="","",IF(I384&lt;2,BN384*Settings!$C$45,IF(I384&gt;1,(BN384*Settings!$C$45)+(BO384*Settings!$C$46),"error")))</f>
        <v/>
      </c>
      <c r="N384" s="89"/>
      <c r="O384" s="94"/>
      <c r="P384" s="96" t="str">
        <f t="shared" si="134"/>
        <v/>
      </c>
      <c r="Q384" s="94"/>
      <c r="R384" s="94" t="str">
        <f t="shared" si="135"/>
        <v/>
      </c>
      <c r="S384" s="94"/>
      <c r="T384" s="94" t="str">
        <f t="shared" si="136"/>
        <v/>
      </c>
      <c r="U384" s="94"/>
      <c r="V384" s="94" t="str">
        <f t="shared" si="137"/>
        <v/>
      </c>
      <c r="W384" s="94"/>
      <c r="X384" s="94" t="str">
        <f t="shared" si="138"/>
        <v/>
      </c>
      <c r="Y384" s="94"/>
      <c r="Z384" s="94" t="str">
        <f t="shared" si="139"/>
        <v/>
      </c>
      <c r="AA384" s="94"/>
      <c r="AB384" s="94" t="str">
        <f t="shared" si="140"/>
        <v/>
      </c>
      <c r="AC384" s="94"/>
      <c r="AD384" s="94" t="str">
        <f t="shared" si="141"/>
        <v/>
      </c>
      <c r="AE384" s="94"/>
      <c r="AF384" s="94"/>
      <c r="AG384" s="94"/>
      <c r="AH384" s="94" t="str">
        <f t="shared" si="142"/>
        <v/>
      </c>
      <c r="AI384" s="94"/>
      <c r="AJ384" s="94" t="str">
        <f t="shared" si="143"/>
        <v/>
      </c>
      <c r="AK384" s="94"/>
      <c r="AL384" s="94" t="str">
        <f t="shared" si="144"/>
        <v/>
      </c>
      <c r="AM384" s="94"/>
      <c r="AN384" s="94" t="str">
        <f t="shared" si="145"/>
        <v/>
      </c>
      <c r="AO384" s="94"/>
      <c r="AP384" s="94" t="str">
        <f t="shared" si="146"/>
        <v/>
      </c>
      <c r="AQ384" s="94"/>
      <c r="AR384" s="94" t="str">
        <f t="shared" si="147"/>
        <v/>
      </c>
      <c r="AS384" s="94"/>
      <c r="AT384" s="94" t="str">
        <f t="shared" si="148"/>
        <v/>
      </c>
      <c r="AU384" s="94"/>
      <c r="AV384" s="94"/>
      <c r="AW384" s="94"/>
      <c r="AX384" s="94" t="str">
        <f t="shared" si="149"/>
        <v/>
      </c>
      <c r="AY384" s="94"/>
      <c r="AZ384" s="94" t="str">
        <f t="shared" si="150"/>
        <v/>
      </c>
      <c r="BA384" s="94"/>
      <c r="BB384" s="94" t="str">
        <f t="shared" si="151"/>
        <v/>
      </c>
      <c r="BC384" s="94"/>
      <c r="BD384" s="94" t="str">
        <f t="shared" si="152"/>
        <v/>
      </c>
      <c r="BE384" s="94"/>
      <c r="BF384" s="94" t="str">
        <f t="shared" si="153"/>
        <v/>
      </c>
      <c r="BG384" s="94"/>
      <c r="BH384" s="94" t="str">
        <f t="shared" si="154"/>
        <v/>
      </c>
      <c r="BI384" s="94"/>
      <c r="BJ384" s="94" t="str">
        <f t="shared" si="155"/>
        <v/>
      </c>
      <c r="BK384" s="94"/>
      <c r="BL384" s="92" t="str">
        <f t="shared" si="156"/>
        <v/>
      </c>
      <c r="BM384" s="99"/>
      <c r="BN384" s="92" t="str">
        <f t="shared" si="157"/>
        <v/>
      </c>
      <c r="BO384" s="92" t="str">
        <f t="shared" si="158"/>
        <v/>
      </c>
    </row>
    <row r="385" spans="2:67" hidden="1">
      <c r="B385" s="89">
        <v>379</v>
      </c>
      <c r="C385" s="94"/>
      <c r="D385" s="94"/>
      <c r="E385" s="94"/>
      <c r="F385" s="96" t="str">
        <f ca="1">IF(E385="","",DATEDIF(E385,Settings!$C$89,"y"))</f>
        <v/>
      </c>
      <c r="G385" s="96" t="str">
        <f ca="1">IF(E385="","",DATEDIF(E385,Settings!$D$89,"y"))</f>
        <v/>
      </c>
      <c r="H385" s="96" t="str">
        <f ca="1">IF(E385="","",DATEDIF(E385,Settings!$E$89,"y"))</f>
        <v/>
      </c>
      <c r="I385" s="97" t="str">
        <f t="shared" si="133"/>
        <v/>
      </c>
      <c r="J385" s="98" t="str">
        <f ca="1">IF(I385="","",IF(I385&lt;2,BN385*Settings!$C$45,IF(I385&gt;1,(BN385*Settings!$C$45)+(BO385*Settings!$C$46),"error")))</f>
        <v/>
      </c>
      <c r="N385" s="89"/>
      <c r="O385" s="94"/>
      <c r="P385" s="96" t="str">
        <f t="shared" si="134"/>
        <v/>
      </c>
      <c r="Q385" s="94"/>
      <c r="R385" s="94" t="str">
        <f t="shared" si="135"/>
        <v/>
      </c>
      <c r="S385" s="94"/>
      <c r="T385" s="94" t="str">
        <f t="shared" si="136"/>
        <v/>
      </c>
      <c r="U385" s="94"/>
      <c r="V385" s="94" t="str">
        <f t="shared" si="137"/>
        <v/>
      </c>
      <c r="W385" s="94"/>
      <c r="X385" s="94" t="str">
        <f t="shared" si="138"/>
        <v/>
      </c>
      <c r="Y385" s="94"/>
      <c r="Z385" s="94" t="str">
        <f t="shared" si="139"/>
        <v/>
      </c>
      <c r="AA385" s="94"/>
      <c r="AB385" s="94" t="str">
        <f t="shared" si="140"/>
        <v/>
      </c>
      <c r="AC385" s="94"/>
      <c r="AD385" s="94" t="str">
        <f t="shared" si="141"/>
        <v/>
      </c>
      <c r="AE385" s="94"/>
      <c r="AF385" s="94"/>
      <c r="AG385" s="94"/>
      <c r="AH385" s="94" t="str">
        <f t="shared" si="142"/>
        <v/>
      </c>
      <c r="AI385" s="94"/>
      <c r="AJ385" s="94" t="str">
        <f t="shared" si="143"/>
        <v/>
      </c>
      <c r="AK385" s="94"/>
      <c r="AL385" s="94" t="str">
        <f t="shared" si="144"/>
        <v/>
      </c>
      <c r="AM385" s="94"/>
      <c r="AN385" s="94" t="str">
        <f t="shared" si="145"/>
        <v/>
      </c>
      <c r="AO385" s="94"/>
      <c r="AP385" s="94" t="str">
        <f t="shared" si="146"/>
        <v/>
      </c>
      <c r="AQ385" s="94"/>
      <c r="AR385" s="94" t="str">
        <f t="shared" si="147"/>
        <v/>
      </c>
      <c r="AS385" s="94"/>
      <c r="AT385" s="94" t="str">
        <f t="shared" si="148"/>
        <v/>
      </c>
      <c r="AU385" s="94"/>
      <c r="AV385" s="94"/>
      <c r="AW385" s="94"/>
      <c r="AX385" s="94" t="str">
        <f t="shared" si="149"/>
        <v/>
      </c>
      <c r="AY385" s="94"/>
      <c r="AZ385" s="94" t="str">
        <f t="shared" si="150"/>
        <v/>
      </c>
      <c r="BA385" s="94"/>
      <c r="BB385" s="94" t="str">
        <f t="shared" si="151"/>
        <v/>
      </c>
      <c r="BC385" s="94"/>
      <c r="BD385" s="94" t="str">
        <f t="shared" si="152"/>
        <v/>
      </c>
      <c r="BE385" s="94"/>
      <c r="BF385" s="94" t="str">
        <f t="shared" si="153"/>
        <v/>
      </c>
      <c r="BG385" s="94"/>
      <c r="BH385" s="94" t="str">
        <f t="shared" si="154"/>
        <v/>
      </c>
      <c r="BI385" s="94"/>
      <c r="BJ385" s="94" t="str">
        <f t="shared" si="155"/>
        <v/>
      </c>
      <c r="BK385" s="94"/>
      <c r="BL385" s="92" t="str">
        <f t="shared" si="156"/>
        <v/>
      </c>
      <c r="BM385" s="99"/>
      <c r="BN385" s="92" t="str">
        <f t="shared" si="157"/>
        <v/>
      </c>
      <c r="BO385" s="92" t="str">
        <f t="shared" si="158"/>
        <v/>
      </c>
    </row>
    <row r="386" spans="2:67" ht="14.25" hidden="1" customHeight="1">
      <c r="B386" s="89">
        <v>380</v>
      </c>
      <c r="C386" s="94"/>
      <c r="D386" s="94"/>
      <c r="E386" s="94"/>
      <c r="F386" s="96" t="str">
        <f ca="1">IF(E386="","",DATEDIF(E386,Settings!$C$89,"y"))</f>
        <v/>
      </c>
      <c r="G386" s="96" t="str">
        <f ca="1">IF(E386="","",DATEDIF(E386,Settings!$D$89,"y"))</f>
        <v/>
      </c>
      <c r="H386" s="96" t="str">
        <f ca="1">IF(E386="","",DATEDIF(E386,Settings!$E$89,"y"))</f>
        <v/>
      </c>
      <c r="I386" s="97" t="str">
        <f t="shared" si="133"/>
        <v/>
      </c>
      <c r="J386" s="98" t="str">
        <f ca="1">IF(I386="","",IF(I386&lt;2,BN386*Settings!$C$45,IF(I386&gt;1,(BN386*Settings!$C$45)+(BO386*Settings!$C$46),"error")))</f>
        <v/>
      </c>
      <c r="N386" s="89"/>
      <c r="O386" s="94"/>
      <c r="P386" s="96" t="str">
        <f t="shared" si="134"/>
        <v/>
      </c>
      <c r="Q386" s="94"/>
      <c r="R386" s="94" t="str">
        <f t="shared" si="135"/>
        <v/>
      </c>
      <c r="S386" s="94"/>
      <c r="T386" s="94" t="str">
        <f t="shared" si="136"/>
        <v/>
      </c>
      <c r="U386" s="94"/>
      <c r="V386" s="94" t="str">
        <f t="shared" si="137"/>
        <v/>
      </c>
      <c r="W386" s="94"/>
      <c r="X386" s="94" t="str">
        <f t="shared" si="138"/>
        <v/>
      </c>
      <c r="Y386" s="94"/>
      <c r="Z386" s="94" t="str">
        <f t="shared" si="139"/>
        <v/>
      </c>
      <c r="AA386" s="94"/>
      <c r="AB386" s="94" t="str">
        <f t="shared" si="140"/>
        <v/>
      </c>
      <c r="AC386" s="94"/>
      <c r="AD386" s="94" t="str">
        <f t="shared" si="141"/>
        <v/>
      </c>
      <c r="AE386" s="94"/>
      <c r="AF386" s="94"/>
      <c r="AG386" s="94"/>
      <c r="AH386" s="94" t="str">
        <f t="shared" si="142"/>
        <v/>
      </c>
      <c r="AI386" s="94"/>
      <c r="AJ386" s="94" t="str">
        <f t="shared" si="143"/>
        <v/>
      </c>
      <c r="AK386" s="94"/>
      <c r="AL386" s="94" t="str">
        <f t="shared" si="144"/>
        <v/>
      </c>
      <c r="AM386" s="94"/>
      <c r="AN386" s="94" t="str">
        <f t="shared" si="145"/>
        <v/>
      </c>
      <c r="AO386" s="94"/>
      <c r="AP386" s="94" t="str">
        <f t="shared" si="146"/>
        <v/>
      </c>
      <c r="AQ386" s="94"/>
      <c r="AR386" s="94" t="str">
        <f t="shared" si="147"/>
        <v/>
      </c>
      <c r="AS386" s="94"/>
      <c r="AT386" s="94" t="str">
        <f t="shared" si="148"/>
        <v/>
      </c>
      <c r="AU386" s="94"/>
      <c r="AV386" s="94"/>
      <c r="AW386" s="94"/>
      <c r="AX386" s="94" t="str">
        <f t="shared" si="149"/>
        <v/>
      </c>
      <c r="AY386" s="94"/>
      <c r="AZ386" s="94" t="str">
        <f t="shared" si="150"/>
        <v/>
      </c>
      <c r="BA386" s="94"/>
      <c r="BB386" s="94" t="str">
        <f t="shared" si="151"/>
        <v/>
      </c>
      <c r="BC386" s="94"/>
      <c r="BD386" s="94" t="str">
        <f t="shared" si="152"/>
        <v/>
      </c>
      <c r="BE386" s="94"/>
      <c r="BF386" s="94" t="str">
        <f t="shared" si="153"/>
        <v/>
      </c>
      <c r="BG386" s="94"/>
      <c r="BH386" s="94" t="str">
        <f t="shared" si="154"/>
        <v/>
      </c>
      <c r="BI386" s="94"/>
      <c r="BJ386" s="94" t="str">
        <f t="shared" si="155"/>
        <v/>
      </c>
      <c r="BK386" s="94"/>
      <c r="BL386" s="92" t="str">
        <f t="shared" si="156"/>
        <v/>
      </c>
      <c r="BM386" s="99"/>
      <c r="BN386" s="92" t="str">
        <f t="shared" si="157"/>
        <v/>
      </c>
      <c r="BO386" s="92" t="str">
        <f t="shared" si="158"/>
        <v/>
      </c>
    </row>
    <row r="387" spans="2:67" hidden="1">
      <c r="B387" s="89">
        <v>381</v>
      </c>
      <c r="C387" s="94"/>
      <c r="D387" s="94"/>
      <c r="E387" s="94"/>
      <c r="F387" s="96" t="str">
        <f ca="1">IF(E387="","",DATEDIF(E387,Settings!$C$89,"y"))</f>
        <v/>
      </c>
      <c r="G387" s="96" t="str">
        <f ca="1">IF(E387="","",DATEDIF(E387,Settings!$D$89,"y"))</f>
        <v/>
      </c>
      <c r="H387" s="96" t="str">
        <f ca="1">IF(E387="","",DATEDIF(E387,Settings!$E$89,"y"))</f>
        <v/>
      </c>
      <c r="I387" s="97" t="str">
        <f t="shared" si="133"/>
        <v/>
      </c>
      <c r="J387" s="98" t="str">
        <f ca="1">IF(I387="","",IF(I387&lt;2,BN387*Settings!$C$45,IF(I387&gt;1,(BN387*Settings!$C$45)+(BO387*Settings!$C$46),"error")))</f>
        <v/>
      </c>
      <c r="N387" s="89"/>
      <c r="O387" s="94"/>
      <c r="P387" s="96" t="str">
        <f t="shared" si="134"/>
        <v/>
      </c>
      <c r="Q387" s="94"/>
      <c r="R387" s="94" t="str">
        <f t="shared" si="135"/>
        <v/>
      </c>
      <c r="S387" s="94"/>
      <c r="T387" s="94" t="str">
        <f t="shared" si="136"/>
        <v/>
      </c>
      <c r="U387" s="94"/>
      <c r="V387" s="94" t="str">
        <f t="shared" si="137"/>
        <v/>
      </c>
      <c r="W387" s="94"/>
      <c r="X387" s="94" t="str">
        <f t="shared" si="138"/>
        <v/>
      </c>
      <c r="Y387" s="94"/>
      <c r="Z387" s="94" t="str">
        <f t="shared" si="139"/>
        <v/>
      </c>
      <c r="AA387" s="94"/>
      <c r="AB387" s="94" t="str">
        <f t="shared" si="140"/>
        <v/>
      </c>
      <c r="AC387" s="94"/>
      <c r="AD387" s="94" t="str">
        <f t="shared" si="141"/>
        <v/>
      </c>
      <c r="AE387" s="94"/>
      <c r="AF387" s="94"/>
      <c r="AG387" s="94"/>
      <c r="AH387" s="94" t="str">
        <f t="shared" si="142"/>
        <v/>
      </c>
      <c r="AI387" s="94"/>
      <c r="AJ387" s="94" t="str">
        <f t="shared" si="143"/>
        <v/>
      </c>
      <c r="AK387" s="94"/>
      <c r="AL387" s="94" t="str">
        <f t="shared" si="144"/>
        <v/>
      </c>
      <c r="AM387" s="94"/>
      <c r="AN387" s="94" t="str">
        <f t="shared" si="145"/>
        <v/>
      </c>
      <c r="AO387" s="94"/>
      <c r="AP387" s="94" t="str">
        <f t="shared" si="146"/>
        <v/>
      </c>
      <c r="AQ387" s="94"/>
      <c r="AR387" s="94" t="str">
        <f t="shared" si="147"/>
        <v/>
      </c>
      <c r="AS387" s="94"/>
      <c r="AT387" s="94" t="str">
        <f t="shared" si="148"/>
        <v/>
      </c>
      <c r="AU387" s="94"/>
      <c r="AV387" s="94"/>
      <c r="AW387" s="94"/>
      <c r="AX387" s="94" t="str">
        <f t="shared" si="149"/>
        <v/>
      </c>
      <c r="AY387" s="94"/>
      <c r="AZ387" s="94" t="str">
        <f t="shared" si="150"/>
        <v/>
      </c>
      <c r="BA387" s="94"/>
      <c r="BB387" s="94" t="str">
        <f t="shared" si="151"/>
        <v/>
      </c>
      <c r="BC387" s="94"/>
      <c r="BD387" s="94" t="str">
        <f t="shared" si="152"/>
        <v/>
      </c>
      <c r="BE387" s="94"/>
      <c r="BF387" s="94" t="str">
        <f t="shared" si="153"/>
        <v/>
      </c>
      <c r="BG387" s="94"/>
      <c r="BH387" s="94" t="str">
        <f t="shared" si="154"/>
        <v/>
      </c>
      <c r="BI387" s="94"/>
      <c r="BJ387" s="94" t="str">
        <f t="shared" si="155"/>
        <v/>
      </c>
      <c r="BK387" s="94"/>
      <c r="BL387" s="92" t="str">
        <f t="shared" si="156"/>
        <v/>
      </c>
      <c r="BM387" s="99"/>
      <c r="BN387" s="92" t="str">
        <f t="shared" si="157"/>
        <v/>
      </c>
      <c r="BO387" s="92" t="str">
        <f t="shared" si="158"/>
        <v/>
      </c>
    </row>
    <row r="388" spans="2:67" ht="14.25" hidden="1" customHeight="1">
      <c r="B388" s="89">
        <v>382</v>
      </c>
      <c r="C388" s="94"/>
      <c r="D388" s="94"/>
      <c r="E388" s="94"/>
      <c r="F388" s="96" t="str">
        <f ca="1">IF(E388="","",DATEDIF(E388,Settings!$C$89,"y"))</f>
        <v/>
      </c>
      <c r="G388" s="96" t="str">
        <f ca="1">IF(E388="","",DATEDIF(E388,Settings!$D$89,"y"))</f>
        <v/>
      </c>
      <c r="H388" s="96" t="str">
        <f ca="1">IF(E388="","",DATEDIF(E388,Settings!$E$89,"y"))</f>
        <v/>
      </c>
      <c r="I388" s="97" t="str">
        <f t="shared" si="133"/>
        <v/>
      </c>
      <c r="J388" s="98" t="str">
        <f ca="1">IF(I388="","",IF(I388&lt;2,BN388*Settings!$C$45,IF(I388&gt;1,(BN388*Settings!$C$45)+(BO388*Settings!$C$46),"error")))</f>
        <v/>
      </c>
      <c r="N388" s="89"/>
      <c r="O388" s="94"/>
      <c r="P388" s="96" t="str">
        <f t="shared" si="134"/>
        <v/>
      </c>
      <c r="Q388" s="94"/>
      <c r="R388" s="94" t="str">
        <f t="shared" si="135"/>
        <v/>
      </c>
      <c r="S388" s="94"/>
      <c r="T388" s="94" t="str">
        <f t="shared" si="136"/>
        <v/>
      </c>
      <c r="U388" s="94"/>
      <c r="V388" s="94" t="str">
        <f t="shared" si="137"/>
        <v/>
      </c>
      <c r="W388" s="94"/>
      <c r="X388" s="94" t="str">
        <f t="shared" si="138"/>
        <v/>
      </c>
      <c r="Y388" s="94"/>
      <c r="Z388" s="94" t="str">
        <f t="shared" si="139"/>
        <v/>
      </c>
      <c r="AA388" s="94"/>
      <c r="AB388" s="94" t="str">
        <f t="shared" si="140"/>
        <v/>
      </c>
      <c r="AC388" s="94"/>
      <c r="AD388" s="94" t="str">
        <f t="shared" si="141"/>
        <v/>
      </c>
      <c r="AE388" s="94"/>
      <c r="AF388" s="94"/>
      <c r="AG388" s="94"/>
      <c r="AH388" s="94" t="str">
        <f t="shared" si="142"/>
        <v/>
      </c>
      <c r="AI388" s="94"/>
      <c r="AJ388" s="94" t="str">
        <f t="shared" si="143"/>
        <v/>
      </c>
      <c r="AK388" s="94"/>
      <c r="AL388" s="94" t="str">
        <f t="shared" si="144"/>
        <v/>
      </c>
      <c r="AM388" s="94"/>
      <c r="AN388" s="94" t="str">
        <f t="shared" si="145"/>
        <v/>
      </c>
      <c r="AO388" s="94"/>
      <c r="AP388" s="94" t="str">
        <f t="shared" si="146"/>
        <v/>
      </c>
      <c r="AQ388" s="94"/>
      <c r="AR388" s="94" t="str">
        <f t="shared" si="147"/>
        <v/>
      </c>
      <c r="AS388" s="94"/>
      <c r="AT388" s="94" t="str">
        <f t="shared" si="148"/>
        <v/>
      </c>
      <c r="AU388" s="94"/>
      <c r="AV388" s="94"/>
      <c r="AW388" s="94"/>
      <c r="AX388" s="94" t="str">
        <f t="shared" si="149"/>
        <v/>
      </c>
      <c r="AY388" s="94"/>
      <c r="AZ388" s="94" t="str">
        <f t="shared" si="150"/>
        <v/>
      </c>
      <c r="BA388" s="94"/>
      <c r="BB388" s="94" t="str">
        <f t="shared" si="151"/>
        <v/>
      </c>
      <c r="BC388" s="94"/>
      <c r="BD388" s="94" t="str">
        <f t="shared" si="152"/>
        <v/>
      </c>
      <c r="BE388" s="94"/>
      <c r="BF388" s="94" t="str">
        <f t="shared" si="153"/>
        <v/>
      </c>
      <c r="BG388" s="94"/>
      <c r="BH388" s="94" t="str">
        <f t="shared" si="154"/>
        <v/>
      </c>
      <c r="BI388" s="94"/>
      <c r="BJ388" s="94" t="str">
        <f t="shared" si="155"/>
        <v/>
      </c>
      <c r="BK388" s="94"/>
      <c r="BL388" s="92" t="str">
        <f t="shared" si="156"/>
        <v/>
      </c>
      <c r="BM388" s="99"/>
      <c r="BN388" s="92" t="str">
        <f t="shared" si="157"/>
        <v/>
      </c>
      <c r="BO388" s="92" t="str">
        <f t="shared" si="158"/>
        <v/>
      </c>
    </row>
    <row r="389" spans="2:67" hidden="1">
      <c r="B389" s="89">
        <v>383</v>
      </c>
      <c r="C389" s="94"/>
      <c r="D389" s="94"/>
      <c r="E389" s="94"/>
      <c r="F389" s="96" t="str">
        <f ca="1">IF(E389="","",DATEDIF(E389,Settings!$C$89,"y"))</f>
        <v/>
      </c>
      <c r="G389" s="96" t="str">
        <f ca="1">IF(E389="","",DATEDIF(E389,Settings!$D$89,"y"))</f>
        <v/>
      </c>
      <c r="H389" s="96" t="str">
        <f ca="1">IF(E389="","",DATEDIF(E389,Settings!$E$89,"y"))</f>
        <v/>
      </c>
      <c r="I389" s="97" t="str">
        <f t="shared" si="133"/>
        <v/>
      </c>
      <c r="J389" s="98" t="str">
        <f ca="1">IF(I389="","",IF(I389&lt;2,BN389*Settings!$C$45,IF(I389&gt;1,(BN389*Settings!$C$45)+(BO389*Settings!$C$46),"error")))</f>
        <v/>
      </c>
      <c r="N389" s="89"/>
      <c r="O389" s="94"/>
      <c r="P389" s="96" t="str">
        <f t="shared" si="134"/>
        <v/>
      </c>
      <c r="Q389" s="94"/>
      <c r="R389" s="94" t="str">
        <f t="shared" si="135"/>
        <v/>
      </c>
      <c r="S389" s="94"/>
      <c r="T389" s="94" t="str">
        <f t="shared" si="136"/>
        <v/>
      </c>
      <c r="U389" s="94"/>
      <c r="V389" s="94" t="str">
        <f t="shared" si="137"/>
        <v/>
      </c>
      <c r="W389" s="94"/>
      <c r="X389" s="94" t="str">
        <f t="shared" si="138"/>
        <v/>
      </c>
      <c r="Y389" s="94"/>
      <c r="Z389" s="94" t="str">
        <f t="shared" si="139"/>
        <v/>
      </c>
      <c r="AA389" s="94"/>
      <c r="AB389" s="94" t="str">
        <f t="shared" si="140"/>
        <v/>
      </c>
      <c r="AC389" s="94"/>
      <c r="AD389" s="94" t="str">
        <f t="shared" si="141"/>
        <v/>
      </c>
      <c r="AE389" s="94"/>
      <c r="AF389" s="94"/>
      <c r="AG389" s="94"/>
      <c r="AH389" s="94" t="str">
        <f t="shared" si="142"/>
        <v/>
      </c>
      <c r="AI389" s="94"/>
      <c r="AJ389" s="94" t="str">
        <f t="shared" si="143"/>
        <v/>
      </c>
      <c r="AK389" s="94"/>
      <c r="AL389" s="94" t="str">
        <f t="shared" si="144"/>
        <v/>
      </c>
      <c r="AM389" s="94"/>
      <c r="AN389" s="94" t="str">
        <f t="shared" si="145"/>
        <v/>
      </c>
      <c r="AO389" s="94"/>
      <c r="AP389" s="94" t="str">
        <f t="shared" si="146"/>
        <v/>
      </c>
      <c r="AQ389" s="94"/>
      <c r="AR389" s="94" t="str">
        <f t="shared" si="147"/>
        <v/>
      </c>
      <c r="AS389" s="94"/>
      <c r="AT389" s="94" t="str">
        <f t="shared" si="148"/>
        <v/>
      </c>
      <c r="AU389" s="94"/>
      <c r="AV389" s="94"/>
      <c r="AW389" s="94"/>
      <c r="AX389" s="94" t="str">
        <f t="shared" si="149"/>
        <v/>
      </c>
      <c r="AY389" s="94"/>
      <c r="AZ389" s="94" t="str">
        <f t="shared" si="150"/>
        <v/>
      </c>
      <c r="BA389" s="94"/>
      <c r="BB389" s="94" t="str">
        <f t="shared" si="151"/>
        <v/>
      </c>
      <c r="BC389" s="94"/>
      <c r="BD389" s="94" t="str">
        <f t="shared" si="152"/>
        <v/>
      </c>
      <c r="BE389" s="94"/>
      <c r="BF389" s="94" t="str">
        <f t="shared" si="153"/>
        <v/>
      </c>
      <c r="BG389" s="94"/>
      <c r="BH389" s="94" t="str">
        <f t="shared" si="154"/>
        <v/>
      </c>
      <c r="BI389" s="94"/>
      <c r="BJ389" s="94" t="str">
        <f t="shared" si="155"/>
        <v/>
      </c>
      <c r="BK389" s="94"/>
      <c r="BL389" s="92" t="str">
        <f t="shared" si="156"/>
        <v/>
      </c>
      <c r="BM389" s="99"/>
      <c r="BN389" s="92" t="str">
        <f t="shared" si="157"/>
        <v/>
      </c>
      <c r="BO389" s="92" t="str">
        <f t="shared" si="158"/>
        <v/>
      </c>
    </row>
    <row r="390" spans="2:67" ht="14.25" hidden="1" customHeight="1">
      <c r="B390" s="89">
        <v>384</v>
      </c>
      <c r="C390" s="94"/>
      <c r="D390" s="94"/>
      <c r="E390" s="94"/>
      <c r="F390" s="96" t="str">
        <f ca="1">IF(E390="","",DATEDIF(E390,Settings!$C$89,"y"))</f>
        <v/>
      </c>
      <c r="G390" s="96" t="str">
        <f ca="1">IF(E390="","",DATEDIF(E390,Settings!$D$89,"y"))</f>
        <v/>
      </c>
      <c r="H390" s="96" t="str">
        <f ca="1">IF(E390="","",DATEDIF(E390,Settings!$E$89,"y"))</f>
        <v/>
      </c>
      <c r="I390" s="97" t="str">
        <f t="shared" si="133"/>
        <v/>
      </c>
      <c r="J390" s="98" t="str">
        <f ca="1">IF(I390="","",IF(I390&lt;2,BN390*Settings!$C$45,IF(I390&gt;1,(BN390*Settings!$C$45)+(BO390*Settings!$C$46),"error")))</f>
        <v/>
      </c>
      <c r="N390" s="89"/>
      <c r="O390" s="94"/>
      <c r="P390" s="96" t="str">
        <f t="shared" si="134"/>
        <v/>
      </c>
      <c r="Q390" s="94"/>
      <c r="R390" s="94" t="str">
        <f t="shared" si="135"/>
        <v/>
      </c>
      <c r="S390" s="94"/>
      <c r="T390" s="94" t="str">
        <f t="shared" si="136"/>
        <v/>
      </c>
      <c r="U390" s="94"/>
      <c r="V390" s="94" t="str">
        <f t="shared" si="137"/>
        <v/>
      </c>
      <c r="W390" s="94"/>
      <c r="X390" s="94" t="str">
        <f t="shared" si="138"/>
        <v/>
      </c>
      <c r="Y390" s="94"/>
      <c r="Z390" s="94" t="str">
        <f t="shared" si="139"/>
        <v/>
      </c>
      <c r="AA390" s="94"/>
      <c r="AB390" s="94" t="str">
        <f t="shared" si="140"/>
        <v/>
      </c>
      <c r="AC390" s="94"/>
      <c r="AD390" s="94" t="str">
        <f t="shared" si="141"/>
        <v/>
      </c>
      <c r="AE390" s="94"/>
      <c r="AF390" s="94"/>
      <c r="AG390" s="94"/>
      <c r="AH390" s="94" t="str">
        <f t="shared" si="142"/>
        <v/>
      </c>
      <c r="AI390" s="94"/>
      <c r="AJ390" s="94" t="str">
        <f t="shared" si="143"/>
        <v/>
      </c>
      <c r="AK390" s="94"/>
      <c r="AL390" s="94" t="str">
        <f t="shared" si="144"/>
        <v/>
      </c>
      <c r="AM390" s="94"/>
      <c r="AN390" s="94" t="str">
        <f t="shared" si="145"/>
        <v/>
      </c>
      <c r="AO390" s="94"/>
      <c r="AP390" s="94" t="str">
        <f t="shared" si="146"/>
        <v/>
      </c>
      <c r="AQ390" s="94"/>
      <c r="AR390" s="94" t="str">
        <f t="shared" si="147"/>
        <v/>
      </c>
      <c r="AS390" s="94"/>
      <c r="AT390" s="94" t="str">
        <f t="shared" si="148"/>
        <v/>
      </c>
      <c r="AU390" s="94"/>
      <c r="AV390" s="94"/>
      <c r="AW390" s="94"/>
      <c r="AX390" s="94" t="str">
        <f t="shared" si="149"/>
        <v/>
      </c>
      <c r="AY390" s="94"/>
      <c r="AZ390" s="94" t="str">
        <f t="shared" si="150"/>
        <v/>
      </c>
      <c r="BA390" s="94"/>
      <c r="BB390" s="94" t="str">
        <f t="shared" si="151"/>
        <v/>
      </c>
      <c r="BC390" s="94"/>
      <c r="BD390" s="94" t="str">
        <f t="shared" si="152"/>
        <v/>
      </c>
      <c r="BE390" s="94"/>
      <c r="BF390" s="94" t="str">
        <f t="shared" si="153"/>
        <v/>
      </c>
      <c r="BG390" s="94"/>
      <c r="BH390" s="94" t="str">
        <f t="shared" si="154"/>
        <v/>
      </c>
      <c r="BI390" s="94"/>
      <c r="BJ390" s="94" t="str">
        <f t="shared" si="155"/>
        <v/>
      </c>
      <c r="BK390" s="94"/>
      <c r="BL390" s="92" t="str">
        <f t="shared" si="156"/>
        <v/>
      </c>
      <c r="BM390" s="99"/>
      <c r="BN390" s="92" t="str">
        <f t="shared" si="157"/>
        <v/>
      </c>
      <c r="BO390" s="92" t="str">
        <f t="shared" si="158"/>
        <v/>
      </c>
    </row>
    <row r="391" spans="2:67" hidden="1">
      <c r="B391" s="89">
        <v>385</v>
      </c>
      <c r="C391" s="94"/>
      <c r="D391" s="94"/>
      <c r="E391" s="94"/>
      <c r="F391" s="96" t="str">
        <f ca="1">IF(E391="","",DATEDIF(E391,Settings!$C$89,"y"))</f>
        <v/>
      </c>
      <c r="G391" s="96" t="str">
        <f ca="1">IF(E391="","",DATEDIF(E391,Settings!$D$89,"y"))</f>
        <v/>
      </c>
      <c r="H391" s="96" t="str">
        <f ca="1">IF(E391="","",DATEDIF(E391,Settings!$E$89,"y"))</f>
        <v/>
      </c>
      <c r="I391" s="97" t="str">
        <f t="shared" ref="I391:I454" si="159">IF(COUNTA(BK391,BI391,BG391,BE391,BC391,BA391,AY391,AW391,AU391,AS391,AQ391,AO391,AM391,AK391,AI391,AG391,AE391,AC391,AA391,Y391,W391,U391,S391,Q391,O391)=0,"",COUNTA(BK391,BI391,BG391,BE391,BC391,BA391,AY391,AW391,AU391,AS391,AQ391,AO391,AM391,AK391,AI391,AG391,AE391,AC391,AA391,Y391,W391,U391,S391,Q391,O391))</f>
        <v/>
      </c>
      <c r="J391" s="98" t="str">
        <f ca="1">IF(I391="","",IF(I391&lt;2,BN391*Settings!$C$45,IF(I391&gt;1,(BN391*Settings!$C$45)+(BO391*Settings!$C$46),"error")))</f>
        <v/>
      </c>
      <c r="N391" s="89"/>
      <c r="O391" s="94"/>
      <c r="P391" s="96" t="str">
        <f t="shared" ref="P391:P454" si="160">IF(ISBLANK(O391),"",IF($I391=1,$C391,$C391&amp;" ("&amp;$I391&amp;")"))</f>
        <v/>
      </c>
      <c r="Q391" s="94"/>
      <c r="R391" s="94" t="str">
        <f t="shared" ref="R391:R454" si="161">IF(ISBLANK(Q391),"",IF($I391=1,$C391,$C391&amp;" ("&amp;$I391&amp;")"))</f>
        <v/>
      </c>
      <c r="S391" s="94"/>
      <c r="T391" s="94" t="str">
        <f t="shared" ref="T391:T454" si="162">IF(ISBLANK(S391),"",IF($I391=1,$C391,$C391&amp;" ("&amp;$I391&amp;")"))</f>
        <v/>
      </c>
      <c r="U391" s="94"/>
      <c r="V391" s="94" t="str">
        <f t="shared" ref="V391:V454" si="163">IF(ISBLANK(U391),"",IF($I391=1,$C391,$C391&amp;" ("&amp;$I391&amp;")"))</f>
        <v/>
      </c>
      <c r="W391" s="94"/>
      <c r="X391" s="94" t="str">
        <f t="shared" ref="X391:X454" si="164">IF(ISBLANK(W391),"",IF($I391=1,$C391,$C391&amp;" ("&amp;$I391&amp;")"))</f>
        <v/>
      </c>
      <c r="Y391" s="94"/>
      <c r="Z391" s="94" t="str">
        <f t="shared" ref="Z391:Z454" si="165">IF(ISBLANK(Y391),"",IF($I391=1,$C391,$C391&amp;" ("&amp;$I391&amp;")"))</f>
        <v/>
      </c>
      <c r="AA391" s="94"/>
      <c r="AB391" s="94" t="str">
        <f t="shared" ref="AB391:AB454" si="166">IF(ISBLANK(AA391),"",IF($I391=1,$C391,$C391&amp;" ("&amp;$I391&amp;")"))</f>
        <v/>
      </c>
      <c r="AC391" s="94"/>
      <c r="AD391" s="94" t="str">
        <f t="shared" ref="AD391:AD454" si="167">IF(ISBLANK(AC391),"",IF($I391=1,$C391,$C391&amp;" ("&amp;$I391&amp;")"))</f>
        <v/>
      </c>
      <c r="AE391" s="94"/>
      <c r="AF391" s="94"/>
      <c r="AG391" s="94"/>
      <c r="AH391" s="94" t="str">
        <f t="shared" ref="AH391:AH454" si="168">IF(ISBLANK(AG391),"",IF($I391=1,$C391,$C391&amp;" ("&amp;$I391&amp;")"))</f>
        <v/>
      </c>
      <c r="AI391" s="94"/>
      <c r="AJ391" s="94" t="str">
        <f t="shared" ref="AJ391:AJ454" si="169">IF(ISBLANK(AI391),"",IF($I391=1,$C391,$C391&amp;" ("&amp;$I391&amp;")"))</f>
        <v/>
      </c>
      <c r="AK391" s="94"/>
      <c r="AL391" s="94" t="str">
        <f t="shared" ref="AL391:AL454" si="170">IF(ISBLANK(AK391),"",IF($I391=1,$C391,$C391&amp;" ("&amp;$I391&amp;")"))</f>
        <v/>
      </c>
      <c r="AM391" s="94"/>
      <c r="AN391" s="94" t="str">
        <f t="shared" ref="AN391:AN454" si="171">IF(ISBLANK(AM391),"",IF($I391=1,$C391,$C391&amp;" ("&amp;$I391&amp;")"))</f>
        <v/>
      </c>
      <c r="AO391" s="94"/>
      <c r="AP391" s="94" t="str">
        <f t="shared" ref="AP391:AP454" si="172">IF(ISBLANK(AO391),"",IF($I391=1,$C391,$C391&amp;" ("&amp;$I391&amp;")"))</f>
        <v/>
      </c>
      <c r="AQ391" s="94"/>
      <c r="AR391" s="94" t="str">
        <f t="shared" ref="AR391:AR454" si="173">IF(ISBLANK(AQ391),"",IF($I391=1,$C391,$C391&amp;" ("&amp;$I391&amp;")"))</f>
        <v/>
      </c>
      <c r="AS391" s="94"/>
      <c r="AT391" s="94" t="str">
        <f t="shared" ref="AT391:AT454" si="174">IF(ISBLANK(AS391),"",IF($I391=1,$C391,$C391&amp;" ("&amp;$I391&amp;")"))</f>
        <v/>
      </c>
      <c r="AU391" s="94"/>
      <c r="AV391" s="94"/>
      <c r="AW391" s="94"/>
      <c r="AX391" s="94" t="str">
        <f t="shared" ref="AX391:AX454" si="175">IF(ISBLANK(AW391),"",IF($I391=1,$C391,$C391&amp;" ("&amp;$I391&amp;")"))</f>
        <v/>
      </c>
      <c r="AY391" s="94"/>
      <c r="AZ391" s="94" t="str">
        <f t="shared" ref="AZ391:AZ454" si="176">IF(ISBLANK(AY391),"",IF($I391=1,$C391,$C391&amp;" ("&amp;$I391&amp;")"))</f>
        <v/>
      </c>
      <c r="BA391" s="94"/>
      <c r="BB391" s="94" t="str">
        <f t="shared" ref="BB391:BB454" si="177">IF(ISBLANK(BA391),"",IF($I391=1,$C391,$C391&amp;" ("&amp;$I391&amp;")"))</f>
        <v/>
      </c>
      <c r="BC391" s="94"/>
      <c r="BD391" s="94" t="str">
        <f t="shared" ref="BD391:BD454" si="178">IF(ISBLANK(BC391),"",IF($I391=1,$C391,$C391&amp;" ("&amp;$I391&amp;")"))</f>
        <v/>
      </c>
      <c r="BE391" s="94"/>
      <c r="BF391" s="94" t="str">
        <f t="shared" ref="BF391:BF454" si="179">IF(ISBLANK(BE391),"",IF($I391=1,$C391,$C391&amp;" ("&amp;$I391&amp;")"))</f>
        <v/>
      </c>
      <c r="BG391" s="94"/>
      <c r="BH391" s="94" t="str">
        <f t="shared" ref="BH391:BH454" si="180">IF(ISBLANK(BG391),"",IF($I391=1,$C391,$C391&amp;" ("&amp;$I391&amp;")"))</f>
        <v/>
      </c>
      <c r="BI391" s="94"/>
      <c r="BJ391" s="94" t="str">
        <f t="shared" ref="BJ391:BJ454" si="181">IF(ISBLANK(BI391),"",IF($I391=1,$C391,$C391&amp;" ("&amp;$I391&amp;")"))</f>
        <v/>
      </c>
      <c r="BK391" s="94"/>
      <c r="BL391" s="92" t="str">
        <f t="shared" ref="BL391:BL454" si="182">IF(ISBLANK(BK391),"",IF($I391=1,$C391,$C391&amp;" ("&amp;$I391&amp;")"))</f>
        <v/>
      </c>
      <c r="BM391" s="99"/>
      <c r="BN391" s="92" t="str">
        <f t="shared" ref="BN391:BN455" si="183">IF(I391="","",IF(I391&lt;&gt;0,IF(I391=1,1,IF(I391=1,1,1)),0))</f>
        <v/>
      </c>
      <c r="BO391" s="92" t="str">
        <f t="shared" ref="BO391:BO455" si="184">IF(I391="","",IF(I391&gt;1,I391-1,0))</f>
        <v/>
      </c>
    </row>
    <row r="392" spans="2:67" ht="14.25" hidden="1" customHeight="1">
      <c r="B392" s="89">
        <v>386</v>
      </c>
      <c r="C392" s="94"/>
      <c r="D392" s="94"/>
      <c r="E392" s="94"/>
      <c r="F392" s="96" t="str">
        <f ca="1">IF(E392="","",DATEDIF(E392,Settings!$C$89,"y"))</f>
        <v/>
      </c>
      <c r="G392" s="96" t="str">
        <f ca="1">IF(E392="","",DATEDIF(E392,Settings!$D$89,"y"))</f>
        <v/>
      </c>
      <c r="H392" s="96" t="str">
        <f ca="1">IF(E392="","",DATEDIF(E392,Settings!$E$89,"y"))</f>
        <v/>
      </c>
      <c r="I392" s="97" t="str">
        <f t="shared" si="159"/>
        <v/>
      </c>
      <c r="J392" s="98" t="str">
        <f ca="1">IF(I392="","",IF(I392&lt;2,BN392*Settings!$C$45,IF(I392&gt;1,(BN392*Settings!$C$45)+(BO392*Settings!$C$46),"error")))</f>
        <v/>
      </c>
      <c r="N392" s="89"/>
      <c r="O392" s="94"/>
      <c r="P392" s="96" t="str">
        <f t="shared" si="160"/>
        <v/>
      </c>
      <c r="Q392" s="94"/>
      <c r="R392" s="94" t="str">
        <f t="shared" si="161"/>
        <v/>
      </c>
      <c r="S392" s="94"/>
      <c r="T392" s="94" t="str">
        <f t="shared" si="162"/>
        <v/>
      </c>
      <c r="U392" s="94"/>
      <c r="V392" s="94" t="str">
        <f t="shared" si="163"/>
        <v/>
      </c>
      <c r="W392" s="94"/>
      <c r="X392" s="94" t="str">
        <f t="shared" si="164"/>
        <v/>
      </c>
      <c r="Y392" s="94"/>
      <c r="Z392" s="94" t="str">
        <f t="shared" si="165"/>
        <v/>
      </c>
      <c r="AA392" s="94"/>
      <c r="AB392" s="94" t="str">
        <f t="shared" si="166"/>
        <v/>
      </c>
      <c r="AC392" s="94"/>
      <c r="AD392" s="94" t="str">
        <f t="shared" si="167"/>
        <v/>
      </c>
      <c r="AE392" s="94"/>
      <c r="AF392" s="94"/>
      <c r="AG392" s="94"/>
      <c r="AH392" s="94" t="str">
        <f t="shared" si="168"/>
        <v/>
      </c>
      <c r="AI392" s="94"/>
      <c r="AJ392" s="94" t="str">
        <f t="shared" si="169"/>
        <v/>
      </c>
      <c r="AK392" s="94"/>
      <c r="AL392" s="94" t="str">
        <f t="shared" si="170"/>
        <v/>
      </c>
      <c r="AM392" s="94"/>
      <c r="AN392" s="94" t="str">
        <f t="shared" si="171"/>
        <v/>
      </c>
      <c r="AO392" s="94"/>
      <c r="AP392" s="94" t="str">
        <f t="shared" si="172"/>
        <v/>
      </c>
      <c r="AQ392" s="94"/>
      <c r="AR392" s="94" t="str">
        <f t="shared" si="173"/>
        <v/>
      </c>
      <c r="AS392" s="94"/>
      <c r="AT392" s="94" t="str">
        <f t="shared" si="174"/>
        <v/>
      </c>
      <c r="AU392" s="94"/>
      <c r="AV392" s="94"/>
      <c r="AW392" s="94"/>
      <c r="AX392" s="94" t="str">
        <f t="shared" si="175"/>
        <v/>
      </c>
      <c r="AY392" s="94"/>
      <c r="AZ392" s="94" t="str">
        <f t="shared" si="176"/>
        <v/>
      </c>
      <c r="BA392" s="94"/>
      <c r="BB392" s="94" t="str">
        <f t="shared" si="177"/>
        <v/>
      </c>
      <c r="BC392" s="94"/>
      <c r="BD392" s="94" t="str">
        <f t="shared" si="178"/>
        <v/>
      </c>
      <c r="BE392" s="94"/>
      <c r="BF392" s="94" t="str">
        <f t="shared" si="179"/>
        <v/>
      </c>
      <c r="BG392" s="94"/>
      <c r="BH392" s="94" t="str">
        <f t="shared" si="180"/>
        <v/>
      </c>
      <c r="BI392" s="94"/>
      <c r="BJ392" s="94" t="str">
        <f t="shared" si="181"/>
        <v/>
      </c>
      <c r="BK392" s="94"/>
      <c r="BL392" s="92" t="str">
        <f t="shared" si="182"/>
        <v/>
      </c>
      <c r="BM392" s="99"/>
      <c r="BN392" s="92" t="str">
        <f t="shared" si="183"/>
        <v/>
      </c>
      <c r="BO392" s="92" t="str">
        <f t="shared" si="184"/>
        <v/>
      </c>
    </row>
    <row r="393" spans="2:67" hidden="1">
      <c r="B393" s="89">
        <v>387</v>
      </c>
      <c r="C393" s="94"/>
      <c r="D393" s="94"/>
      <c r="E393" s="94"/>
      <c r="F393" s="96" t="str">
        <f ca="1">IF(E393="","",DATEDIF(E393,Settings!$C$89,"y"))</f>
        <v/>
      </c>
      <c r="G393" s="96" t="str">
        <f ca="1">IF(E393="","",DATEDIF(E393,Settings!$D$89,"y"))</f>
        <v/>
      </c>
      <c r="H393" s="96" t="str">
        <f ca="1">IF(E393="","",DATEDIF(E393,Settings!$E$89,"y"))</f>
        <v/>
      </c>
      <c r="I393" s="97" t="str">
        <f t="shared" si="159"/>
        <v/>
      </c>
      <c r="J393" s="98" t="str">
        <f ca="1">IF(I393="","",IF(I393&lt;2,BN393*Settings!$C$45,IF(I393&gt;1,(BN393*Settings!$C$45)+(BO393*Settings!$C$46),"error")))</f>
        <v/>
      </c>
      <c r="N393" s="89"/>
      <c r="O393" s="94"/>
      <c r="P393" s="96" t="str">
        <f t="shared" si="160"/>
        <v/>
      </c>
      <c r="Q393" s="94"/>
      <c r="R393" s="94" t="str">
        <f t="shared" si="161"/>
        <v/>
      </c>
      <c r="S393" s="94"/>
      <c r="T393" s="94" t="str">
        <f t="shared" si="162"/>
        <v/>
      </c>
      <c r="U393" s="94"/>
      <c r="V393" s="94" t="str">
        <f t="shared" si="163"/>
        <v/>
      </c>
      <c r="W393" s="94"/>
      <c r="X393" s="94" t="str">
        <f t="shared" si="164"/>
        <v/>
      </c>
      <c r="Y393" s="94"/>
      <c r="Z393" s="94" t="str">
        <f t="shared" si="165"/>
        <v/>
      </c>
      <c r="AA393" s="94"/>
      <c r="AB393" s="94" t="str">
        <f t="shared" si="166"/>
        <v/>
      </c>
      <c r="AC393" s="94"/>
      <c r="AD393" s="94" t="str">
        <f t="shared" si="167"/>
        <v/>
      </c>
      <c r="AE393" s="94"/>
      <c r="AF393" s="94"/>
      <c r="AG393" s="94"/>
      <c r="AH393" s="94" t="str">
        <f t="shared" si="168"/>
        <v/>
      </c>
      <c r="AI393" s="94"/>
      <c r="AJ393" s="94" t="str">
        <f t="shared" si="169"/>
        <v/>
      </c>
      <c r="AK393" s="94"/>
      <c r="AL393" s="94" t="str">
        <f t="shared" si="170"/>
        <v/>
      </c>
      <c r="AM393" s="94"/>
      <c r="AN393" s="94" t="str">
        <f t="shared" si="171"/>
        <v/>
      </c>
      <c r="AO393" s="94"/>
      <c r="AP393" s="94" t="str">
        <f t="shared" si="172"/>
        <v/>
      </c>
      <c r="AQ393" s="94"/>
      <c r="AR393" s="94" t="str">
        <f t="shared" si="173"/>
        <v/>
      </c>
      <c r="AS393" s="94"/>
      <c r="AT393" s="94" t="str">
        <f t="shared" si="174"/>
        <v/>
      </c>
      <c r="AU393" s="94"/>
      <c r="AV393" s="94"/>
      <c r="AW393" s="94"/>
      <c r="AX393" s="94" t="str">
        <f t="shared" si="175"/>
        <v/>
      </c>
      <c r="AY393" s="94"/>
      <c r="AZ393" s="94" t="str">
        <f t="shared" si="176"/>
        <v/>
      </c>
      <c r="BA393" s="94"/>
      <c r="BB393" s="94" t="str">
        <f t="shared" si="177"/>
        <v/>
      </c>
      <c r="BC393" s="94"/>
      <c r="BD393" s="94" t="str">
        <f t="shared" si="178"/>
        <v/>
      </c>
      <c r="BE393" s="94"/>
      <c r="BF393" s="94" t="str">
        <f t="shared" si="179"/>
        <v/>
      </c>
      <c r="BG393" s="94"/>
      <c r="BH393" s="94" t="str">
        <f t="shared" si="180"/>
        <v/>
      </c>
      <c r="BI393" s="94"/>
      <c r="BJ393" s="94" t="str">
        <f t="shared" si="181"/>
        <v/>
      </c>
      <c r="BK393" s="94"/>
      <c r="BL393" s="92" t="str">
        <f t="shared" si="182"/>
        <v/>
      </c>
      <c r="BM393" s="99"/>
      <c r="BN393" s="92" t="str">
        <f t="shared" si="183"/>
        <v/>
      </c>
      <c r="BO393" s="92" t="str">
        <f t="shared" si="184"/>
        <v/>
      </c>
    </row>
    <row r="394" spans="2:67" ht="14.25" hidden="1" customHeight="1">
      <c r="B394" s="89">
        <v>388</v>
      </c>
      <c r="C394" s="94"/>
      <c r="D394" s="94"/>
      <c r="E394" s="94"/>
      <c r="F394" s="96" t="str">
        <f ca="1">IF(E394="","",DATEDIF(E394,Settings!$C$89,"y"))</f>
        <v/>
      </c>
      <c r="G394" s="96" t="str">
        <f ca="1">IF(E394="","",DATEDIF(E394,Settings!$D$89,"y"))</f>
        <v/>
      </c>
      <c r="H394" s="96" t="str">
        <f ca="1">IF(E394="","",DATEDIF(E394,Settings!$E$89,"y"))</f>
        <v/>
      </c>
      <c r="I394" s="97" t="str">
        <f t="shared" si="159"/>
        <v/>
      </c>
      <c r="J394" s="98" t="str">
        <f ca="1">IF(I394="","",IF(I394&lt;2,BN394*Settings!$C$45,IF(I394&gt;1,(BN394*Settings!$C$45)+(BO394*Settings!$C$46),"error")))</f>
        <v/>
      </c>
      <c r="N394" s="89"/>
      <c r="O394" s="94"/>
      <c r="P394" s="96" t="str">
        <f t="shared" si="160"/>
        <v/>
      </c>
      <c r="Q394" s="94"/>
      <c r="R394" s="94" t="str">
        <f t="shared" si="161"/>
        <v/>
      </c>
      <c r="S394" s="94"/>
      <c r="T394" s="94" t="str">
        <f t="shared" si="162"/>
        <v/>
      </c>
      <c r="U394" s="94"/>
      <c r="V394" s="94" t="str">
        <f t="shared" si="163"/>
        <v/>
      </c>
      <c r="W394" s="94"/>
      <c r="X394" s="94" t="str">
        <f t="shared" si="164"/>
        <v/>
      </c>
      <c r="Y394" s="94"/>
      <c r="Z394" s="94" t="str">
        <f t="shared" si="165"/>
        <v/>
      </c>
      <c r="AA394" s="94"/>
      <c r="AB394" s="94" t="str">
        <f t="shared" si="166"/>
        <v/>
      </c>
      <c r="AC394" s="94"/>
      <c r="AD394" s="94" t="str">
        <f t="shared" si="167"/>
        <v/>
      </c>
      <c r="AE394" s="94"/>
      <c r="AF394" s="94"/>
      <c r="AG394" s="94"/>
      <c r="AH394" s="94" t="str">
        <f t="shared" si="168"/>
        <v/>
      </c>
      <c r="AI394" s="94"/>
      <c r="AJ394" s="94" t="str">
        <f t="shared" si="169"/>
        <v/>
      </c>
      <c r="AK394" s="94"/>
      <c r="AL394" s="94" t="str">
        <f t="shared" si="170"/>
        <v/>
      </c>
      <c r="AM394" s="94"/>
      <c r="AN394" s="94" t="str">
        <f t="shared" si="171"/>
        <v/>
      </c>
      <c r="AO394" s="94"/>
      <c r="AP394" s="94" t="str">
        <f t="shared" si="172"/>
        <v/>
      </c>
      <c r="AQ394" s="94"/>
      <c r="AR394" s="94" t="str">
        <f t="shared" si="173"/>
        <v/>
      </c>
      <c r="AS394" s="94"/>
      <c r="AT394" s="94" t="str">
        <f t="shared" si="174"/>
        <v/>
      </c>
      <c r="AU394" s="94"/>
      <c r="AV394" s="94"/>
      <c r="AW394" s="94"/>
      <c r="AX394" s="94" t="str">
        <f t="shared" si="175"/>
        <v/>
      </c>
      <c r="AY394" s="94"/>
      <c r="AZ394" s="94" t="str">
        <f t="shared" si="176"/>
        <v/>
      </c>
      <c r="BA394" s="94"/>
      <c r="BB394" s="94" t="str">
        <f t="shared" si="177"/>
        <v/>
      </c>
      <c r="BC394" s="94"/>
      <c r="BD394" s="94" t="str">
        <f t="shared" si="178"/>
        <v/>
      </c>
      <c r="BE394" s="94"/>
      <c r="BF394" s="94" t="str">
        <f t="shared" si="179"/>
        <v/>
      </c>
      <c r="BG394" s="94"/>
      <c r="BH394" s="94" t="str">
        <f t="shared" si="180"/>
        <v/>
      </c>
      <c r="BI394" s="94"/>
      <c r="BJ394" s="94" t="str">
        <f t="shared" si="181"/>
        <v/>
      </c>
      <c r="BK394" s="94"/>
      <c r="BL394" s="92" t="str">
        <f t="shared" si="182"/>
        <v/>
      </c>
      <c r="BM394" s="99"/>
      <c r="BN394" s="92" t="str">
        <f t="shared" si="183"/>
        <v/>
      </c>
      <c r="BO394" s="92" t="str">
        <f t="shared" si="184"/>
        <v/>
      </c>
    </row>
    <row r="395" spans="2:67" hidden="1">
      <c r="B395" s="89">
        <v>389</v>
      </c>
      <c r="C395" s="94"/>
      <c r="D395" s="94"/>
      <c r="E395" s="94"/>
      <c r="F395" s="96" t="str">
        <f ca="1">IF(E395="","",DATEDIF(E395,Settings!$C$89,"y"))</f>
        <v/>
      </c>
      <c r="G395" s="96" t="str">
        <f ca="1">IF(E395="","",DATEDIF(E395,Settings!$D$89,"y"))</f>
        <v/>
      </c>
      <c r="H395" s="96" t="str">
        <f ca="1">IF(E395="","",DATEDIF(E395,Settings!$E$89,"y"))</f>
        <v/>
      </c>
      <c r="I395" s="97" t="str">
        <f t="shared" si="159"/>
        <v/>
      </c>
      <c r="J395" s="98" t="str">
        <f ca="1">IF(I395="","",IF(I395&lt;2,BN395*Settings!$C$45,IF(I395&gt;1,(BN395*Settings!$C$45)+(BO395*Settings!$C$46),"error")))</f>
        <v/>
      </c>
      <c r="N395" s="89"/>
      <c r="O395" s="94"/>
      <c r="P395" s="96" t="str">
        <f t="shared" si="160"/>
        <v/>
      </c>
      <c r="Q395" s="94"/>
      <c r="R395" s="94" t="str">
        <f t="shared" si="161"/>
        <v/>
      </c>
      <c r="S395" s="94"/>
      <c r="T395" s="94" t="str">
        <f t="shared" si="162"/>
        <v/>
      </c>
      <c r="U395" s="94"/>
      <c r="V395" s="94" t="str">
        <f t="shared" si="163"/>
        <v/>
      </c>
      <c r="W395" s="94"/>
      <c r="X395" s="94" t="str">
        <f t="shared" si="164"/>
        <v/>
      </c>
      <c r="Y395" s="94"/>
      <c r="Z395" s="94" t="str">
        <f t="shared" si="165"/>
        <v/>
      </c>
      <c r="AA395" s="94"/>
      <c r="AB395" s="94" t="str">
        <f t="shared" si="166"/>
        <v/>
      </c>
      <c r="AC395" s="94"/>
      <c r="AD395" s="94" t="str">
        <f t="shared" si="167"/>
        <v/>
      </c>
      <c r="AE395" s="94"/>
      <c r="AF395" s="94"/>
      <c r="AG395" s="94"/>
      <c r="AH395" s="94" t="str">
        <f t="shared" si="168"/>
        <v/>
      </c>
      <c r="AI395" s="94"/>
      <c r="AJ395" s="94" t="str">
        <f t="shared" si="169"/>
        <v/>
      </c>
      <c r="AK395" s="94"/>
      <c r="AL395" s="94" t="str">
        <f t="shared" si="170"/>
        <v/>
      </c>
      <c r="AM395" s="94"/>
      <c r="AN395" s="94" t="str">
        <f t="shared" si="171"/>
        <v/>
      </c>
      <c r="AO395" s="94"/>
      <c r="AP395" s="94" t="str">
        <f t="shared" si="172"/>
        <v/>
      </c>
      <c r="AQ395" s="94"/>
      <c r="AR395" s="94" t="str">
        <f t="shared" si="173"/>
        <v/>
      </c>
      <c r="AS395" s="94"/>
      <c r="AT395" s="94" t="str">
        <f t="shared" si="174"/>
        <v/>
      </c>
      <c r="AU395" s="94"/>
      <c r="AV395" s="94"/>
      <c r="AW395" s="94"/>
      <c r="AX395" s="94" t="str">
        <f t="shared" si="175"/>
        <v/>
      </c>
      <c r="AY395" s="94"/>
      <c r="AZ395" s="94" t="str">
        <f t="shared" si="176"/>
        <v/>
      </c>
      <c r="BA395" s="94"/>
      <c r="BB395" s="94" t="str">
        <f t="shared" si="177"/>
        <v/>
      </c>
      <c r="BC395" s="94"/>
      <c r="BD395" s="94" t="str">
        <f t="shared" si="178"/>
        <v/>
      </c>
      <c r="BE395" s="94"/>
      <c r="BF395" s="94" t="str">
        <f t="shared" si="179"/>
        <v/>
      </c>
      <c r="BG395" s="94"/>
      <c r="BH395" s="94" t="str">
        <f t="shared" si="180"/>
        <v/>
      </c>
      <c r="BI395" s="94"/>
      <c r="BJ395" s="94" t="str">
        <f t="shared" si="181"/>
        <v/>
      </c>
      <c r="BK395" s="94"/>
      <c r="BL395" s="92" t="str">
        <f t="shared" si="182"/>
        <v/>
      </c>
      <c r="BM395" s="99"/>
      <c r="BN395" s="92" t="str">
        <f t="shared" si="183"/>
        <v/>
      </c>
      <c r="BO395" s="92" t="str">
        <f t="shared" si="184"/>
        <v/>
      </c>
    </row>
    <row r="396" spans="2:67" ht="14.25" hidden="1" customHeight="1">
      <c r="B396" s="89">
        <v>390</v>
      </c>
      <c r="C396" s="94"/>
      <c r="D396" s="94"/>
      <c r="E396" s="94"/>
      <c r="F396" s="96" t="str">
        <f ca="1">IF(E396="","",DATEDIF(E396,Settings!$C$89,"y"))</f>
        <v/>
      </c>
      <c r="G396" s="96" t="str">
        <f ca="1">IF(E396="","",DATEDIF(E396,Settings!$D$89,"y"))</f>
        <v/>
      </c>
      <c r="H396" s="96" t="str">
        <f ca="1">IF(E396="","",DATEDIF(E396,Settings!$E$89,"y"))</f>
        <v/>
      </c>
      <c r="I396" s="97" t="str">
        <f t="shared" si="159"/>
        <v/>
      </c>
      <c r="J396" s="98" t="str">
        <f ca="1">IF(I396="","",IF(I396&lt;2,BN396*Settings!$C$45,IF(I396&gt;1,(BN396*Settings!$C$45)+(BO396*Settings!$C$46),"error")))</f>
        <v/>
      </c>
      <c r="N396" s="89"/>
      <c r="O396" s="94"/>
      <c r="P396" s="96" t="str">
        <f t="shared" si="160"/>
        <v/>
      </c>
      <c r="Q396" s="94"/>
      <c r="R396" s="94" t="str">
        <f t="shared" si="161"/>
        <v/>
      </c>
      <c r="S396" s="94"/>
      <c r="T396" s="94" t="str">
        <f t="shared" si="162"/>
        <v/>
      </c>
      <c r="U396" s="94"/>
      <c r="V396" s="94" t="str">
        <f t="shared" si="163"/>
        <v/>
      </c>
      <c r="W396" s="94"/>
      <c r="X396" s="94" t="str">
        <f t="shared" si="164"/>
        <v/>
      </c>
      <c r="Y396" s="94"/>
      <c r="Z396" s="94" t="str">
        <f t="shared" si="165"/>
        <v/>
      </c>
      <c r="AA396" s="94"/>
      <c r="AB396" s="94" t="str">
        <f t="shared" si="166"/>
        <v/>
      </c>
      <c r="AC396" s="94"/>
      <c r="AD396" s="94" t="str">
        <f t="shared" si="167"/>
        <v/>
      </c>
      <c r="AE396" s="94"/>
      <c r="AF396" s="94"/>
      <c r="AG396" s="94"/>
      <c r="AH396" s="94" t="str">
        <f t="shared" si="168"/>
        <v/>
      </c>
      <c r="AI396" s="94"/>
      <c r="AJ396" s="94" t="str">
        <f t="shared" si="169"/>
        <v/>
      </c>
      <c r="AK396" s="94"/>
      <c r="AL396" s="94" t="str">
        <f t="shared" si="170"/>
        <v/>
      </c>
      <c r="AM396" s="94"/>
      <c r="AN396" s="94" t="str">
        <f t="shared" si="171"/>
        <v/>
      </c>
      <c r="AO396" s="94"/>
      <c r="AP396" s="94" t="str">
        <f t="shared" si="172"/>
        <v/>
      </c>
      <c r="AQ396" s="94"/>
      <c r="AR396" s="94" t="str">
        <f t="shared" si="173"/>
        <v/>
      </c>
      <c r="AS396" s="94"/>
      <c r="AT396" s="94" t="str">
        <f t="shared" si="174"/>
        <v/>
      </c>
      <c r="AU396" s="94"/>
      <c r="AV396" s="94"/>
      <c r="AW396" s="94"/>
      <c r="AX396" s="94" t="str">
        <f t="shared" si="175"/>
        <v/>
      </c>
      <c r="AY396" s="94"/>
      <c r="AZ396" s="94" t="str">
        <f t="shared" si="176"/>
        <v/>
      </c>
      <c r="BA396" s="94"/>
      <c r="BB396" s="94" t="str">
        <f t="shared" si="177"/>
        <v/>
      </c>
      <c r="BC396" s="94"/>
      <c r="BD396" s="94" t="str">
        <f t="shared" si="178"/>
        <v/>
      </c>
      <c r="BE396" s="94"/>
      <c r="BF396" s="94" t="str">
        <f t="shared" si="179"/>
        <v/>
      </c>
      <c r="BG396" s="94"/>
      <c r="BH396" s="94" t="str">
        <f t="shared" si="180"/>
        <v/>
      </c>
      <c r="BI396" s="94"/>
      <c r="BJ396" s="94" t="str">
        <f t="shared" si="181"/>
        <v/>
      </c>
      <c r="BK396" s="94"/>
      <c r="BL396" s="92" t="str">
        <f t="shared" si="182"/>
        <v/>
      </c>
      <c r="BM396" s="99"/>
      <c r="BN396" s="92" t="str">
        <f t="shared" si="183"/>
        <v/>
      </c>
      <c r="BO396" s="92" t="str">
        <f t="shared" si="184"/>
        <v/>
      </c>
    </row>
    <row r="397" spans="2:67" hidden="1">
      <c r="B397" s="89">
        <v>391</v>
      </c>
      <c r="C397" s="94"/>
      <c r="D397" s="94"/>
      <c r="E397" s="94"/>
      <c r="F397" s="96" t="str">
        <f ca="1">IF(E397="","",DATEDIF(E397,Settings!$C$89,"y"))</f>
        <v/>
      </c>
      <c r="G397" s="96" t="str">
        <f ca="1">IF(E397="","",DATEDIF(E397,Settings!$D$89,"y"))</f>
        <v/>
      </c>
      <c r="H397" s="96" t="str">
        <f ca="1">IF(E397="","",DATEDIF(E397,Settings!$E$89,"y"))</f>
        <v/>
      </c>
      <c r="I397" s="97" t="str">
        <f t="shared" si="159"/>
        <v/>
      </c>
      <c r="J397" s="98" t="str">
        <f ca="1">IF(I397="","",IF(I397&lt;2,BN397*Settings!$C$45,IF(I397&gt;1,(BN397*Settings!$C$45)+(BO397*Settings!$C$46),"error")))</f>
        <v/>
      </c>
      <c r="N397" s="89"/>
      <c r="O397" s="94"/>
      <c r="P397" s="96" t="str">
        <f t="shared" si="160"/>
        <v/>
      </c>
      <c r="Q397" s="94"/>
      <c r="R397" s="94" t="str">
        <f t="shared" si="161"/>
        <v/>
      </c>
      <c r="S397" s="94"/>
      <c r="T397" s="94" t="str">
        <f t="shared" si="162"/>
        <v/>
      </c>
      <c r="U397" s="94"/>
      <c r="V397" s="94" t="str">
        <f t="shared" si="163"/>
        <v/>
      </c>
      <c r="W397" s="94"/>
      <c r="X397" s="94" t="str">
        <f t="shared" si="164"/>
        <v/>
      </c>
      <c r="Y397" s="94"/>
      <c r="Z397" s="94" t="str">
        <f t="shared" si="165"/>
        <v/>
      </c>
      <c r="AA397" s="94"/>
      <c r="AB397" s="94" t="str">
        <f t="shared" si="166"/>
        <v/>
      </c>
      <c r="AC397" s="94"/>
      <c r="AD397" s="94" t="str">
        <f t="shared" si="167"/>
        <v/>
      </c>
      <c r="AE397" s="94"/>
      <c r="AF397" s="94"/>
      <c r="AG397" s="94"/>
      <c r="AH397" s="94" t="str">
        <f t="shared" si="168"/>
        <v/>
      </c>
      <c r="AI397" s="94"/>
      <c r="AJ397" s="94" t="str">
        <f t="shared" si="169"/>
        <v/>
      </c>
      <c r="AK397" s="94"/>
      <c r="AL397" s="94" t="str">
        <f t="shared" si="170"/>
        <v/>
      </c>
      <c r="AM397" s="94"/>
      <c r="AN397" s="94" t="str">
        <f t="shared" si="171"/>
        <v/>
      </c>
      <c r="AO397" s="94"/>
      <c r="AP397" s="94" t="str">
        <f t="shared" si="172"/>
        <v/>
      </c>
      <c r="AQ397" s="94"/>
      <c r="AR397" s="94" t="str">
        <f t="shared" si="173"/>
        <v/>
      </c>
      <c r="AS397" s="94"/>
      <c r="AT397" s="94" t="str">
        <f t="shared" si="174"/>
        <v/>
      </c>
      <c r="AU397" s="94"/>
      <c r="AV397" s="94"/>
      <c r="AW397" s="94"/>
      <c r="AX397" s="94" t="str">
        <f t="shared" si="175"/>
        <v/>
      </c>
      <c r="AY397" s="94"/>
      <c r="AZ397" s="94" t="str">
        <f t="shared" si="176"/>
        <v/>
      </c>
      <c r="BA397" s="94"/>
      <c r="BB397" s="94" t="str">
        <f t="shared" si="177"/>
        <v/>
      </c>
      <c r="BC397" s="94"/>
      <c r="BD397" s="94" t="str">
        <f t="shared" si="178"/>
        <v/>
      </c>
      <c r="BE397" s="94"/>
      <c r="BF397" s="94" t="str">
        <f t="shared" si="179"/>
        <v/>
      </c>
      <c r="BG397" s="94"/>
      <c r="BH397" s="94" t="str">
        <f t="shared" si="180"/>
        <v/>
      </c>
      <c r="BI397" s="94"/>
      <c r="BJ397" s="94" t="str">
        <f t="shared" si="181"/>
        <v/>
      </c>
      <c r="BK397" s="94"/>
      <c r="BL397" s="92" t="str">
        <f t="shared" si="182"/>
        <v/>
      </c>
      <c r="BM397" s="99"/>
      <c r="BN397" s="92" t="str">
        <f t="shared" si="183"/>
        <v/>
      </c>
      <c r="BO397" s="92" t="str">
        <f t="shared" si="184"/>
        <v/>
      </c>
    </row>
    <row r="398" spans="2:67" ht="14.25" hidden="1" customHeight="1">
      <c r="B398" s="89">
        <v>392</v>
      </c>
      <c r="C398" s="94"/>
      <c r="D398" s="94"/>
      <c r="E398" s="94"/>
      <c r="F398" s="96" t="str">
        <f ca="1">IF(E398="","",DATEDIF(E398,Settings!$C$89,"y"))</f>
        <v/>
      </c>
      <c r="G398" s="96" t="str">
        <f ca="1">IF(E398="","",DATEDIF(E398,Settings!$D$89,"y"))</f>
        <v/>
      </c>
      <c r="H398" s="96" t="str">
        <f ca="1">IF(E398="","",DATEDIF(E398,Settings!$E$89,"y"))</f>
        <v/>
      </c>
      <c r="I398" s="97" t="str">
        <f t="shared" si="159"/>
        <v/>
      </c>
      <c r="J398" s="98" t="str">
        <f ca="1">IF(I398="","",IF(I398&lt;2,BN398*Settings!$C$45,IF(I398&gt;1,(BN398*Settings!$C$45)+(BO398*Settings!$C$46),"error")))</f>
        <v/>
      </c>
      <c r="N398" s="89"/>
      <c r="O398" s="94"/>
      <c r="P398" s="96" t="str">
        <f t="shared" si="160"/>
        <v/>
      </c>
      <c r="Q398" s="94"/>
      <c r="R398" s="94" t="str">
        <f t="shared" si="161"/>
        <v/>
      </c>
      <c r="S398" s="94"/>
      <c r="T398" s="94" t="str">
        <f t="shared" si="162"/>
        <v/>
      </c>
      <c r="U398" s="94"/>
      <c r="V398" s="94" t="str">
        <f t="shared" si="163"/>
        <v/>
      </c>
      <c r="W398" s="94"/>
      <c r="X398" s="94" t="str">
        <f t="shared" si="164"/>
        <v/>
      </c>
      <c r="Y398" s="94"/>
      <c r="Z398" s="94" t="str">
        <f t="shared" si="165"/>
        <v/>
      </c>
      <c r="AA398" s="94"/>
      <c r="AB398" s="94" t="str">
        <f t="shared" si="166"/>
        <v/>
      </c>
      <c r="AC398" s="94"/>
      <c r="AD398" s="94" t="str">
        <f t="shared" si="167"/>
        <v/>
      </c>
      <c r="AE398" s="94"/>
      <c r="AF398" s="94"/>
      <c r="AG398" s="94"/>
      <c r="AH398" s="94" t="str">
        <f t="shared" si="168"/>
        <v/>
      </c>
      <c r="AI398" s="94"/>
      <c r="AJ398" s="94" t="str">
        <f t="shared" si="169"/>
        <v/>
      </c>
      <c r="AK398" s="94"/>
      <c r="AL398" s="94" t="str">
        <f t="shared" si="170"/>
        <v/>
      </c>
      <c r="AM398" s="94"/>
      <c r="AN398" s="94" t="str">
        <f t="shared" si="171"/>
        <v/>
      </c>
      <c r="AO398" s="94"/>
      <c r="AP398" s="94" t="str">
        <f t="shared" si="172"/>
        <v/>
      </c>
      <c r="AQ398" s="94"/>
      <c r="AR398" s="94" t="str">
        <f t="shared" si="173"/>
        <v/>
      </c>
      <c r="AS398" s="94"/>
      <c r="AT398" s="94" t="str">
        <f t="shared" si="174"/>
        <v/>
      </c>
      <c r="AU398" s="94"/>
      <c r="AV398" s="94"/>
      <c r="AW398" s="94"/>
      <c r="AX398" s="94" t="str">
        <f t="shared" si="175"/>
        <v/>
      </c>
      <c r="AY398" s="94"/>
      <c r="AZ398" s="94" t="str">
        <f t="shared" si="176"/>
        <v/>
      </c>
      <c r="BA398" s="94"/>
      <c r="BB398" s="94" t="str">
        <f t="shared" si="177"/>
        <v/>
      </c>
      <c r="BC398" s="94"/>
      <c r="BD398" s="94" t="str">
        <f t="shared" si="178"/>
        <v/>
      </c>
      <c r="BE398" s="94"/>
      <c r="BF398" s="94" t="str">
        <f t="shared" si="179"/>
        <v/>
      </c>
      <c r="BG398" s="94"/>
      <c r="BH398" s="94" t="str">
        <f t="shared" si="180"/>
        <v/>
      </c>
      <c r="BI398" s="94"/>
      <c r="BJ398" s="94" t="str">
        <f t="shared" si="181"/>
        <v/>
      </c>
      <c r="BK398" s="94"/>
      <c r="BL398" s="92" t="str">
        <f t="shared" si="182"/>
        <v/>
      </c>
      <c r="BM398" s="99"/>
      <c r="BN398" s="92" t="str">
        <f t="shared" si="183"/>
        <v/>
      </c>
      <c r="BO398" s="92" t="str">
        <f t="shared" si="184"/>
        <v/>
      </c>
    </row>
    <row r="399" spans="2:67" hidden="1">
      <c r="B399" s="89">
        <v>393</v>
      </c>
      <c r="C399" s="94"/>
      <c r="D399" s="94"/>
      <c r="E399" s="94"/>
      <c r="F399" s="96" t="str">
        <f ca="1">IF(E399="","",DATEDIF(E399,Settings!$C$89,"y"))</f>
        <v/>
      </c>
      <c r="G399" s="96" t="str">
        <f ca="1">IF(E399="","",DATEDIF(E399,Settings!$D$89,"y"))</f>
        <v/>
      </c>
      <c r="H399" s="96" t="str">
        <f ca="1">IF(E399="","",DATEDIF(E399,Settings!$E$89,"y"))</f>
        <v/>
      </c>
      <c r="I399" s="97" t="str">
        <f t="shared" si="159"/>
        <v/>
      </c>
      <c r="J399" s="98" t="str">
        <f ca="1">IF(I399="","",IF(I399&lt;2,BN399*Settings!$C$45,IF(I399&gt;1,(BN399*Settings!$C$45)+(BO399*Settings!$C$46),"error")))</f>
        <v/>
      </c>
      <c r="N399" s="89"/>
      <c r="O399" s="94"/>
      <c r="P399" s="96" t="str">
        <f t="shared" si="160"/>
        <v/>
      </c>
      <c r="Q399" s="94"/>
      <c r="R399" s="94" t="str">
        <f t="shared" si="161"/>
        <v/>
      </c>
      <c r="S399" s="94"/>
      <c r="T399" s="94" t="str">
        <f t="shared" si="162"/>
        <v/>
      </c>
      <c r="U399" s="94"/>
      <c r="V399" s="94" t="str">
        <f t="shared" si="163"/>
        <v/>
      </c>
      <c r="W399" s="94"/>
      <c r="X399" s="94" t="str">
        <f t="shared" si="164"/>
        <v/>
      </c>
      <c r="Y399" s="94"/>
      <c r="Z399" s="94" t="str">
        <f t="shared" si="165"/>
        <v/>
      </c>
      <c r="AA399" s="94"/>
      <c r="AB399" s="94" t="str">
        <f t="shared" si="166"/>
        <v/>
      </c>
      <c r="AC399" s="94"/>
      <c r="AD399" s="94" t="str">
        <f t="shared" si="167"/>
        <v/>
      </c>
      <c r="AE399" s="94"/>
      <c r="AF399" s="94"/>
      <c r="AG399" s="94"/>
      <c r="AH399" s="94" t="str">
        <f t="shared" si="168"/>
        <v/>
      </c>
      <c r="AI399" s="94"/>
      <c r="AJ399" s="94" t="str">
        <f t="shared" si="169"/>
        <v/>
      </c>
      <c r="AK399" s="94"/>
      <c r="AL399" s="94" t="str">
        <f t="shared" si="170"/>
        <v/>
      </c>
      <c r="AM399" s="94"/>
      <c r="AN399" s="94" t="str">
        <f t="shared" si="171"/>
        <v/>
      </c>
      <c r="AO399" s="94"/>
      <c r="AP399" s="94" t="str">
        <f t="shared" si="172"/>
        <v/>
      </c>
      <c r="AQ399" s="94"/>
      <c r="AR399" s="94" t="str">
        <f t="shared" si="173"/>
        <v/>
      </c>
      <c r="AS399" s="94"/>
      <c r="AT399" s="94" t="str">
        <f t="shared" si="174"/>
        <v/>
      </c>
      <c r="AU399" s="94"/>
      <c r="AV399" s="94"/>
      <c r="AW399" s="94"/>
      <c r="AX399" s="94" t="str">
        <f t="shared" si="175"/>
        <v/>
      </c>
      <c r="AY399" s="94"/>
      <c r="AZ399" s="94" t="str">
        <f t="shared" si="176"/>
        <v/>
      </c>
      <c r="BA399" s="94"/>
      <c r="BB399" s="94" t="str">
        <f t="shared" si="177"/>
        <v/>
      </c>
      <c r="BC399" s="94"/>
      <c r="BD399" s="94" t="str">
        <f t="shared" si="178"/>
        <v/>
      </c>
      <c r="BE399" s="94"/>
      <c r="BF399" s="94" t="str">
        <f t="shared" si="179"/>
        <v/>
      </c>
      <c r="BG399" s="94"/>
      <c r="BH399" s="94" t="str">
        <f t="shared" si="180"/>
        <v/>
      </c>
      <c r="BI399" s="94"/>
      <c r="BJ399" s="94" t="str">
        <f t="shared" si="181"/>
        <v/>
      </c>
      <c r="BK399" s="94"/>
      <c r="BL399" s="92" t="str">
        <f t="shared" si="182"/>
        <v/>
      </c>
      <c r="BM399" s="99"/>
      <c r="BN399" s="92" t="str">
        <f t="shared" si="183"/>
        <v/>
      </c>
      <c r="BO399" s="92" t="str">
        <f t="shared" si="184"/>
        <v/>
      </c>
    </row>
    <row r="400" spans="2:67" ht="14.25" hidden="1" customHeight="1">
      <c r="B400" s="89">
        <v>394</v>
      </c>
      <c r="C400" s="94"/>
      <c r="D400" s="94"/>
      <c r="E400" s="94"/>
      <c r="F400" s="96" t="str">
        <f ca="1">IF(E400="","",DATEDIF(E400,Settings!$C$89,"y"))</f>
        <v/>
      </c>
      <c r="G400" s="96" t="str">
        <f ca="1">IF(E400="","",DATEDIF(E400,Settings!$D$89,"y"))</f>
        <v/>
      </c>
      <c r="H400" s="96" t="str">
        <f ca="1">IF(E400="","",DATEDIF(E400,Settings!$E$89,"y"))</f>
        <v/>
      </c>
      <c r="I400" s="97" t="str">
        <f t="shared" si="159"/>
        <v/>
      </c>
      <c r="J400" s="98" t="str">
        <f ca="1">IF(I400="","",IF(I400&lt;2,BN400*Settings!$C$45,IF(I400&gt;1,(BN400*Settings!$C$45)+(BO400*Settings!$C$46),"error")))</f>
        <v/>
      </c>
      <c r="N400" s="89"/>
      <c r="O400" s="94"/>
      <c r="P400" s="96" t="str">
        <f t="shared" si="160"/>
        <v/>
      </c>
      <c r="Q400" s="94"/>
      <c r="R400" s="94" t="str">
        <f t="shared" si="161"/>
        <v/>
      </c>
      <c r="S400" s="94"/>
      <c r="T400" s="94" t="str">
        <f t="shared" si="162"/>
        <v/>
      </c>
      <c r="U400" s="94"/>
      <c r="V400" s="94" t="str">
        <f t="shared" si="163"/>
        <v/>
      </c>
      <c r="W400" s="94"/>
      <c r="X400" s="94" t="str">
        <f t="shared" si="164"/>
        <v/>
      </c>
      <c r="Y400" s="94"/>
      <c r="Z400" s="94" t="str">
        <f t="shared" si="165"/>
        <v/>
      </c>
      <c r="AA400" s="94"/>
      <c r="AB400" s="94" t="str">
        <f t="shared" si="166"/>
        <v/>
      </c>
      <c r="AC400" s="94"/>
      <c r="AD400" s="94" t="str">
        <f t="shared" si="167"/>
        <v/>
      </c>
      <c r="AE400" s="94"/>
      <c r="AF400" s="94"/>
      <c r="AG400" s="94"/>
      <c r="AH400" s="94" t="str">
        <f t="shared" si="168"/>
        <v/>
      </c>
      <c r="AI400" s="94"/>
      <c r="AJ400" s="94" t="str">
        <f t="shared" si="169"/>
        <v/>
      </c>
      <c r="AK400" s="94"/>
      <c r="AL400" s="94" t="str">
        <f t="shared" si="170"/>
        <v/>
      </c>
      <c r="AM400" s="94"/>
      <c r="AN400" s="94" t="str">
        <f t="shared" si="171"/>
        <v/>
      </c>
      <c r="AO400" s="94"/>
      <c r="AP400" s="94" t="str">
        <f t="shared" si="172"/>
        <v/>
      </c>
      <c r="AQ400" s="94"/>
      <c r="AR400" s="94" t="str">
        <f t="shared" si="173"/>
        <v/>
      </c>
      <c r="AS400" s="94"/>
      <c r="AT400" s="94" t="str">
        <f t="shared" si="174"/>
        <v/>
      </c>
      <c r="AU400" s="94"/>
      <c r="AV400" s="94"/>
      <c r="AW400" s="94"/>
      <c r="AX400" s="94" t="str">
        <f t="shared" si="175"/>
        <v/>
      </c>
      <c r="AY400" s="94"/>
      <c r="AZ400" s="94" t="str">
        <f t="shared" si="176"/>
        <v/>
      </c>
      <c r="BA400" s="94"/>
      <c r="BB400" s="94" t="str">
        <f t="shared" si="177"/>
        <v/>
      </c>
      <c r="BC400" s="94"/>
      <c r="BD400" s="94" t="str">
        <f t="shared" si="178"/>
        <v/>
      </c>
      <c r="BE400" s="94"/>
      <c r="BF400" s="94" t="str">
        <f t="shared" si="179"/>
        <v/>
      </c>
      <c r="BG400" s="94"/>
      <c r="BH400" s="94" t="str">
        <f t="shared" si="180"/>
        <v/>
      </c>
      <c r="BI400" s="94"/>
      <c r="BJ400" s="94" t="str">
        <f t="shared" si="181"/>
        <v/>
      </c>
      <c r="BK400" s="94"/>
      <c r="BL400" s="92" t="str">
        <f t="shared" si="182"/>
        <v/>
      </c>
      <c r="BM400" s="99"/>
      <c r="BN400" s="92" t="str">
        <f t="shared" si="183"/>
        <v/>
      </c>
      <c r="BO400" s="92" t="str">
        <f t="shared" si="184"/>
        <v/>
      </c>
    </row>
    <row r="401" spans="2:67" hidden="1">
      <c r="B401" s="89">
        <v>395</v>
      </c>
      <c r="C401" s="94"/>
      <c r="D401" s="94"/>
      <c r="E401" s="94"/>
      <c r="F401" s="96" t="str">
        <f ca="1">IF(E401="","",DATEDIF(E401,Settings!$C$89,"y"))</f>
        <v/>
      </c>
      <c r="G401" s="96" t="str">
        <f ca="1">IF(E401="","",DATEDIF(E401,Settings!$D$89,"y"))</f>
        <v/>
      </c>
      <c r="H401" s="96" t="str">
        <f ca="1">IF(E401="","",DATEDIF(E401,Settings!$E$89,"y"))</f>
        <v/>
      </c>
      <c r="I401" s="97" t="str">
        <f t="shared" si="159"/>
        <v/>
      </c>
      <c r="J401" s="98" t="str">
        <f ca="1">IF(I401="","",IF(I401&lt;2,BN401*Settings!$C$45,IF(I401&gt;1,(BN401*Settings!$C$45)+(BO401*Settings!$C$46),"error")))</f>
        <v/>
      </c>
      <c r="N401" s="89"/>
      <c r="O401" s="94"/>
      <c r="P401" s="96" t="str">
        <f t="shared" si="160"/>
        <v/>
      </c>
      <c r="Q401" s="94"/>
      <c r="R401" s="94" t="str">
        <f t="shared" si="161"/>
        <v/>
      </c>
      <c r="S401" s="94"/>
      <c r="T401" s="94" t="str">
        <f t="shared" si="162"/>
        <v/>
      </c>
      <c r="U401" s="94"/>
      <c r="V401" s="94" t="str">
        <f t="shared" si="163"/>
        <v/>
      </c>
      <c r="W401" s="94"/>
      <c r="X401" s="94" t="str">
        <f t="shared" si="164"/>
        <v/>
      </c>
      <c r="Y401" s="94"/>
      <c r="Z401" s="94" t="str">
        <f t="shared" si="165"/>
        <v/>
      </c>
      <c r="AA401" s="94"/>
      <c r="AB401" s="94" t="str">
        <f t="shared" si="166"/>
        <v/>
      </c>
      <c r="AC401" s="94"/>
      <c r="AD401" s="94" t="str">
        <f t="shared" si="167"/>
        <v/>
      </c>
      <c r="AE401" s="94"/>
      <c r="AF401" s="94"/>
      <c r="AG401" s="94"/>
      <c r="AH401" s="94" t="str">
        <f t="shared" si="168"/>
        <v/>
      </c>
      <c r="AI401" s="94"/>
      <c r="AJ401" s="94" t="str">
        <f t="shared" si="169"/>
        <v/>
      </c>
      <c r="AK401" s="94"/>
      <c r="AL401" s="94" t="str">
        <f t="shared" si="170"/>
        <v/>
      </c>
      <c r="AM401" s="94"/>
      <c r="AN401" s="94" t="str">
        <f t="shared" si="171"/>
        <v/>
      </c>
      <c r="AO401" s="94"/>
      <c r="AP401" s="94" t="str">
        <f t="shared" si="172"/>
        <v/>
      </c>
      <c r="AQ401" s="94"/>
      <c r="AR401" s="94" t="str">
        <f t="shared" si="173"/>
        <v/>
      </c>
      <c r="AS401" s="94"/>
      <c r="AT401" s="94" t="str">
        <f t="shared" si="174"/>
        <v/>
      </c>
      <c r="AU401" s="94"/>
      <c r="AV401" s="94"/>
      <c r="AW401" s="94"/>
      <c r="AX401" s="94" t="str">
        <f t="shared" si="175"/>
        <v/>
      </c>
      <c r="AY401" s="94"/>
      <c r="AZ401" s="94" t="str">
        <f t="shared" si="176"/>
        <v/>
      </c>
      <c r="BA401" s="94"/>
      <c r="BB401" s="94" t="str">
        <f t="shared" si="177"/>
        <v/>
      </c>
      <c r="BC401" s="94"/>
      <c r="BD401" s="94" t="str">
        <f t="shared" si="178"/>
        <v/>
      </c>
      <c r="BE401" s="94"/>
      <c r="BF401" s="94" t="str">
        <f t="shared" si="179"/>
        <v/>
      </c>
      <c r="BG401" s="94"/>
      <c r="BH401" s="94" t="str">
        <f t="shared" si="180"/>
        <v/>
      </c>
      <c r="BI401" s="94"/>
      <c r="BJ401" s="94" t="str">
        <f t="shared" si="181"/>
        <v/>
      </c>
      <c r="BK401" s="94"/>
      <c r="BL401" s="92" t="str">
        <f t="shared" si="182"/>
        <v/>
      </c>
      <c r="BM401" s="99"/>
      <c r="BN401" s="92" t="str">
        <f t="shared" si="183"/>
        <v/>
      </c>
      <c r="BO401" s="92" t="str">
        <f t="shared" si="184"/>
        <v/>
      </c>
    </row>
    <row r="402" spans="2:67" ht="14.25" hidden="1" customHeight="1">
      <c r="B402" s="89">
        <v>396</v>
      </c>
      <c r="C402" s="94"/>
      <c r="D402" s="94"/>
      <c r="E402" s="94"/>
      <c r="F402" s="96" t="str">
        <f ca="1">IF(E402="","",DATEDIF(E402,Settings!$C$89,"y"))</f>
        <v/>
      </c>
      <c r="G402" s="96" t="str">
        <f ca="1">IF(E402="","",DATEDIF(E402,Settings!$D$89,"y"))</f>
        <v/>
      </c>
      <c r="H402" s="96" t="str">
        <f ca="1">IF(E402="","",DATEDIF(E402,Settings!$E$89,"y"))</f>
        <v/>
      </c>
      <c r="I402" s="97" t="str">
        <f t="shared" si="159"/>
        <v/>
      </c>
      <c r="J402" s="98" t="str">
        <f ca="1">IF(I402="","",IF(I402&lt;2,BN402*Settings!$C$45,IF(I402&gt;1,(BN402*Settings!$C$45)+(BO402*Settings!$C$46),"error")))</f>
        <v/>
      </c>
      <c r="N402" s="89"/>
      <c r="O402" s="94"/>
      <c r="P402" s="96" t="str">
        <f t="shared" si="160"/>
        <v/>
      </c>
      <c r="Q402" s="94"/>
      <c r="R402" s="94" t="str">
        <f t="shared" si="161"/>
        <v/>
      </c>
      <c r="S402" s="94"/>
      <c r="T402" s="94" t="str">
        <f t="shared" si="162"/>
        <v/>
      </c>
      <c r="U402" s="94"/>
      <c r="V402" s="94" t="str">
        <f t="shared" si="163"/>
        <v/>
      </c>
      <c r="W402" s="94"/>
      <c r="X402" s="94" t="str">
        <f t="shared" si="164"/>
        <v/>
      </c>
      <c r="Y402" s="94"/>
      <c r="Z402" s="94" t="str">
        <f t="shared" si="165"/>
        <v/>
      </c>
      <c r="AA402" s="94"/>
      <c r="AB402" s="94" t="str">
        <f t="shared" si="166"/>
        <v/>
      </c>
      <c r="AC402" s="94"/>
      <c r="AD402" s="94" t="str">
        <f t="shared" si="167"/>
        <v/>
      </c>
      <c r="AE402" s="94"/>
      <c r="AF402" s="94"/>
      <c r="AG402" s="94"/>
      <c r="AH402" s="94" t="str">
        <f t="shared" si="168"/>
        <v/>
      </c>
      <c r="AI402" s="94"/>
      <c r="AJ402" s="94" t="str">
        <f t="shared" si="169"/>
        <v/>
      </c>
      <c r="AK402" s="94"/>
      <c r="AL402" s="94" t="str">
        <f t="shared" si="170"/>
        <v/>
      </c>
      <c r="AM402" s="94"/>
      <c r="AN402" s="94" t="str">
        <f t="shared" si="171"/>
        <v/>
      </c>
      <c r="AO402" s="94"/>
      <c r="AP402" s="94" t="str">
        <f t="shared" si="172"/>
        <v/>
      </c>
      <c r="AQ402" s="94"/>
      <c r="AR402" s="94" t="str">
        <f t="shared" si="173"/>
        <v/>
      </c>
      <c r="AS402" s="94"/>
      <c r="AT402" s="94" t="str">
        <f t="shared" si="174"/>
        <v/>
      </c>
      <c r="AU402" s="94"/>
      <c r="AV402" s="94"/>
      <c r="AW402" s="94"/>
      <c r="AX402" s="94" t="str">
        <f t="shared" si="175"/>
        <v/>
      </c>
      <c r="AY402" s="94"/>
      <c r="AZ402" s="94" t="str">
        <f t="shared" si="176"/>
        <v/>
      </c>
      <c r="BA402" s="94"/>
      <c r="BB402" s="94" t="str">
        <f t="shared" si="177"/>
        <v/>
      </c>
      <c r="BC402" s="94"/>
      <c r="BD402" s="94" t="str">
        <f t="shared" si="178"/>
        <v/>
      </c>
      <c r="BE402" s="94"/>
      <c r="BF402" s="94" t="str">
        <f t="shared" si="179"/>
        <v/>
      </c>
      <c r="BG402" s="94"/>
      <c r="BH402" s="94" t="str">
        <f t="shared" si="180"/>
        <v/>
      </c>
      <c r="BI402" s="94"/>
      <c r="BJ402" s="94" t="str">
        <f t="shared" si="181"/>
        <v/>
      </c>
      <c r="BK402" s="94"/>
      <c r="BL402" s="92" t="str">
        <f t="shared" si="182"/>
        <v/>
      </c>
      <c r="BM402" s="99"/>
      <c r="BN402" s="92" t="str">
        <f t="shared" si="183"/>
        <v/>
      </c>
      <c r="BO402" s="92" t="str">
        <f t="shared" si="184"/>
        <v/>
      </c>
    </row>
    <row r="403" spans="2:67" hidden="1">
      <c r="B403" s="89">
        <v>397</v>
      </c>
      <c r="C403" s="94"/>
      <c r="D403" s="94"/>
      <c r="E403" s="94"/>
      <c r="F403" s="96" t="str">
        <f ca="1">IF(E403="","",DATEDIF(E403,Settings!$C$89,"y"))</f>
        <v/>
      </c>
      <c r="G403" s="96" t="str">
        <f ca="1">IF(E403="","",DATEDIF(E403,Settings!$D$89,"y"))</f>
        <v/>
      </c>
      <c r="H403" s="96" t="str">
        <f ca="1">IF(E403="","",DATEDIF(E403,Settings!$E$89,"y"))</f>
        <v/>
      </c>
      <c r="I403" s="97" t="str">
        <f t="shared" si="159"/>
        <v/>
      </c>
      <c r="J403" s="98" t="str">
        <f ca="1">IF(I403="","",IF(I403&lt;2,BN403*Settings!$C$45,IF(I403&gt;1,(BN403*Settings!$C$45)+(BO403*Settings!$C$46),"error")))</f>
        <v/>
      </c>
      <c r="N403" s="89"/>
      <c r="O403" s="94"/>
      <c r="P403" s="96" t="str">
        <f t="shared" si="160"/>
        <v/>
      </c>
      <c r="Q403" s="94"/>
      <c r="R403" s="94" t="str">
        <f t="shared" si="161"/>
        <v/>
      </c>
      <c r="S403" s="94"/>
      <c r="T403" s="94" t="str">
        <f t="shared" si="162"/>
        <v/>
      </c>
      <c r="U403" s="94"/>
      <c r="V403" s="94" t="str">
        <f t="shared" si="163"/>
        <v/>
      </c>
      <c r="W403" s="94"/>
      <c r="X403" s="94" t="str">
        <f t="shared" si="164"/>
        <v/>
      </c>
      <c r="Y403" s="94"/>
      <c r="Z403" s="94" t="str">
        <f t="shared" si="165"/>
        <v/>
      </c>
      <c r="AA403" s="94"/>
      <c r="AB403" s="94" t="str">
        <f t="shared" si="166"/>
        <v/>
      </c>
      <c r="AC403" s="94"/>
      <c r="AD403" s="94" t="str">
        <f t="shared" si="167"/>
        <v/>
      </c>
      <c r="AE403" s="94"/>
      <c r="AF403" s="94"/>
      <c r="AG403" s="94"/>
      <c r="AH403" s="94" t="str">
        <f t="shared" si="168"/>
        <v/>
      </c>
      <c r="AI403" s="94"/>
      <c r="AJ403" s="94" t="str">
        <f t="shared" si="169"/>
        <v/>
      </c>
      <c r="AK403" s="94"/>
      <c r="AL403" s="94" t="str">
        <f t="shared" si="170"/>
        <v/>
      </c>
      <c r="AM403" s="94"/>
      <c r="AN403" s="94" t="str">
        <f t="shared" si="171"/>
        <v/>
      </c>
      <c r="AO403" s="94"/>
      <c r="AP403" s="94" t="str">
        <f t="shared" si="172"/>
        <v/>
      </c>
      <c r="AQ403" s="94"/>
      <c r="AR403" s="94" t="str">
        <f t="shared" si="173"/>
        <v/>
      </c>
      <c r="AS403" s="94"/>
      <c r="AT403" s="94" t="str">
        <f t="shared" si="174"/>
        <v/>
      </c>
      <c r="AU403" s="94"/>
      <c r="AV403" s="94"/>
      <c r="AW403" s="94"/>
      <c r="AX403" s="94" t="str">
        <f t="shared" si="175"/>
        <v/>
      </c>
      <c r="AY403" s="94"/>
      <c r="AZ403" s="94" t="str">
        <f t="shared" si="176"/>
        <v/>
      </c>
      <c r="BA403" s="94"/>
      <c r="BB403" s="94" t="str">
        <f t="shared" si="177"/>
        <v/>
      </c>
      <c r="BC403" s="94"/>
      <c r="BD403" s="94" t="str">
        <f t="shared" si="178"/>
        <v/>
      </c>
      <c r="BE403" s="94"/>
      <c r="BF403" s="94" t="str">
        <f t="shared" si="179"/>
        <v/>
      </c>
      <c r="BG403" s="94"/>
      <c r="BH403" s="94" t="str">
        <f t="shared" si="180"/>
        <v/>
      </c>
      <c r="BI403" s="94"/>
      <c r="BJ403" s="94" t="str">
        <f t="shared" si="181"/>
        <v/>
      </c>
      <c r="BK403" s="94"/>
      <c r="BL403" s="92" t="str">
        <f t="shared" si="182"/>
        <v/>
      </c>
      <c r="BM403" s="99"/>
      <c r="BN403" s="92" t="str">
        <f t="shared" si="183"/>
        <v/>
      </c>
      <c r="BO403" s="92" t="str">
        <f t="shared" si="184"/>
        <v/>
      </c>
    </row>
    <row r="404" spans="2:67" ht="14.25" hidden="1" customHeight="1">
      <c r="B404" s="89">
        <v>398</v>
      </c>
      <c r="C404" s="94"/>
      <c r="D404" s="94"/>
      <c r="E404" s="94"/>
      <c r="F404" s="96" t="str">
        <f ca="1">IF(E404="","",DATEDIF(E404,Settings!$C$89,"y"))</f>
        <v/>
      </c>
      <c r="G404" s="96" t="str">
        <f ca="1">IF(E404="","",DATEDIF(E404,Settings!$D$89,"y"))</f>
        <v/>
      </c>
      <c r="H404" s="96" t="str">
        <f ca="1">IF(E404="","",DATEDIF(E404,Settings!$E$89,"y"))</f>
        <v/>
      </c>
      <c r="I404" s="97" t="str">
        <f t="shared" si="159"/>
        <v/>
      </c>
      <c r="J404" s="98" t="str">
        <f ca="1">IF(I404="","",IF(I404&lt;2,BN404*Settings!$C$45,IF(I404&gt;1,(BN404*Settings!$C$45)+(BO404*Settings!$C$46),"error")))</f>
        <v/>
      </c>
      <c r="N404" s="89"/>
      <c r="O404" s="94"/>
      <c r="P404" s="96" t="str">
        <f t="shared" si="160"/>
        <v/>
      </c>
      <c r="Q404" s="94"/>
      <c r="R404" s="94" t="str">
        <f t="shared" si="161"/>
        <v/>
      </c>
      <c r="S404" s="94"/>
      <c r="T404" s="94" t="str">
        <f t="shared" si="162"/>
        <v/>
      </c>
      <c r="U404" s="94"/>
      <c r="V404" s="94" t="str">
        <f t="shared" si="163"/>
        <v/>
      </c>
      <c r="W404" s="94"/>
      <c r="X404" s="94" t="str">
        <f t="shared" si="164"/>
        <v/>
      </c>
      <c r="Y404" s="94"/>
      <c r="Z404" s="94" t="str">
        <f t="shared" si="165"/>
        <v/>
      </c>
      <c r="AA404" s="94"/>
      <c r="AB404" s="94" t="str">
        <f t="shared" si="166"/>
        <v/>
      </c>
      <c r="AC404" s="94"/>
      <c r="AD404" s="94" t="str">
        <f t="shared" si="167"/>
        <v/>
      </c>
      <c r="AE404" s="94"/>
      <c r="AF404" s="94"/>
      <c r="AG404" s="94"/>
      <c r="AH404" s="94" t="str">
        <f t="shared" si="168"/>
        <v/>
      </c>
      <c r="AI404" s="94"/>
      <c r="AJ404" s="94" t="str">
        <f t="shared" si="169"/>
        <v/>
      </c>
      <c r="AK404" s="94"/>
      <c r="AL404" s="94" t="str">
        <f t="shared" si="170"/>
        <v/>
      </c>
      <c r="AM404" s="94"/>
      <c r="AN404" s="94" t="str">
        <f t="shared" si="171"/>
        <v/>
      </c>
      <c r="AO404" s="94"/>
      <c r="AP404" s="94" t="str">
        <f t="shared" si="172"/>
        <v/>
      </c>
      <c r="AQ404" s="94"/>
      <c r="AR404" s="94" t="str">
        <f t="shared" si="173"/>
        <v/>
      </c>
      <c r="AS404" s="94"/>
      <c r="AT404" s="94" t="str">
        <f t="shared" si="174"/>
        <v/>
      </c>
      <c r="AU404" s="94"/>
      <c r="AV404" s="94"/>
      <c r="AW404" s="94"/>
      <c r="AX404" s="94" t="str">
        <f t="shared" si="175"/>
        <v/>
      </c>
      <c r="AY404" s="94"/>
      <c r="AZ404" s="94" t="str">
        <f t="shared" si="176"/>
        <v/>
      </c>
      <c r="BA404" s="94"/>
      <c r="BB404" s="94" t="str">
        <f t="shared" si="177"/>
        <v/>
      </c>
      <c r="BC404" s="94"/>
      <c r="BD404" s="94" t="str">
        <f t="shared" si="178"/>
        <v/>
      </c>
      <c r="BE404" s="94"/>
      <c r="BF404" s="94" t="str">
        <f t="shared" si="179"/>
        <v/>
      </c>
      <c r="BG404" s="94"/>
      <c r="BH404" s="94" t="str">
        <f t="shared" si="180"/>
        <v/>
      </c>
      <c r="BI404" s="94"/>
      <c r="BJ404" s="94" t="str">
        <f t="shared" si="181"/>
        <v/>
      </c>
      <c r="BK404" s="94"/>
      <c r="BL404" s="92" t="str">
        <f t="shared" si="182"/>
        <v/>
      </c>
      <c r="BM404" s="99"/>
      <c r="BN404" s="92" t="str">
        <f t="shared" si="183"/>
        <v/>
      </c>
      <c r="BO404" s="92" t="str">
        <f t="shared" si="184"/>
        <v/>
      </c>
    </row>
    <row r="405" spans="2:67" hidden="1">
      <c r="B405" s="89">
        <v>399</v>
      </c>
      <c r="C405" s="94"/>
      <c r="D405" s="94"/>
      <c r="E405" s="94"/>
      <c r="F405" s="96" t="str">
        <f ca="1">IF(E405="","",DATEDIF(E405,Settings!$C$89,"y"))</f>
        <v/>
      </c>
      <c r="G405" s="96" t="str">
        <f ca="1">IF(E405="","",DATEDIF(E405,Settings!$D$89,"y"))</f>
        <v/>
      </c>
      <c r="H405" s="96" t="str">
        <f ca="1">IF(E405="","",DATEDIF(E405,Settings!$E$89,"y"))</f>
        <v/>
      </c>
      <c r="I405" s="97" t="str">
        <f t="shared" si="159"/>
        <v/>
      </c>
      <c r="J405" s="98" t="str">
        <f ca="1">IF(I405="","",IF(I405&lt;2,BN405*Settings!$C$45,IF(I405&gt;1,(BN405*Settings!$C$45)+(BO405*Settings!$C$46),"error")))</f>
        <v/>
      </c>
      <c r="N405" s="89"/>
      <c r="O405" s="94"/>
      <c r="P405" s="96" t="str">
        <f t="shared" si="160"/>
        <v/>
      </c>
      <c r="Q405" s="94"/>
      <c r="R405" s="94" t="str">
        <f t="shared" si="161"/>
        <v/>
      </c>
      <c r="S405" s="94"/>
      <c r="T405" s="94" t="str">
        <f t="shared" si="162"/>
        <v/>
      </c>
      <c r="U405" s="94"/>
      <c r="V405" s="94" t="str">
        <f t="shared" si="163"/>
        <v/>
      </c>
      <c r="W405" s="94"/>
      <c r="X405" s="94" t="str">
        <f t="shared" si="164"/>
        <v/>
      </c>
      <c r="Y405" s="94"/>
      <c r="Z405" s="94" t="str">
        <f t="shared" si="165"/>
        <v/>
      </c>
      <c r="AA405" s="94"/>
      <c r="AB405" s="94" t="str">
        <f t="shared" si="166"/>
        <v/>
      </c>
      <c r="AC405" s="94"/>
      <c r="AD405" s="94" t="str">
        <f t="shared" si="167"/>
        <v/>
      </c>
      <c r="AE405" s="94"/>
      <c r="AF405" s="94"/>
      <c r="AG405" s="94"/>
      <c r="AH405" s="94" t="str">
        <f t="shared" si="168"/>
        <v/>
      </c>
      <c r="AI405" s="94"/>
      <c r="AJ405" s="94" t="str">
        <f t="shared" si="169"/>
        <v/>
      </c>
      <c r="AK405" s="94"/>
      <c r="AL405" s="94" t="str">
        <f t="shared" si="170"/>
        <v/>
      </c>
      <c r="AM405" s="94"/>
      <c r="AN405" s="94" t="str">
        <f t="shared" si="171"/>
        <v/>
      </c>
      <c r="AO405" s="94"/>
      <c r="AP405" s="94" t="str">
        <f t="shared" si="172"/>
        <v/>
      </c>
      <c r="AQ405" s="94"/>
      <c r="AR405" s="94" t="str">
        <f t="shared" si="173"/>
        <v/>
      </c>
      <c r="AS405" s="94"/>
      <c r="AT405" s="94" t="str">
        <f t="shared" si="174"/>
        <v/>
      </c>
      <c r="AU405" s="94"/>
      <c r="AV405" s="94"/>
      <c r="AW405" s="94"/>
      <c r="AX405" s="94" t="str">
        <f t="shared" si="175"/>
        <v/>
      </c>
      <c r="AY405" s="94"/>
      <c r="AZ405" s="94" t="str">
        <f t="shared" si="176"/>
        <v/>
      </c>
      <c r="BA405" s="94"/>
      <c r="BB405" s="94" t="str">
        <f t="shared" si="177"/>
        <v/>
      </c>
      <c r="BC405" s="94"/>
      <c r="BD405" s="94" t="str">
        <f t="shared" si="178"/>
        <v/>
      </c>
      <c r="BE405" s="94"/>
      <c r="BF405" s="94" t="str">
        <f t="shared" si="179"/>
        <v/>
      </c>
      <c r="BG405" s="94"/>
      <c r="BH405" s="94" t="str">
        <f t="shared" si="180"/>
        <v/>
      </c>
      <c r="BI405" s="94"/>
      <c r="BJ405" s="94" t="str">
        <f t="shared" si="181"/>
        <v/>
      </c>
      <c r="BK405" s="94"/>
      <c r="BL405" s="92" t="str">
        <f t="shared" si="182"/>
        <v/>
      </c>
      <c r="BM405" s="99"/>
      <c r="BN405" s="92" t="str">
        <f t="shared" si="183"/>
        <v/>
      </c>
      <c r="BO405" s="92" t="str">
        <f t="shared" si="184"/>
        <v/>
      </c>
    </row>
    <row r="406" spans="2:67" ht="14.25" hidden="1" customHeight="1">
      <c r="B406" s="89">
        <v>400</v>
      </c>
      <c r="C406" s="94"/>
      <c r="D406" s="94"/>
      <c r="E406" s="94"/>
      <c r="F406" s="96" t="str">
        <f ca="1">IF(E406="","",DATEDIF(E406,Settings!$C$89,"y"))</f>
        <v/>
      </c>
      <c r="G406" s="96" t="str">
        <f ca="1">IF(E406="","",DATEDIF(E406,Settings!$D$89,"y"))</f>
        <v/>
      </c>
      <c r="H406" s="96" t="str">
        <f ca="1">IF(E406="","",DATEDIF(E406,Settings!$E$89,"y"))</f>
        <v/>
      </c>
      <c r="I406" s="97" t="str">
        <f t="shared" si="159"/>
        <v/>
      </c>
      <c r="J406" s="98" t="str">
        <f ca="1">IF(I406="","",IF(I406&lt;2,BN406*Settings!$C$45,IF(I406&gt;1,(BN406*Settings!$C$45)+(BO406*Settings!$C$46),"error")))</f>
        <v/>
      </c>
      <c r="N406" s="89"/>
      <c r="O406" s="94"/>
      <c r="P406" s="96" t="str">
        <f t="shared" si="160"/>
        <v/>
      </c>
      <c r="Q406" s="94"/>
      <c r="R406" s="94" t="str">
        <f t="shared" si="161"/>
        <v/>
      </c>
      <c r="S406" s="94"/>
      <c r="T406" s="94" t="str">
        <f t="shared" si="162"/>
        <v/>
      </c>
      <c r="U406" s="94"/>
      <c r="V406" s="94" t="str">
        <f t="shared" si="163"/>
        <v/>
      </c>
      <c r="W406" s="94"/>
      <c r="X406" s="94" t="str">
        <f t="shared" si="164"/>
        <v/>
      </c>
      <c r="Y406" s="94"/>
      <c r="Z406" s="94" t="str">
        <f t="shared" si="165"/>
        <v/>
      </c>
      <c r="AA406" s="94"/>
      <c r="AB406" s="94" t="str">
        <f t="shared" si="166"/>
        <v/>
      </c>
      <c r="AC406" s="94"/>
      <c r="AD406" s="94" t="str">
        <f t="shared" si="167"/>
        <v/>
      </c>
      <c r="AE406" s="94"/>
      <c r="AF406" s="94"/>
      <c r="AG406" s="94"/>
      <c r="AH406" s="94" t="str">
        <f t="shared" si="168"/>
        <v/>
      </c>
      <c r="AI406" s="94"/>
      <c r="AJ406" s="94" t="str">
        <f t="shared" si="169"/>
        <v/>
      </c>
      <c r="AK406" s="94"/>
      <c r="AL406" s="94" t="str">
        <f t="shared" si="170"/>
        <v/>
      </c>
      <c r="AM406" s="94"/>
      <c r="AN406" s="94" t="str">
        <f t="shared" si="171"/>
        <v/>
      </c>
      <c r="AO406" s="94"/>
      <c r="AP406" s="94" t="str">
        <f t="shared" si="172"/>
        <v/>
      </c>
      <c r="AQ406" s="94"/>
      <c r="AR406" s="94" t="str">
        <f t="shared" si="173"/>
        <v/>
      </c>
      <c r="AS406" s="94"/>
      <c r="AT406" s="94" t="str">
        <f t="shared" si="174"/>
        <v/>
      </c>
      <c r="AU406" s="94"/>
      <c r="AV406" s="94"/>
      <c r="AW406" s="94"/>
      <c r="AX406" s="94" t="str">
        <f t="shared" si="175"/>
        <v/>
      </c>
      <c r="AY406" s="94"/>
      <c r="AZ406" s="94" t="str">
        <f t="shared" si="176"/>
        <v/>
      </c>
      <c r="BA406" s="94"/>
      <c r="BB406" s="94" t="str">
        <f t="shared" si="177"/>
        <v/>
      </c>
      <c r="BC406" s="94"/>
      <c r="BD406" s="94" t="str">
        <f t="shared" si="178"/>
        <v/>
      </c>
      <c r="BE406" s="94"/>
      <c r="BF406" s="94" t="str">
        <f t="shared" si="179"/>
        <v/>
      </c>
      <c r="BG406" s="94"/>
      <c r="BH406" s="94" t="str">
        <f t="shared" si="180"/>
        <v/>
      </c>
      <c r="BI406" s="94"/>
      <c r="BJ406" s="94" t="str">
        <f t="shared" si="181"/>
        <v/>
      </c>
      <c r="BK406" s="94"/>
      <c r="BL406" s="92" t="str">
        <f t="shared" si="182"/>
        <v/>
      </c>
      <c r="BM406" s="99"/>
      <c r="BN406" s="92" t="str">
        <f t="shared" si="183"/>
        <v/>
      </c>
      <c r="BO406" s="92" t="str">
        <f t="shared" si="184"/>
        <v/>
      </c>
    </row>
    <row r="407" spans="2:67" hidden="1">
      <c r="B407" s="89">
        <v>401</v>
      </c>
      <c r="C407" s="94"/>
      <c r="D407" s="94"/>
      <c r="E407" s="94"/>
      <c r="F407" s="96" t="str">
        <f ca="1">IF(E407="","",DATEDIF(E407,Settings!$C$89,"y"))</f>
        <v/>
      </c>
      <c r="G407" s="96" t="str">
        <f ca="1">IF(E407="","",DATEDIF(E407,Settings!$D$89,"y"))</f>
        <v/>
      </c>
      <c r="H407" s="96" t="str">
        <f ca="1">IF(E407="","",DATEDIF(E407,Settings!$E$89,"y"))</f>
        <v/>
      </c>
      <c r="I407" s="97" t="str">
        <f t="shared" si="159"/>
        <v/>
      </c>
      <c r="J407" s="98" t="str">
        <f ca="1">IF(I407="","",IF(I407&lt;2,BN407*Settings!$C$45,IF(I407&gt;1,(BN407*Settings!$C$45)+(BO407*Settings!$C$46),"error")))</f>
        <v/>
      </c>
      <c r="N407" s="89"/>
      <c r="O407" s="94"/>
      <c r="P407" s="96" t="str">
        <f t="shared" si="160"/>
        <v/>
      </c>
      <c r="Q407" s="94"/>
      <c r="R407" s="94" t="str">
        <f t="shared" si="161"/>
        <v/>
      </c>
      <c r="S407" s="94"/>
      <c r="T407" s="94" t="str">
        <f t="shared" si="162"/>
        <v/>
      </c>
      <c r="U407" s="94"/>
      <c r="V407" s="94" t="str">
        <f t="shared" si="163"/>
        <v/>
      </c>
      <c r="W407" s="94"/>
      <c r="X407" s="94" t="str">
        <f t="shared" si="164"/>
        <v/>
      </c>
      <c r="Y407" s="94"/>
      <c r="Z407" s="94" t="str">
        <f t="shared" si="165"/>
        <v/>
      </c>
      <c r="AA407" s="94"/>
      <c r="AB407" s="94" t="str">
        <f t="shared" si="166"/>
        <v/>
      </c>
      <c r="AC407" s="94"/>
      <c r="AD407" s="94" t="str">
        <f t="shared" si="167"/>
        <v/>
      </c>
      <c r="AE407" s="94"/>
      <c r="AF407" s="94"/>
      <c r="AG407" s="94"/>
      <c r="AH407" s="94" t="str">
        <f t="shared" si="168"/>
        <v/>
      </c>
      <c r="AI407" s="94"/>
      <c r="AJ407" s="94" t="str">
        <f t="shared" si="169"/>
        <v/>
      </c>
      <c r="AK407" s="94"/>
      <c r="AL407" s="94" t="str">
        <f t="shared" si="170"/>
        <v/>
      </c>
      <c r="AM407" s="94"/>
      <c r="AN407" s="94" t="str">
        <f t="shared" si="171"/>
        <v/>
      </c>
      <c r="AO407" s="94"/>
      <c r="AP407" s="94" t="str">
        <f t="shared" si="172"/>
        <v/>
      </c>
      <c r="AQ407" s="94"/>
      <c r="AR407" s="94" t="str">
        <f t="shared" si="173"/>
        <v/>
      </c>
      <c r="AS407" s="94"/>
      <c r="AT407" s="94" t="str">
        <f t="shared" si="174"/>
        <v/>
      </c>
      <c r="AU407" s="94"/>
      <c r="AV407" s="94"/>
      <c r="AW407" s="94"/>
      <c r="AX407" s="94" t="str">
        <f t="shared" si="175"/>
        <v/>
      </c>
      <c r="AY407" s="94"/>
      <c r="AZ407" s="94" t="str">
        <f t="shared" si="176"/>
        <v/>
      </c>
      <c r="BA407" s="94"/>
      <c r="BB407" s="94" t="str">
        <f t="shared" si="177"/>
        <v/>
      </c>
      <c r="BC407" s="94"/>
      <c r="BD407" s="94" t="str">
        <f t="shared" si="178"/>
        <v/>
      </c>
      <c r="BE407" s="94"/>
      <c r="BF407" s="94" t="str">
        <f t="shared" si="179"/>
        <v/>
      </c>
      <c r="BG407" s="94"/>
      <c r="BH407" s="94" t="str">
        <f t="shared" si="180"/>
        <v/>
      </c>
      <c r="BI407" s="94"/>
      <c r="BJ407" s="94" t="str">
        <f t="shared" si="181"/>
        <v/>
      </c>
      <c r="BK407" s="94"/>
      <c r="BL407" s="92" t="str">
        <f t="shared" si="182"/>
        <v/>
      </c>
      <c r="BM407" s="99"/>
      <c r="BN407" s="92" t="str">
        <f t="shared" si="183"/>
        <v/>
      </c>
      <c r="BO407" s="92" t="str">
        <f t="shared" si="184"/>
        <v/>
      </c>
    </row>
    <row r="408" spans="2:67" ht="14.25" hidden="1" customHeight="1">
      <c r="B408" s="89">
        <v>402</v>
      </c>
      <c r="C408" s="94"/>
      <c r="D408" s="94"/>
      <c r="E408" s="94"/>
      <c r="F408" s="96" t="str">
        <f ca="1">IF(E408="","",DATEDIF(E408,Settings!$C$89,"y"))</f>
        <v/>
      </c>
      <c r="G408" s="96" t="str">
        <f ca="1">IF(E408="","",DATEDIF(E408,Settings!$D$89,"y"))</f>
        <v/>
      </c>
      <c r="H408" s="96" t="str">
        <f ca="1">IF(E408="","",DATEDIF(E408,Settings!$E$89,"y"))</f>
        <v/>
      </c>
      <c r="I408" s="97" t="str">
        <f t="shared" si="159"/>
        <v/>
      </c>
      <c r="J408" s="98" t="str">
        <f ca="1">IF(I408="","",IF(I408&lt;2,BN408*Settings!$C$45,IF(I408&gt;1,(BN408*Settings!$C$45)+(BO408*Settings!$C$46),"error")))</f>
        <v/>
      </c>
      <c r="N408" s="89"/>
      <c r="O408" s="94"/>
      <c r="P408" s="96" t="str">
        <f t="shared" si="160"/>
        <v/>
      </c>
      <c r="Q408" s="94"/>
      <c r="R408" s="94" t="str">
        <f t="shared" si="161"/>
        <v/>
      </c>
      <c r="S408" s="94"/>
      <c r="T408" s="94" t="str">
        <f t="shared" si="162"/>
        <v/>
      </c>
      <c r="U408" s="94"/>
      <c r="V408" s="94" t="str">
        <f t="shared" si="163"/>
        <v/>
      </c>
      <c r="W408" s="94"/>
      <c r="X408" s="94" t="str">
        <f t="shared" si="164"/>
        <v/>
      </c>
      <c r="Y408" s="94"/>
      <c r="Z408" s="94" t="str">
        <f t="shared" si="165"/>
        <v/>
      </c>
      <c r="AA408" s="94"/>
      <c r="AB408" s="94" t="str">
        <f t="shared" si="166"/>
        <v/>
      </c>
      <c r="AC408" s="94"/>
      <c r="AD408" s="94" t="str">
        <f t="shared" si="167"/>
        <v/>
      </c>
      <c r="AE408" s="94"/>
      <c r="AF408" s="94"/>
      <c r="AG408" s="94"/>
      <c r="AH408" s="94" t="str">
        <f t="shared" si="168"/>
        <v/>
      </c>
      <c r="AI408" s="94"/>
      <c r="AJ408" s="94" t="str">
        <f t="shared" si="169"/>
        <v/>
      </c>
      <c r="AK408" s="94"/>
      <c r="AL408" s="94" t="str">
        <f t="shared" si="170"/>
        <v/>
      </c>
      <c r="AM408" s="94"/>
      <c r="AN408" s="94" t="str">
        <f t="shared" si="171"/>
        <v/>
      </c>
      <c r="AO408" s="94"/>
      <c r="AP408" s="94" t="str">
        <f t="shared" si="172"/>
        <v/>
      </c>
      <c r="AQ408" s="94"/>
      <c r="AR408" s="94" t="str">
        <f t="shared" si="173"/>
        <v/>
      </c>
      <c r="AS408" s="94"/>
      <c r="AT408" s="94" t="str">
        <f t="shared" si="174"/>
        <v/>
      </c>
      <c r="AU408" s="94"/>
      <c r="AV408" s="94"/>
      <c r="AW408" s="94"/>
      <c r="AX408" s="94" t="str">
        <f t="shared" si="175"/>
        <v/>
      </c>
      <c r="AY408" s="94"/>
      <c r="AZ408" s="94" t="str">
        <f t="shared" si="176"/>
        <v/>
      </c>
      <c r="BA408" s="94"/>
      <c r="BB408" s="94" t="str">
        <f t="shared" si="177"/>
        <v/>
      </c>
      <c r="BC408" s="94"/>
      <c r="BD408" s="94" t="str">
        <f t="shared" si="178"/>
        <v/>
      </c>
      <c r="BE408" s="94"/>
      <c r="BF408" s="94" t="str">
        <f t="shared" si="179"/>
        <v/>
      </c>
      <c r="BG408" s="94"/>
      <c r="BH408" s="94" t="str">
        <f t="shared" si="180"/>
        <v/>
      </c>
      <c r="BI408" s="94"/>
      <c r="BJ408" s="94" t="str">
        <f t="shared" si="181"/>
        <v/>
      </c>
      <c r="BK408" s="94"/>
      <c r="BL408" s="92" t="str">
        <f t="shared" si="182"/>
        <v/>
      </c>
      <c r="BM408" s="99"/>
      <c r="BN408" s="92" t="str">
        <f t="shared" si="183"/>
        <v/>
      </c>
      <c r="BO408" s="92" t="str">
        <f t="shared" si="184"/>
        <v/>
      </c>
    </row>
    <row r="409" spans="2:67" hidden="1">
      <c r="B409" s="89">
        <v>403</v>
      </c>
      <c r="C409" s="94"/>
      <c r="D409" s="94"/>
      <c r="E409" s="94"/>
      <c r="F409" s="96" t="str">
        <f ca="1">IF(E409="","",DATEDIF(E409,Settings!$C$89,"y"))</f>
        <v/>
      </c>
      <c r="G409" s="96" t="str">
        <f ca="1">IF(E409="","",DATEDIF(E409,Settings!$D$89,"y"))</f>
        <v/>
      </c>
      <c r="H409" s="96" t="str">
        <f ca="1">IF(E409="","",DATEDIF(E409,Settings!$E$89,"y"))</f>
        <v/>
      </c>
      <c r="I409" s="97" t="str">
        <f t="shared" si="159"/>
        <v/>
      </c>
      <c r="J409" s="98" t="str">
        <f ca="1">IF(I409="","",IF(I409&lt;2,BN409*Settings!$C$45,IF(I409&gt;1,(BN409*Settings!$C$45)+(BO409*Settings!$C$46),"error")))</f>
        <v/>
      </c>
      <c r="N409" s="89"/>
      <c r="O409" s="94"/>
      <c r="P409" s="96" t="str">
        <f t="shared" si="160"/>
        <v/>
      </c>
      <c r="Q409" s="94"/>
      <c r="R409" s="94" t="str">
        <f t="shared" si="161"/>
        <v/>
      </c>
      <c r="S409" s="94"/>
      <c r="T409" s="94" t="str">
        <f t="shared" si="162"/>
        <v/>
      </c>
      <c r="U409" s="94"/>
      <c r="V409" s="94" t="str">
        <f t="shared" si="163"/>
        <v/>
      </c>
      <c r="W409" s="94"/>
      <c r="X409" s="94" t="str">
        <f t="shared" si="164"/>
        <v/>
      </c>
      <c r="Y409" s="94"/>
      <c r="Z409" s="94" t="str">
        <f t="shared" si="165"/>
        <v/>
      </c>
      <c r="AA409" s="94"/>
      <c r="AB409" s="94" t="str">
        <f t="shared" si="166"/>
        <v/>
      </c>
      <c r="AC409" s="94"/>
      <c r="AD409" s="94" t="str">
        <f t="shared" si="167"/>
        <v/>
      </c>
      <c r="AE409" s="94"/>
      <c r="AF409" s="94"/>
      <c r="AG409" s="94"/>
      <c r="AH409" s="94" t="str">
        <f t="shared" si="168"/>
        <v/>
      </c>
      <c r="AI409" s="94"/>
      <c r="AJ409" s="94" t="str">
        <f t="shared" si="169"/>
        <v/>
      </c>
      <c r="AK409" s="94"/>
      <c r="AL409" s="94" t="str">
        <f t="shared" si="170"/>
        <v/>
      </c>
      <c r="AM409" s="94"/>
      <c r="AN409" s="94" t="str">
        <f t="shared" si="171"/>
        <v/>
      </c>
      <c r="AO409" s="94"/>
      <c r="AP409" s="94" t="str">
        <f t="shared" si="172"/>
        <v/>
      </c>
      <c r="AQ409" s="94"/>
      <c r="AR409" s="94" t="str">
        <f t="shared" si="173"/>
        <v/>
      </c>
      <c r="AS409" s="94"/>
      <c r="AT409" s="94" t="str">
        <f t="shared" si="174"/>
        <v/>
      </c>
      <c r="AU409" s="94"/>
      <c r="AV409" s="94"/>
      <c r="AW409" s="94"/>
      <c r="AX409" s="94" t="str">
        <f t="shared" si="175"/>
        <v/>
      </c>
      <c r="AY409" s="94"/>
      <c r="AZ409" s="94" t="str">
        <f t="shared" si="176"/>
        <v/>
      </c>
      <c r="BA409" s="94"/>
      <c r="BB409" s="94" t="str">
        <f t="shared" si="177"/>
        <v/>
      </c>
      <c r="BC409" s="94"/>
      <c r="BD409" s="94" t="str">
        <f t="shared" si="178"/>
        <v/>
      </c>
      <c r="BE409" s="94"/>
      <c r="BF409" s="94" t="str">
        <f t="shared" si="179"/>
        <v/>
      </c>
      <c r="BG409" s="94"/>
      <c r="BH409" s="94" t="str">
        <f t="shared" si="180"/>
        <v/>
      </c>
      <c r="BI409" s="94"/>
      <c r="BJ409" s="94" t="str">
        <f t="shared" si="181"/>
        <v/>
      </c>
      <c r="BK409" s="94"/>
      <c r="BL409" s="92" t="str">
        <f t="shared" si="182"/>
        <v/>
      </c>
      <c r="BM409" s="99"/>
      <c r="BN409" s="92" t="str">
        <f t="shared" si="183"/>
        <v/>
      </c>
      <c r="BO409" s="92" t="str">
        <f t="shared" si="184"/>
        <v/>
      </c>
    </row>
    <row r="410" spans="2:67" ht="14.25" hidden="1" customHeight="1">
      <c r="B410" s="89">
        <v>404</v>
      </c>
      <c r="C410" s="94"/>
      <c r="D410" s="94"/>
      <c r="E410" s="94"/>
      <c r="F410" s="96" t="str">
        <f ca="1">IF(E410="","",DATEDIF(E410,Settings!$C$89,"y"))</f>
        <v/>
      </c>
      <c r="G410" s="96" t="str">
        <f ca="1">IF(E410="","",DATEDIF(E410,Settings!$D$89,"y"))</f>
        <v/>
      </c>
      <c r="H410" s="96" t="str">
        <f ca="1">IF(E410="","",DATEDIF(E410,Settings!$E$89,"y"))</f>
        <v/>
      </c>
      <c r="I410" s="97" t="str">
        <f t="shared" si="159"/>
        <v/>
      </c>
      <c r="J410" s="98" t="str">
        <f ca="1">IF(I410="","",IF(I410&lt;2,BN410*Settings!$C$45,IF(I410&gt;1,(BN410*Settings!$C$45)+(BO410*Settings!$C$46),"error")))</f>
        <v/>
      </c>
      <c r="N410" s="89"/>
      <c r="O410" s="94"/>
      <c r="P410" s="96" t="str">
        <f t="shared" si="160"/>
        <v/>
      </c>
      <c r="Q410" s="94"/>
      <c r="R410" s="94" t="str">
        <f t="shared" si="161"/>
        <v/>
      </c>
      <c r="S410" s="94"/>
      <c r="T410" s="94" t="str">
        <f t="shared" si="162"/>
        <v/>
      </c>
      <c r="U410" s="94"/>
      <c r="V410" s="94" t="str">
        <f t="shared" si="163"/>
        <v/>
      </c>
      <c r="W410" s="94"/>
      <c r="X410" s="94" t="str">
        <f t="shared" si="164"/>
        <v/>
      </c>
      <c r="Y410" s="94"/>
      <c r="Z410" s="94" t="str">
        <f t="shared" si="165"/>
        <v/>
      </c>
      <c r="AA410" s="94"/>
      <c r="AB410" s="94" t="str">
        <f t="shared" si="166"/>
        <v/>
      </c>
      <c r="AC410" s="94"/>
      <c r="AD410" s="94" t="str">
        <f t="shared" si="167"/>
        <v/>
      </c>
      <c r="AE410" s="94"/>
      <c r="AF410" s="94"/>
      <c r="AG410" s="94"/>
      <c r="AH410" s="94" t="str">
        <f t="shared" si="168"/>
        <v/>
      </c>
      <c r="AI410" s="94"/>
      <c r="AJ410" s="94" t="str">
        <f t="shared" si="169"/>
        <v/>
      </c>
      <c r="AK410" s="94"/>
      <c r="AL410" s="94" t="str">
        <f t="shared" si="170"/>
        <v/>
      </c>
      <c r="AM410" s="94"/>
      <c r="AN410" s="94" t="str">
        <f t="shared" si="171"/>
        <v/>
      </c>
      <c r="AO410" s="94"/>
      <c r="AP410" s="94" t="str">
        <f t="shared" si="172"/>
        <v/>
      </c>
      <c r="AQ410" s="94"/>
      <c r="AR410" s="94" t="str">
        <f t="shared" si="173"/>
        <v/>
      </c>
      <c r="AS410" s="94"/>
      <c r="AT410" s="94" t="str">
        <f t="shared" si="174"/>
        <v/>
      </c>
      <c r="AU410" s="94"/>
      <c r="AV410" s="94"/>
      <c r="AW410" s="94"/>
      <c r="AX410" s="94" t="str">
        <f t="shared" si="175"/>
        <v/>
      </c>
      <c r="AY410" s="94"/>
      <c r="AZ410" s="94" t="str">
        <f t="shared" si="176"/>
        <v/>
      </c>
      <c r="BA410" s="94"/>
      <c r="BB410" s="94" t="str">
        <f t="shared" si="177"/>
        <v/>
      </c>
      <c r="BC410" s="94"/>
      <c r="BD410" s="94" t="str">
        <f t="shared" si="178"/>
        <v/>
      </c>
      <c r="BE410" s="94"/>
      <c r="BF410" s="94" t="str">
        <f t="shared" si="179"/>
        <v/>
      </c>
      <c r="BG410" s="94"/>
      <c r="BH410" s="94" t="str">
        <f t="shared" si="180"/>
        <v/>
      </c>
      <c r="BI410" s="94"/>
      <c r="BJ410" s="94" t="str">
        <f t="shared" si="181"/>
        <v/>
      </c>
      <c r="BK410" s="94"/>
      <c r="BL410" s="92" t="str">
        <f t="shared" si="182"/>
        <v/>
      </c>
      <c r="BM410" s="99"/>
      <c r="BN410" s="92" t="str">
        <f t="shared" si="183"/>
        <v/>
      </c>
      <c r="BO410" s="92" t="str">
        <f t="shared" si="184"/>
        <v/>
      </c>
    </row>
    <row r="411" spans="2:67" hidden="1">
      <c r="B411" s="89">
        <v>405</v>
      </c>
      <c r="C411" s="94"/>
      <c r="D411" s="94"/>
      <c r="E411" s="94"/>
      <c r="F411" s="96" t="str">
        <f ca="1">IF(E411="","",DATEDIF(E411,Settings!$C$89,"y"))</f>
        <v/>
      </c>
      <c r="G411" s="96" t="str">
        <f ca="1">IF(E411="","",DATEDIF(E411,Settings!$D$89,"y"))</f>
        <v/>
      </c>
      <c r="H411" s="96" t="str">
        <f ca="1">IF(E411="","",DATEDIF(E411,Settings!$E$89,"y"))</f>
        <v/>
      </c>
      <c r="I411" s="97" t="str">
        <f t="shared" si="159"/>
        <v/>
      </c>
      <c r="J411" s="98" t="str">
        <f ca="1">IF(I411="","",IF(I411&lt;2,BN411*Settings!$C$45,IF(I411&gt;1,(BN411*Settings!$C$45)+(BO411*Settings!$C$46),"error")))</f>
        <v/>
      </c>
      <c r="N411" s="89"/>
      <c r="O411" s="94"/>
      <c r="P411" s="96" t="str">
        <f t="shared" si="160"/>
        <v/>
      </c>
      <c r="Q411" s="94"/>
      <c r="R411" s="94" t="str">
        <f t="shared" si="161"/>
        <v/>
      </c>
      <c r="S411" s="94"/>
      <c r="T411" s="94" t="str">
        <f t="shared" si="162"/>
        <v/>
      </c>
      <c r="U411" s="94"/>
      <c r="V411" s="94" t="str">
        <f t="shared" si="163"/>
        <v/>
      </c>
      <c r="W411" s="94"/>
      <c r="X411" s="94" t="str">
        <f t="shared" si="164"/>
        <v/>
      </c>
      <c r="Y411" s="94"/>
      <c r="Z411" s="94" t="str">
        <f t="shared" si="165"/>
        <v/>
      </c>
      <c r="AA411" s="94"/>
      <c r="AB411" s="94" t="str">
        <f t="shared" si="166"/>
        <v/>
      </c>
      <c r="AC411" s="94"/>
      <c r="AD411" s="94" t="str">
        <f t="shared" si="167"/>
        <v/>
      </c>
      <c r="AE411" s="94"/>
      <c r="AF411" s="94"/>
      <c r="AG411" s="94"/>
      <c r="AH411" s="94" t="str">
        <f t="shared" si="168"/>
        <v/>
      </c>
      <c r="AI411" s="94"/>
      <c r="AJ411" s="94" t="str">
        <f t="shared" si="169"/>
        <v/>
      </c>
      <c r="AK411" s="94"/>
      <c r="AL411" s="94" t="str">
        <f t="shared" si="170"/>
        <v/>
      </c>
      <c r="AM411" s="94"/>
      <c r="AN411" s="94" t="str">
        <f t="shared" si="171"/>
        <v/>
      </c>
      <c r="AO411" s="94"/>
      <c r="AP411" s="94" t="str">
        <f t="shared" si="172"/>
        <v/>
      </c>
      <c r="AQ411" s="94"/>
      <c r="AR411" s="94" t="str">
        <f t="shared" si="173"/>
        <v/>
      </c>
      <c r="AS411" s="94"/>
      <c r="AT411" s="94" t="str">
        <f t="shared" si="174"/>
        <v/>
      </c>
      <c r="AU411" s="94"/>
      <c r="AV411" s="94"/>
      <c r="AW411" s="94"/>
      <c r="AX411" s="94" t="str">
        <f t="shared" si="175"/>
        <v/>
      </c>
      <c r="AY411" s="94"/>
      <c r="AZ411" s="94" t="str">
        <f t="shared" si="176"/>
        <v/>
      </c>
      <c r="BA411" s="94"/>
      <c r="BB411" s="94" t="str">
        <f t="shared" si="177"/>
        <v/>
      </c>
      <c r="BC411" s="94"/>
      <c r="BD411" s="94" t="str">
        <f t="shared" si="178"/>
        <v/>
      </c>
      <c r="BE411" s="94"/>
      <c r="BF411" s="94" t="str">
        <f t="shared" si="179"/>
        <v/>
      </c>
      <c r="BG411" s="94"/>
      <c r="BH411" s="94" t="str">
        <f t="shared" si="180"/>
        <v/>
      </c>
      <c r="BI411" s="94"/>
      <c r="BJ411" s="94" t="str">
        <f t="shared" si="181"/>
        <v/>
      </c>
      <c r="BK411" s="94"/>
      <c r="BL411" s="92" t="str">
        <f t="shared" si="182"/>
        <v/>
      </c>
      <c r="BM411" s="99"/>
      <c r="BN411" s="92" t="str">
        <f t="shared" si="183"/>
        <v/>
      </c>
      <c r="BO411" s="92" t="str">
        <f t="shared" si="184"/>
        <v/>
      </c>
    </row>
    <row r="412" spans="2:67" ht="14.25" hidden="1" customHeight="1">
      <c r="B412" s="89">
        <v>406</v>
      </c>
      <c r="C412" s="94"/>
      <c r="D412" s="94"/>
      <c r="E412" s="94"/>
      <c r="F412" s="96" t="str">
        <f ca="1">IF(E412="","",DATEDIF(E412,Settings!$C$89,"y"))</f>
        <v/>
      </c>
      <c r="G412" s="96" t="str">
        <f ca="1">IF(E412="","",DATEDIF(E412,Settings!$D$89,"y"))</f>
        <v/>
      </c>
      <c r="H412" s="96" t="str">
        <f ca="1">IF(E412="","",DATEDIF(E412,Settings!$E$89,"y"))</f>
        <v/>
      </c>
      <c r="I412" s="97" t="str">
        <f t="shared" si="159"/>
        <v/>
      </c>
      <c r="J412" s="98" t="str">
        <f ca="1">IF(I412="","",IF(I412&lt;2,BN412*Settings!$C$45,IF(I412&gt;1,(BN412*Settings!$C$45)+(BO412*Settings!$C$46),"error")))</f>
        <v/>
      </c>
      <c r="N412" s="89"/>
      <c r="O412" s="94"/>
      <c r="P412" s="96" t="str">
        <f t="shared" si="160"/>
        <v/>
      </c>
      <c r="Q412" s="94"/>
      <c r="R412" s="94" t="str">
        <f t="shared" si="161"/>
        <v/>
      </c>
      <c r="S412" s="94"/>
      <c r="T412" s="94" t="str">
        <f t="shared" si="162"/>
        <v/>
      </c>
      <c r="U412" s="94"/>
      <c r="V412" s="94" t="str">
        <f t="shared" si="163"/>
        <v/>
      </c>
      <c r="W412" s="94"/>
      <c r="X412" s="94" t="str">
        <f t="shared" si="164"/>
        <v/>
      </c>
      <c r="Y412" s="94"/>
      <c r="Z412" s="94" t="str">
        <f t="shared" si="165"/>
        <v/>
      </c>
      <c r="AA412" s="94"/>
      <c r="AB412" s="94" t="str">
        <f t="shared" si="166"/>
        <v/>
      </c>
      <c r="AC412" s="94"/>
      <c r="AD412" s="94" t="str">
        <f t="shared" si="167"/>
        <v/>
      </c>
      <c r="AE412" s="94"/>
      <c r="AF412" s="94"/>
      <c r="AG412" s="94"/>
      <c r="AH412" s="94" t="str">
        <f t="shared" si="168"/>
        <v/>
      </c>
      <c r="AI412" s="94"/>
      <c r="AJ412" s="94" t="str">
        <f t="shared" si="169"/>
        <v/>
      </c>
      <c r="AK412" s="94"/>
      <c r="AL412" s="94" t="str">
        <f t="shared" si="170"/>
        <v/>
      </c>
      <c r="AM412" s="94"/>
      <c r="AN412" s="94" t="str">
        <f t="shared" si="171"/>
        <v/>
      </c>
      <c r="AO412" s="94"/>
      <c r="AP412" s="94" t="str">
        <f t="shared" si="172"/>
        <v/>
      </c>
      <c r="AQ412" s="94"/>
      <c r="AR412" s="94" t="str">
        <f t="shared" si="173"/>
        <v/>
      </c>
      <c r="AS412" s="94"/>
      <c r="AT412" s="94" t="str">
        <f t="shared" si="174"/>
        <v/>
      </c>
      <c r="AU412" s="94"/>
      <c r="AV412" s="94"/>
      <c r="AW412" s="94"/>
      <c r="AX412" s="94" t="str">
        <f t="shared" si="175"/>
        <v/>
      </c>
      <c r="AY412" s="94"/>
      <c r="AZ412" s="94" t="str">
        <f t="shared" si="176"/>
        <v/>
      </c>
      <c r="BA412" s="94"/>
      <c r="BB412" s="94" t="str">
        <f t="shared" si="177"/>
        <v/>
      </c>
      <c r="BC412" s="94"/>
      <c r="BD412" s="94" t="str">
        <f t="shared" si="178"/>
        <v/>
      </c>
      <c r="BE412" s="94"/>
      <c r="BF412" s="94" t="str">
        <f t="shared" si="179"/>
        <v/>
      </c>
      <c r="BG412" s="94"/>
      <c r="BH412" s="94" t="str">
        <f t="shared" si="180"/>
        <v/>
      </c>
      <c r="BI412" s="94"/>
      <c r="BJ412" s="94" t="str">
        <f t="shared" si="181"/>
        <v/>
      </c>
      <c r="BK412" s="94"/>
      <c r="BL412" s="92" t="str">
        <f t="shared" si="182"/>
        <v/>
      </c>
      <c r="BM412" s="99"/>
      <c r="BN412" s="92" t="str">
        <f t="shared" si="183"/>
        <v/>
      </c>
      <c r="BO412" s="92" t="str">
        <f t="shared" si="184"/>
        <v/>
      </c>
    </row>
    <row r="413" spans="2:67" hidden="1">
      <c r="B413" s="89">
        <v>407</v>
      </c>
      <c r="C413" s="94"/>
      <c r="D413" s="94"/>
      <c r="E413" s="94"/>
      <c r="F413" s="96" t="str">
        <f ca="1">IF(E413="","",DATEDIF(E413,Settings!$C$89,"y"))</f>
        <v/>
      </c>
      <c r="G413" s="96" t="str">
        <f ca="1">IF(E413="","",DATEDIF(E413,Settings!$D$89,"y"))</f>
        <v/>
      </c>
      <c r="H413" s="96" t="str">
        <f ca="1">IF(E413="","",DATEDIF(E413,Settings!$E$89,"y"))</f>
        <v/>
      </c>
      <c r="I413" s="97" t="str">
        <f t="shared" si="159"/>
        <v/>
      </c>
      <c r="J413" s="98" t="str">
        <f ca="1">IF(I413="","",IF(I413&lt;2,BN413*Settings!$C$45,IF(I413&gt;1,(BN413*Settings!$C$45)+(BO413*Settings!$C$46),"error")))</f>
        <v/>
      </c>
      <c r="N413" s="89"/>
      <c r="O413" s="94"/>
      <c r="P413" s="96" t="str">
        <f t="shared" si="160"/>
        <v/>
      </c>
      <c r="Q413" s="94"/>
      <c r="R413" s="94" t="str">
        <f t="shared" si="161"/>
        <v/>
      </c>
      <c r="S413" s="94"/>
      <c r="T413" s="94" t="str">
        <f t="shared" si="162"/>
        <v/>
      </c>
      <c r="U413" s="94"/>
      <c r="V413" s="94" t="str">
        <f t="shared" si="163"/>
        <v/>
      </c>
      <c r="W413" s="94"/>
      <c r="X413" s="94" t="str">
        <f t="shared" si="164"/>
        <v/>
      </c>
      <c r="Y413" s="94"/>
      <c r="Z413" s="94" t="str">
        <f t="shared" si="165"/>
        <v/>
      </c>
      <c r="AA413" s="94"/>
      <c r="AB413" s="94" t="str">
        <f t="shared" si="166"/>
        <v/>
      </c>
      <c r="AC413" s="94"/>
      <c r="AD413" s="94" t="str">
        <f t="shared" si="167"/>
        <v/>
      </c>
      <c r="AE413" s="94"/>
      <c r="AF413" s="94"/>
      <c r="AG413" s="94"/>
      <c r="AH413" s="94" t="str">
        <f t="shared" si="168"/>
        <v/>
      </c>
      <c r="AI413" s="94"/>
      <c r="AJ413" s="94" t="str">
        <f t="shared" si="169"/>
        <v/>
      </c>
      <c r="AK413" s="94"/>
      <c r="AL413" s="94" t="str">
        <f t="shared" si="170"/>
        <v/>
      </c>
      <c r="AM413" s="94"/>
      <c r="AN413" s="94" t="str">
        <f t="shared" si="171"/>
        <v/>
      </c>
      <c r="AO413" s="94"/>
      <c r="AP413" s="94" t="str">
        <f t="shared" si="172"/>
        <v/>
      </c>
      <c r="AQ413" s="94"/>
      <c r="AR413" s="94" t="str">
        <f t="shared" si="173"/>
        <v/>
      </c>
      <c r="AS413" s="94"/>
      <c r="AT413" s="94" t="str">
        <f t="shared" si="174"/>
        <v/>
      </c>
      <c r="AU413" s="94"/>
      <c r="AV413" s="94"/>
      <c r="AW413" s="94"/>
      <c r="AX413" s="94" t="str">
        <f t="shared" si="175"/>
        <v/>
      </c>
      <c r="AY413" s="94"/>
      <c r="AZ413" s="94" t="str">
        <f t="shared" si="176"/>
        <v/>
      </c>
      <c r="BA413" s="94"/>
      <c r="BB413" s="94" t="str">
        <f t="shared" si="177"/>
        <v/>
      </c>
      <c r="BC413" s="94"/>
      <c r="BD413" s="94" t="str">
        <f t="shared" si="178"/>
        <v/>
      </c>
      <c r="BE413" s="94"/>
      <c r="BF413" s="94" t="str">
        <f t="shared" si="179"/>
        <v/>
      </c>
      <c r="BG413" s="94"/>
      <c r="BH413" s="94" t="str">
        <f t="shared" si="180"/>
        <v/>
      </c>
      <c r="BI413" s="94"/>
      <c r="BJ413" s="94" t="str">
        <f t="shared" si="181"/>
        <v/>
      </c>
      <c r="BK413" s="94"/>
      <c r="BL413" s="92" t="str">
        <f t="shared" si="182"/>
        <v/>
      </c>
      <c r="BM413" s="99"/>
      <c r="BN413" s="92" t="str">
        <f t="shared" si="183"/>
        <v/>
      </c>
      <c r="BO413" s="92" t="str">
        <f t="shared" si="184"/>
        <v/>
      </c>
    </row>
    <row r="414" spans="2:67" ht="14.25" hidden="1" customHeight="1">
      <c r="B414" s="89">
        <v>408</v>
      </c>
      <c r="C414" s="94"/>
      <c r="D414" s="94"/>
      <c r="E414" s="94"/>
      <c r="F414" s="96" t="str">
        <f ca="1">IF(E414="","",DATEDIF(E414,Settings!$C$89,"y"))</f>
        <v/>
      </c>
      <c r="G414" s="96" t="str">
        <f ca="1">IF(E414="","",DATEDIF(E414,Settings!$D$89,"y"))</f>
        <v/>
      </c>
      <c r="H414" s="96" t="str">
        <f ca="1">IF(E414="","",DATEDIF(E414,Settings!$E$89,"y"))</f>
        <v/>
      </c>
      <c r="I414" s="97" t="str">
        <f t="shared" si="159"/>
        <v/>
      </c>
      <c r="J414" s="98" t="str">
        <f ca="1">IF(I414="","",IF(I414&lt;2,BN414*Settings!$C$45,IF(I414&gt;1,(BN414*Settings!$C$45)+(BO414*Settings!$C$46),"error")))</f>
        <v/>
      </c>
      <c r="N414" s="89"/>
      <c r="O414" s="94"/>
      <c r="P414" s="96" t="str">
        <f t="shared" si="160"/>
        <v/>
      </c>
      <c r="Q414" s="94"/>
      <c r="R414" s="94" t="str">
        <f t="shared" si="161"/>
        <v/>
      </c>
      <c r="S414" s="94"/>
      <c r="T414" s="94" t="str">
        <f t="shared" si="162"/>
        <v/>
      </c>
      <c r="U414" s="94"/>
      <c r="V414" s="94" t="str">
        <f t="shared" si="163"/>
        <v/>
      </c>
      <c r="W414" s="94"/>
      <c r="X414" s="94" t="str">
        <f t="shared" si="164"/>
        <v/>
      </c>
      <c r="Y414" s="94"/>
      <c r="Z414" s="94" t="str">
        <f t="shared" si="165"/>
        <v/>
      </c>
      <c r="AA414" s="94"/>
      <c r="AB414" s="94" t="str">
        <f t="shared" si="166"/>
        <v/>
      </c>
      <c r="AC414" s="94"/>
      <c r="AD414" s="94" t="str">
        <f t="shared" si="167"/>
        <v/>
      </c>
      <c r="AE414" s="94"/>
      <c r="AF414" s="94"/>
      <c r="AG414" s="94"/>
      <c r="AH414" s="94" t="str">
        <f t="shared" si="168"/>
        <v/>
      </c>
      <c r="AI414" s="94"/>
      <c r="AJ414" s="94" t="str">
        <f t="shared" si="169"/>
        <v/>
      </c>
      <c r="AK414" s="94"/>
      <c r="AL414" s="94" t="str">
        <f t="shared" si="170"/>
        <v/>
      </c>
      <c r="AM414" s="94"/>
      <c r="AN414" s="94" t="str">
        <f t="shared" si="171"/>
        <v/>
      </c>
      <c r="AO414" s="94"/>
      <c r="AP414" s="94" t="str">
        <f t="shared" si="172"/>
        <v/>
      </c>
      <c r="AQ414" s="94"/>
      <c r="AR414" s="94" t="str">
        <f t="shared" si="173"/>
        <v/>
      </c>
      <c r="AS414" s="94"/>
      <c r="AT414" s="94" t="str">
        <f t="shared" si="174"/>
        <v/>
      </c>
      <c r="AU414" s="94"/>
      <c r="AV414" s="94"/>
      <c r="AW414" s="94"/>
      <c r="AX414" s="94" t="str">
        <f t="shared" si="175"/>
        <v/>
      </c>
      <c r="AY414" s="94"/>
      <c r="AZ414" s="94" t="str">
        <f t="shared" si="176"/>
        <v/>
      </c>
      <c r="BA414" s="94"/>
      <c r="BB414" s="94" t="str">
        <f t="shared" si="177"/>
        <v/>
      </c>
      <c r="BC414" s="94"/>
      <c r="BD414" s="94" t="str">
        <f t="shared" si="178"/>
        <v/>
      </c>
      <c r="BE414" s="94"/>
      <c r="BF414" s="94" t="str">
        <f t="shared" si="179"/>
        <v/>
      </c>
      <c r="BG414" s="94"/>
      <c r="BH414" s="94" t="str">
        <f t="shared" si="180"/>
        <v/>
      </c>
      <c r="BI414" s="94"/>
      <c r="BJ414" s="94" t="str">
        <f t="shared" si="181"/>
        <v/>
      </c>
      <c r="BK414" s="94"/>
      <c r="BL414" s="92" t="str">
        <f t="shared" si="182"/>
        <v/>
      </c>
      <c r="BM414" s="99"/>
      <c r="BN414" s="92" t="str">
        <f t="shared" si="183"/>
        <v/>
      </c>
      <c r="BO414" s="92" t="str">
        <f t="shared" si="184"/>
        <v/>
      </c>
    </row>
    <row r="415" spans="2:67" hidden="1">
      <c r="B415" s="89">
        <v>409</v>
      </c>
      <c r="C415" s="94"/>
      <c r="D415" s="94"/>
      <c r="E415" s="94"/>
      <c r="F415" s="96" t="str">
        <f ca="1">IF(E415="","",DATEDIF(E415,Settings!$C$89,"y"))</f>
        <v/>
      </c>
      <c r="G415" s="96" t="str">
        <f ca="1">IF(E415="","",DATEDIF(E415,Settings!$D$89,"y"))</f>
        <v/>
      </c>
      <c r="H415" s="96" t="str">
        <f ca="1">IF(E415="","",DATEDIF(E415,Settings!$E$89,"y"))</f>
        <v/>
      </c>
      <c r="I415" s="97" t="str">
        <f t="shared" si="159"/>
        <v/>
      </c>
      <c r="J415" s="98" t="str">
        <f ca="1">IF(I415="","",IF(I415&lt;2,BN415*Settings!$C$45,IF(I415&gt;1,(BN415*Settings!$C$45)+(BO415*Settings!$C$46),"error")))</f>
        <v/>
      </c>
      <c r="N415" s="89"/>
      <c r="O415" s="94"/>
      <c r="P415" s="96" t="str">
        <f t="shared" si="160"/>
        <v/>
      </c>
      <c r="Q415" s="94"/>
      <c r="R415" s="94" t="str">
        <f t="shared" si="161"/>
        <v/>
      </c>
      <c r="S415" s="94"/>
      <c r="T415" s="94" t="str">
        <f t="shared" si="162"/>
        <v/>
      </c>
      <c r="U415" s="94"/>
      <c r="V415" s="94" t="str">
        <f t="shared" si="163"/>
        <v/>
      </c>
      <c r="W415" s="94"/>
      <c r="X415" s="94" t="str">
        <f t="shared" si="164"/>
        <v/>
      </c>
      <c r="Y415" s="94"/>
      <c r="Z415" s="94" t="str">
        <f t="shared" si="165"/>
        <v/>
      </c>
      <c r="AA415" s="94"/>
      <c r="AB415" s="94" t="str">
        <f t="shared" si="166"/>
        <v/>
      </c>
      <c r="AC415" s="94"/>
      <c r="AD415" s="94" t="str">
        <f t="shared" si="167"/>
        <v/>
      </c>
      <c r="AE415" s="94"/>
      <c r="AF415" s="94"/>
      <c r="AG415" s="94"/>
      <c r="AH415" s="94" t="str">
        <f t="shared" si="168"/>
        <v/>
      </c>
      <c r="AI415" s="94"/>
      <c r="AJ415" s="94" t="str">
        <f t="shared" si="169"/>
        <v/>
      </c>
      <c r="AK415" s="94"/>
      <c r="AL415" s="94" t="str">
        <f t="shared" si="170"/>
        <v/>
      </c>
      <c r="AM415" s="94"/>
      <c r="AN415" s="94" t="str">
        <f t="shared" si="171"/>
        <v/>
      </c>
      <c r="AO415" s="94"/>
      <c r="AP415" s="94" t="str">
        <f t="shared" si="172"/>
        <v/>
      </c>
      <c r="AQ415" s="94"/>
      <c r="AR415" s="94" t="str">
        <f t="shared" si="173"/>
        <v/>
      </c>
      <c r="AS415" s="94"/>
      <c r="AT415" s="94" t="str">
        <f t="shared" si="174"/>
        <v/>
      </c>
      <c r="AU415" s="94"/>
      <c r="AV415" s="94"/>
      <c r="AW415" s="94"/>
      <c r="AX415" s="94" t="str">
        <f t="shared" si="175"/>
        <v/>
      </c>
      <c r="AY415" s="94"/>
      <c r="AZ415" s="94" t="str">
        <f t="shared" si="176"/>
        <v/>
      </c>
      <c r="BA415" s="94"/>
      <c r="BB415" s="94" t="str">
        <f t="shared" si="177"/>
        <v/>
      </c>
      <c r="BC415" s="94"/>
      <c r="BD415" s="94" t="str">
        <f t="shared" si="178"/>
        <v/>
      </c>
      <c r="BE415" s="94"/>
      <c r="BF415" s="94" t="str">
        <f t="shared" si="179"/>
        <v/>
      </c>
      <c r="BG415" s="94"/>
      <c r="BH415" s="94" t="str">
        <f t="shared" si="180"/>
        <v/>
      </c>
      <c r="BI415" s="94"/>
      <c r="BJ415" s="94" t="str">
        <f t="shared" si="181"/>
        <v/>
      </c>
      <c r="BK415" s="94"/>
      <c r="BL415" s="92" t="str">
        <f t="shared" si="182"/>
        <v/>
      </c>
      <c r="BM415" s="99"/>
      <c r="BN415" s="92" t="str">
        <f t="shared" si="183"/>
        <v/>
      </c>
      <c r="BO415" s="92" t="str">
        <f t="shared" si="184"/>
        <v/>
      </c>
    </row>
    <row r="416" spans="2:67" ht="14.25" hidden="1" customHeight="1">
      <c r="B416" s="89">
        <v>410</v>
      </c>
      <c r="C416" s="94"/>
      <c r="D416" s="94"/>
      <c r="E416" s="94"/>
      <c r="F416" s="96" t="str">
        <f ca="1">IF(E416="","",DATEDIF(E416,Settings!$C$89,"y"))</f>
        <v/>
      </c>
      <c r="G416" s="96" t="str">
        <f ca="1">IF(E416="","",DATEDIF(E416,Settings!$D$89,"y"))</f>
        <v/>
      </c>
      <c r="H416" s="96" t="str">
        <f ca="1">IF(E416="","",DATEDIF(E416,Settings!$E$89,"y"))</f>
        <v/>
      </c>
      <c r="I416" s="97" t="str">
        <f t="shared" si="159"/>
        <v/>
      </c>
      <c r="J416" s="98" t="str">
        <f ca="1">IF(I416="","",IF(I416&lt;2,BN416*Settings!$C$45,IF(I416&gt;1,(BN416*Settings!$C$45)+(BO416*Settings!$C$46),"error")))</f>
        <v/>
      </c>
      <c r="N416" s="89"/>
      <c r="O416" s="94"/>
      <c r="P416" s="96" t="str">
        <f t="shared" si="160"/>
        <v/>
      </c>
      <c r="Q416" s="94"/>
      <c r="R416" s="94" t="str">
        <f t="shared" si="161"/>
        <v/>
      </c>
      <c r="S416" s="94"/>
      <c r="T416" s="94" t="str">
        <f t="shared" si="162"/>
        <v/>
      </c>
      <c r="U416" s="94"/>
      <c r="V416" s="94" t="str">
        <f t="shared" si="163"/>
        <v/>
      </c>
      <c r="W416" s="94"/>
      <c r="X416" s="94" t="str">
        <f t="shared" si="164"/>
        <v/>
      </c>
      <c r="Y416" s="94"/>
      <c r="Z416" s="94" t="str">
        <f t="shared" si="165"/>
        <v/>
      </c>
      <c r="AA416" s="94"/>
      <c r="AB416" s="94" t="str">
        <f t="shared" si="166"/>
        <v/>
      </c>
      <c r="AC416" s="94"/>
      <c r="AD416" s="94" t="str">
        <f t="shared" si="167"/>
        <v/>
      </c>
      <c r="AE416" s="94"/>
      <c r="AF416" s="94"/>
      <c r="AG416" s="94"/>
      <c r="AH416" s="94" t="str">
        <f t="shared" si="168"/>
        <v/>
      </c>
      <c r="AI416" s="94"/>
      <c r="AJ416" s="94" t="str">
        <f t="shared" si="169"/>
        <v/>
      </c>
      <c r="AK416" s="94"/>
      <c r="AL416" s="94" t="str">
        <f t="shared" si="170"/>
        <v/>
      </c>
      <c r="AM416" s="94"/>
      <c r="AN416" s="94" t="str">
        <f t="shared" si="171"/>
        <v/>
      </c>
      <c r="AO416" s="94"/>
      <c r="AP416" s="94" t="str">
        <f t="shared" si="172"/>
        <v/>
      </c>
      <c r="AQ416" s="94"/>
      <c r="AR416" s="94" t="str">
        <f t="shared" si="173"/>
        <v/>
      </c>
      <c r="AS416" s="94"/>
      <c r="AT416" s="94" t="str">
        <f t="shared" si="174"/>
        <v/>
      </c>
      <c r="AU416" s="94"/>
      <c r="AV416" s="94"/>
      <c r="AW416" s="94"/>
      <c r="AX416" s="94" t="str">
        <f t="shared" si="175"/>
        <v/>
      </c>
      <c r="AY416" s="94"/>
      <c r="AZ416" s="94" t="str">
        <f t="shared" si="176"/>
        <v/>
      </c>
      <c r="BA416" s="94"/>
      <c r="BB416" s="94" t="str">
        <f t="shared" si="177"/>
        <v/>
      </c>
      <c r="BC416" s="94"/>
      <c r="BD416" s="94" t="str">
        <f t="shared" si="178"/>
        <v/>
      </c>
      <c r="BE416" s="94"/>
      <c r="BF416" s="94" t="str">
        <f t="shared" si="179"/>
        <v/>
      </c>
      <c r="BG416" s="94"/>
      <c r="BH416" s="94" t="str">
        <f t="shared" si="180"/>
        <v/>
      </c>
      <c r="BI416" s="94"/>
      <c r="BJ416" s="94" t="str">
        <f t="shared" si="181"/>
        <v/>
      </c>
      <c r="BK416" s="94"/>
      <c r="BL416" s="92" t="str">
        <f t="shared" si="182"/>
        <v/>
      </c>
      <c r="BM416" s="99"/>
      <c r="BN416" s="92" t="str">
        <f t="shared" si="183"/>
        <v/>
      </c>
      <c r="BO416" s="92" t="str">
        <f t="shared" si="184"/>
        <v/>
      </c>
    </row>
    <row r="417" spans="2:67" hidden="1">
      <c r="B417" s="89">
        <v>411</v>
      </c>
      <c r="C417" s="94"/>
      <c r="D417" s="94"/>
      <c r="E417" s="94"/>
      <c r="F417" s="96" t="str">
        <f ca="1">IF(E417="","",DATEDIF(E417,Settings!$C$89,"y"))</f>
        <v/>
      </c>
      <c r="G417" s="96" t="str">
        <f ca="1">IF(E417="","",DATEDIF(E417,Settings!$D$89,"y"))</f>
        <v/>
      </c>
      <c r="H417" s="96" t="str">
        <f ca="1">IF(E417="","",DATEDIF(E417,Settings!$E$89,"y"))</f>
        <v/>
      </c>
      <c r="I417" s="97" t="str">
        <f t="shared" si="159"/>
        <v/>
      </c>
      <c r="J417" s="98" t="str">
        <f ca="1">IF(I417="","",IF(I417&lt;2,BN417*Settings!$C$45,IF(I417&gt;1,(BN417*Settings!$C$45)+(BO417*Settings!$C$46),"error")))</f>
        <v/>
      </c>
      <c r="N417" s="89"/>
      <c r="O417" s="94"/>
      <c r="P417" s="96" t="str">
        <f t="shared" si="160"/>
        <v/>
      </c>
      <c r="Q417" s="94"/>
      <c r="R417" s="94" t="str">
        <f t="shared" si="161"/>
        <v/>
      </c>
      <c r="S417" s="94"/>
      <c r="T417" s="94" t="str">
        <f t="shared" si="162"/>
        <v/>
      </c>
      <c r="U417" s="94"/>
      <c r="V417" s="94" t="str">
        <f t="shared" si="163"/>
        <v/>
      </c>
      <c r="W417" s="94"/>
      <c r="X417" s="94" t="str">
        <f t="shared" si="164"/>
        <v/>
      </c>
      <c r="Y417" s="94"/>
      <c r="Z417" s="94" t="str">
        <f t="shared" si="165"/>
        <v/>
      </c>
      <c r="AA417" s="94"/>
      <c r="AB417" s="94" t="str">
        <f t="shared" si="166"/>
        <v/>
      </c>
      <c r="AC417" s="94"/>
      <c r="AD417" s="94" t="str">
        <f t="shared" si="167"/>
        <v/>
      </c>
      <c r="AE417" s="94"/>
      <c r="AF417" s="94"/>
      <c r="AG417" s="94"/>
      <c r="AH417" s="94" t="str">
        <f t="shared" si="168"/>
        <v/>
      </c>
      <c r="AI417" s="94"/>
      <c r="AJ417" s="94" t="str">
        <f t="shared" si="169"/>
        <v/>
      </c>
      <c r="AK417" s="94"/>
      <c r="AL417" s="94" t="str">
        <f t="shared" si="170"/>
        <v/>
      </c>
      <c r="AM417" s="94"/>
      <c r="AN417" s="94" t="str">
        <f t="shared" si="171"/>
        <v/>
      </c>
      <c r="AO417" s="94"/>
      <c r="AP417" s="94" t="str">
        <f t="shared" si="172"/>
        <v/>
      </c>
      <c r="AQ417" s="94"/>
      <c r="AR417" s="94" t="str">
        <f t="shared" si="173"/>
        <v/>
      </c>
      <c r="AS417" s="94"/>
      <c r="AT417" s="94" t="str">
        <f t="shared" si="174"/>
        <v/>
      </c>
      <c r="AU417" s="94"/>
      <c r="AV417" s="94"/>
      <c r="AW417" s="94"/>
      <c r="AX417" s="94" t="str">
        <f t="shared" si="175"/>
        <v/>
      </c>
      <c r="AY417" s="94"/>
      <c r="AZ417" s="94" t="str">
        <f t="shared" si="176"/>
        <v/>
      </c>
      <c r="BA417" s="94"/>
      <c r="BB417" s="94" t="str">
        <f t="shared" si="177"/>
        <v/>
      </c>
      <c r="BC417" s="94"/>
      <c r="BD417" s="94" t="str">
        <f t="shared" si="178"/>
        <v/>
      </c>
      <c r="BE417" s="94"/>
      <c r="BF417" s="94" t="str">
        <f t="shared" si="179"/>
        <v/>
      </c>
      <c r="BG417" s="94"/>
      <c r="BH417" s="94" t="str">
        <f t="shared" si="180"/>
        <v/>
      </c>
      <c r="BI417" s="94"/>
      <c r="BJ417" s="94" t="str">
        <f t="shared" si="181"/>
        <v/>
      </c>
      <c r="BK417" s="94"/>
      <c r="BL417" s="92" t="str">
        <f t="shared" si="182"/>
        <v/>
      </c>
      <c r="BM417" s="99"/>
      <c r="BN417" s="92" t="str">
        <f t="shared" si="183"/>
        <v/>
      </c>
      <c r="BO417" s="92" t="str">
        <f t="shared" si="184"/>
        <v/>
      </c>
    </row>
    <row r="418" spans="2:67" ht="14.25" hidden="1" customHeight="1">
      <c r="B418" s="89">
        <v>412</v>
      </c>
      <c r="C418" s="94"/>
      <c r="D418" s="94"/>
      <c r="E418" s="94"/>
      <c r="F418" s="96" t="str">
        <f ca="1">IF(E418="","",DATEDIF(E418,Settings!$C$89,"y"))</f>
        <v/>
      </c>
      <c r="G418" s="96" t="str">
        <f ca="1">IF(E418="","",DATEDIF(E418,Settings!$D$89,"y"))</f>
        <v/>
      </c>
      <c r="H418" s="96" t="str">
        <f ca="1">IF(E418="","",DATEDIF(E418,Settings!$E$89,"y"))</f>
        <v/>
      </c>
      <c r="I418" s="97" t="str">
        <f t="shared" si="159"/>
        <v/>
      </c>
      <c r="J418" s="98" t="str">
        <f ca="1">IF(I418="","",IF(I418&lt;2,BN418*Settings!$C$45,IF(I418&gt;1,(BN418*Settings!$C$45)+(BO418*Settings!$C$46),"error")))</f>
        <v/>
      </c>
      <c r="N418" s="89"/>
      <c r="O418" s="94"/>
      <c r="P418" s="96" t="str">
        <f t="shared" si="160"/>
        <v/>
      </c>
      <c r="Q418" s="94"/>
      <c r="R418" s="94" t="str">
        <f t="shared" si="161"/>
        <v/>
      </c>
      <c r="S418" s="94"/>
      <c r="T418" s="94" t="str">
        <f t="shared" si="162"/>
        <v/>
      </c>
      <c r="U418" s="94"/>
      <c r="V418" s="94" t="str">
        <f t="shared" si="163"/>
        <v/>
      </c>
      <c r="W418" s="94"/>
      <c r="X418" s="94" t="str">
        <f t="shared" si="164"/>
        <v/>
      </c>
      <c r="Y418" s="94"/>
      <c r="Z418" s="94" t="str">
        <f t="shared" si="165"/>
        <v/>
      </c>
      <c r="AA418" s="94"/>
      <c r="AB418" s="94" t="str">
        <f t="shared" si="166"/>
        <v/>
      </c>
      <c r="AC418" s="94"/>
      <c r="AD418" s="94" t="str">
        <f t="shared" si="167"/>
        <v/>
      </c>
      <c r="AE418" s="94"/>
      <c r="AF418" s="94"/>
      <c r="AG418" s="94"/>
      <c r="AH418" s="94" t="str">
        <f t="shared" si="168"/>
        <v/>
      </c>
      <c r="AI418" s="94"/>
      <c r="AJ418" s="94" t="str">
        <f t="shared" si="169"/>
        <v/>
      </c>
      <c r="AK418" s="94"/>
      <c r="AL418" s="94" t="str">
        <f t="shared" si="170"/>
        <v/>
      </c>
      <c r="AM418" s="94"/>
      <c r="AN418" s="94" t="str">
        <f t="shared" si="171"/>
        <v/>
      </c>
      <c r="AO418" s="94"/>
      <c r="AP418" s="94" t="str">
        <f t="shared" si="172"/>
        <v/>
      </c>
      <c r="AQ418" s="94"/>
      <c r="AR418" s="94" t="str">
        <f t="shared" si="173"/>
        <v/>
      </c>
      <c r="AS418" s="94"/>
      <c r="AT418" s="94" t="str">
        <f t="shared" si="174"/>
        <v/>
      </c>
      <c r="AU418" s="94"/>
      <c r="AV418" s="94"/>
      <c r="AW418" s="94"/>
      <c r="AX418" s="94" t="str">
        <f t="shared" si="175"/>
        <v/>
      </c>
      <c r="AY418" s="94"/>
      <c r="AZ418" s="94" t="str">
        <f t="shared" si="176"/>
        <v/>
      </c>
      <c r="BA418" s="94"/>
      <c r="BB418" s="94" t="str">
        <f t="shared" si="177"/>
        <v/>
      </c>
      <c r="BC418" s="94"/>
      <c r="BD418" s="94" t="str">
        <f t="shared" si="178"/>
        <v/>
      </c>
      <c r="BE418" s="94"/>
      <c r="BF418" s="94" t="str">
        <f t="shared" si="179"/>
        <v/>
      </c>
      <c r="BG418" s="94"/>
      <c r="BH418" s="94" t="str">
        <f t="shared" si="180"/>
        <v/>
      </c>
      <c r="BI418" s="94"/>
      <c r="BJ418" s="94" t="str">
        <f t="shared" si="181"/>
        <v/>
      </c>
      <c r="BK418" s="94"/>
      <c r="BL418" s="92" t="str">
        <f t="shared" si="182"/>
        <v/>
      </c>
      <c r="BM418" s="99"/>
      <c r="BN418" s="92" t="str">
        <f t="shared" si="183"/>
        <v/>
      </c>
      <c r="BO418" s="92" t="str">
        <f t="shared" si="184"/>
        <v/>
      </c>
    </row>
    <row r="419" spans="2:67" hidden="1">
      <c r="B419" s="89">
        <v>413</v>
      </c>
      <c r="C419" s="94"/>
      <c r="D419" s="94"/>
      <c r="E419" s="94"/>
      <c r="F419" s="96" t="str">
        <f ca="1">IF(E419="","",DATEDIF(E419,Settings!$C$89,"y"))</f>
        <v/>
      </c>
      <c r="G419" s="96" t="str">
        <f ca="1">IF(E419="","",DATEDIF(E419,Settings!$D$89,"y"))</f>
        <v/>
      </c>
      <c r="H419" s="96" t="str">
        <f ca="1">IF(E419="","",DATEDIF(E419,Settings!$E$89,"y"))</f>
        <v/>
      </c>
      <c r="I419" s="97" t="str">
        <f t="shared" si="159"/>
        <v/>
      </c>
      <c r="J419" s="98" t="str">
        <f ca="1">IF(I419="","",IF(I419&lt;2,BN419*Settings!$C$45,IF(I419&gt;1,(BN419*Settings!$C$45)+(BO419*Settings!$C$46),"error")))</f>
        <v/>
      </c>
      <c r="N419" s="89"/>
      <c r="O419" s="94"/>
      <c r="P419" s="96" t="str">
        <f t="shared" si="160"/>
        <v/>
      </c>
      <c r="Q419" s="94"/>
      <c r="R419" s="94" t="str">
        <f t="shared" si="161"/>
        <v/>
      </c>
      <c r="S419" s="94"/>
      <c r="T419" s="94" t="str">
        <f t="shared" si="162"/>
        <v/>
      </c>
      <c r="U419" s="94"/>
      <c r="V419" s="94" t="str">
        <f t="shared" si="163"/>
        <v/>
      </c>
      <c r="W419" s="94"/>
      <c r="X419" s="94" t="str">
        <f t="shared" si="164"/>
        <v/>
      </c>
      <c r="Y419" s="94"/>
      <c r="Z419" s="94" t="str">
        <f t="shared" si="165"/>
        <v/>
      </c>
      <c r="AA419" s="94"/>
      <c r="AB419" s="94" t="str">
        <f t="shared" si="166"/>
        <v/>
      </c>
      <c r="AC419" s="94"/>
      <c r="AD419" s="94" t="str">
        <f t="shared" si="167"/>
        <v/>
      </c>
      <c r="AE419" s="94"/>
      <c r="AF419" s="94"/>
      <c r="AG419" s="94"/>
      <c r="AH419" s="94" t="str">
        <f t="shared" si="168"/>
        <v/>
      </c>
      <c r="AI419" s="94"/>
      <c r="AJ419" s="94" t="str">
        <f t="shared" si="169"/>
        <v/>
      </c>
      <c r="AK419" s="94"/>
      <c r="AL419" s="94" t="str">
        <f t="shared" si="170"/>
        <v/>
      </c>
      <c r="AM419" s="94"/>
      <c r="AN419" s="94" t="str">
        <f t="shared" si="171"/>
        <v/>
      </c>
      <c r="AO419" s="94"/>
      <c r="AP419" s="94" t="str">
        <f t="shared" si="172"/>
        <v/>
      </c>
      <c r="AQ419" s="94"/>
      <c r="AR419" s="94" t="str">
        <f t="shared" si="173"/>
        <v/>
      </c>
      <c r="AS419" s="94"/>
      <c r="AT419" s="94" t="str">
        <f t="shared" si="174"/>
        <v/>
      </c>
      <c r="AU419" s="94"/>
      <c r="AV419" s="94"/>
      <c r="AW419" s="94"/>
      <c r="AX419" s="94" t="str">
        <f t="shared" si="175"/>
        <v/>
      </c>
      <c r="AY419" s="94"/>
      <c r="AZ419" s="94" t="str">
        <f t="shared" si="176"/>
        <v/>
      </c>
      <c r="BA419" s="94"/>
      <c r="BB419" s="94" t="str">
        <f t="shared" si="177"/>
        <v/>
      </c>
      <c r="BC419" s="94"/>
      <c r="BD419" s="94" t="str">
        <f t="shared" si="178"/>
        <v/>
      </c>
      <c r="BE419" s="94"/>
      <c r="BF419" s="94" t="str">
        <f t="shared" si="179"/>
        <v/>
      </c>
      <c r="BG419" s="94"/>
      <c r="BH419" s="94" t="str">
        <f t="shared" si="180"/>
        <v/>
      </c>
      <c r="BI419" s="94"/>
      <c r="BJ419" s="94" t="str">
        <f t="shared" si="181"/>
        <v/>
      </c>
      <c r="BK419" s="94"/>
      <c r="BL419" s="92" t="str">
        <f t="shared" si="182"/>
        <v/>
      </c>
      <c r="BM419" s="99"/>
      <c r="BN419" s="92" t="str">
        <f t="shared" si="183"/>
        <v/>
      </c>
      <c r="BO419" s="92" t="str">
        <f t="shared" si="184"/>
        <v/>
      </c>
    </row>
    <row r="420" spans="2:67" ht="14.25" hidden="1" customHeight="1">
      <c r="B420" s="89">
        <v>414</v>
      </c>
      <c r="C420" s="94"/>
      <c r="D420" s="94"/>
      <c r="E420" s="94"/>
      <c r="F420" s="96" t="str">
        <f ca="1">IF(E420="","",DATEDIF(E420,Settings!$C$89,"y"))</f>
        <v/>
      </c>
      <c r="G420" s="96" t="str">
        <f ca="1">IF(E420="","",DATEDIF(E420,Settings!$D$89,"y"))</f>
        <v/>
      </c>
      <c r="H420" s="96" t="str">
        <f ca="1">IF(E420="","",DATEDIF(E420,Settings!$E$89,"y"))</f>
        <v/>
      </c>
      <c r="I420" s="97" t="str">
        <f t="shared" si="159"/>
        <v/>
      </c>
      <c r="J420" s="98" t="str">
        <f ca="1">IF(I420="","",IF(I420&lt;2,BN420*Settings!$C$45,IF(I420&gt;1,(BN420*Settings!$C$45)+(BO420*Settings!$C$46),"error")))</f>
        <v/>
      </c>
      <c r="N420" s="89"/>
      <c r="O420" s="94"/>
      <c r="P420" s="96" t="str">
        <f t="shared" si="160"/>
        <v/>
      </c>
      <c r="Q420" s="94"/>
      <c r="R420" s="94" t="str">
        <f t="shared" si="161"/>
        <v/>
      </c>
      <c r="S420" s="94"/>
      <c r="T420" s="94" t="str">
        <f t="shared" si="162"/>
        <v/>
      </c>
      <c r="U420" s="94"/>
      <c r="V420" s="94" t="str">
        <f t="shared" si="163"/>
        <v/>
      </c>
      <c r="W420" s="94"/>
      <c r="X420" s="94" t="str">
        <f t="shared" si="164"/>
        <v/>
      </c>
      <c r="Y420" s="94"/>
      <c r="Z420" s="94" t="str">
        <f t="shared" si="165"/>
        <v/>
      </c>
      <c r="AA420" s="94"/>
      <c r="AB420" s="94" t="str">
        <f t="shared" si="166"/>
        <v/>
      </c>
      <c r="AC420" s="94"/>
      <c r="AD420" s="94" t="str">
        <f t="shared" si="167"/>
        <v/>
      </c>
      <c r="AE420" s="94"/>
      <c r="AF420" s="94"/>
      <c r="AG420" s="94"/>
      <c r="AH420" s="94" t="str">
        <f t="shared" si="168"/>
        <v/>
      </c>
      <c r="AI420" s="94"/>
      <c r="AJ420" s="94" t="str">
        <f t="shared" si="169"/>
        <v/>
      </c>
      <c r="AK420" s="94"/>
      <c r="AL420" s="94" t="str">
        <f t="shared" si="170"/>
        <v/>
      </c>
      <c r="AM420" s="94"/>
      <c r="AN420" s="94" t="str">
        <f t="shared" si="171"/>
        <v/>
      </c>
      <c r="AO420" s="94"/>
      <c r="AP420" s="94" t="str">
        <f t="shared" si="172"/>
        <v/>
      </c>
      <c r="AQ420" s="94"/>
      <c r="AR420" s="94" t="str">
        <f t="shared" si="173"/>
        <v/>
      </c>
      <c r="AS420" s="94"/>
      <c r="AT420" s="94" t="str">
        <f t="shared" si="174"/>
        <v/>
      </c>
      <c r="AU420" s="94"/>
      <c r="AV420" s="94"/>
      <c r="AW420" s="94"/>
      <c r="AX420" s="94" t="str">
        <f t="shared" si="175"/>
        <v/>
      </c>
      <c r="AY420" s="94"/>
      <c r="AZ420" s="94" t="str">
        <f t="shared" si="176"/>
        <v/>
      </c>
      <c r="BA420" s="94"/>
      <c r="BB420" s="94" t="str">
        <f t="shared" si="177"/>
        <v/>
      </c>
      <c r="BC420" s="94"/>
      <c r="BD420" s="94" t="str">
        <f t="shared" si="178"/>
        <v/>
      </c>
      <c r="BE420" s="94"/>
      <c r="BF420" s="94" t="str">
        <f t="shared" si="179"/>
        <v/>
      </c>
      <c r="BG420" s="94"/>
      <c r="BH420" s="94" t="str">
        <f t="shared" si="180"/>
        <v/>
      </c>
      <c r="BI420" s="94"/>
      <c r="BJ420" s="94" t="str">
        <f t="shared" si="181"/>
        <v/>
      </c>
      <c r="BK420" s="94"/>
      <c r="BL420" s="92" t="str">
        <f t="shared" si="182"/>
        <v/>
      </c>
      <c r="BM420" s="99"/>
      <c r="BN420" s="92" t="str">
        <f t="shared" si="183"/>
        <v/>
      </c>
      <c r="BO420" s="92" t="str">
        <f t="shared" si="184"/>
        <v/>
      </c>
    </row>
    <row r="421" spans="2:67" hidden="1">
      <c r="B421" s="89">
        <v>415</v>
      </c>
      <c r="C421" s="94"/>
      <c r="D421" s="94"/>
      <c r="E421" s="94"/>
      <c r="F421" s="96" t="str">
        <f ca="1">IF(E421="","",DATEDIF(E421,Settings!$C$89,"y"))</f>
        <v/>
      </c>
      <c r="G421" s="96" t="str">
        <f ca="1">IF(E421="","",DATEDIF(E421,Settings!$D$89,"y"))</f>
        <v/>
      </c>
      <c r="H421" s="96" t="str">
        <f ca="1">IF(E421="","",DATEDIF(E421,Settings!$E$89,"y"))</f>
        <v/>
      </c>
      <c r="I421" s="97" t="str">
        <f t="shared" si="159"/>
        <v/>
      </c>
      <c r="J421" s="98" t="str">
        <f ca="1">IF(I421="","",IF(I421&lt;2,BN421*Settings!$C$45,IF(I421&gt;1,(BN421*Settings!$C$45)+(BO421*Settings!$C$46),"error")))</f>
        <v/>
      </c>
      <c r="N421" s="89"/>
      <c r="O421" s="94"/>
      <c r="P421" s="96" t="str">
        <f t="shared" si="160"/>
        <v/>
      </c>
      <c r="Q421" s="94"/>
      <c r="R421" s="94" t="str">
        <f t="shared" si="161"/>
        <v/>
      </c>
      <c r="S421" s="94"/>
      <c r="T421" s="94" t="str">
        <f t="shared" si="162"/>
        <v/>
      </c>
      <c r="U421" s="94"/>
      <c r="V421" s="94" t="str">
        <f t="shared" si="163"/>
        <v/>
      </c>
      <c r="W421" s="94"/>
      <c r="X421" s="94" t="str">
        <f t="shared" si="164"/>
        <v/>
      </c>
      <c r="Y421" s="94"/>
      <c r="Z421" s="94" t="str">
        <f t="shared" si="165"/>
        <v/>
      </c>
      <c r="AA421" s="94"/>
      <c r="AB421" s="94" t="str">
        <f t="shared" si="166"/>
        <v/>
      </c>
      <c r="AC421" s="94"/>
      <c r="AD421" s="94" t="str">
        <f t="shared" si="167"/>
        <v/>
      </c>
      <c r="AE421" s="94"/>
      <c r="AF421" s="94"/>
      <c r="AG421" s="94"/>
      <c r="AH421" s="94" t="str">
        <f t="shared" si="168"/>
        <v/>
      </c>
      <c r="AI421" s="94"/>
      <c r="AJ421" s="94" t="str">
        <f t="shared" si="169"/>
        <v/>
      </c>
      <c r="AK421" s="94"/>
      <c r="AL421" s="94" t="str">
        <f t="shared" si="170"/>
        <v/>
      </c>
      <c r="AM421" s="94"/>
      <c r="AN421" s="94" t="str">
        <f t="shared" si="171"/>
        <v/>
      </c>
      <c r="AO421" s="94"/>
      <c r="AP421" s="94" t="str">
        <f t="shared" si="172"/>
        <v/>
      </c>
      <c r="AQ421" s="94"/>
      <c r="AR421" s="94" t="str">
        <f t="shared" si="173"/>
        <v/>
      </c>
      <c r="AS421" s="94"/>
      <c r="AT421" s="94" t="str">
        <f t="shared" si="174"/>
        <v/>
      </c>
      <c r="AU421" s="94"/>
      <c r="AV421" s="94"/>
      <c r="AW421" s="94"/>
      <c r="AX421" s="94" t="str">
        <f t="shared" si="175"/>
        <v/>
      </c>
      <c r="AY421" s="94"/>
      <c r="AZ421" s="94" t="str">
        <f t="shared" si="176"/>
        <v/>
      </c>
      <c r="BA421" s="94"/>
      <c r="BB421" s="94" t="str">
        <f t="shared" si="177"/>
        <v/>
      </c>
      <c r="BC421" s="94"/>
      <c r="BD421" s="94" t="str">
        <f t="shared" si="178"/>
        <v/>
      </c>
      <c r="BE421" s="94"/>
      <c r="BF421" s="94" t="str">
        <f t="shared" si="179"/>
        <v/>
      </c>
      <c r="BG421" s="94"/>
      <c r="BH421" s="94" t="str">
        <f t="shared" si="180"/>
        <v/>
      </c>
      <c r="BI421" s="94"/>
      <c r="BJ421" s="94" t="str">
        <f t="shared" si="181"/>
        <v/>
      </c>
      <c r="BK421" s="94"/>
      <c r="BL421" s="92" t="str">
        <f t="shared" si="182"/>
        <v/>
      </c>
      <c r="BM421" s="99"/>
      <c r="BN421" s="92" t="str">
        <f t="shared" si="183"/>
        <v/>
      </c>
      <c r="BO421" s="92" t="str">
        <f t="shared" si="184"/>
        <v/>
      </c>
    </row>
    <row r="422" spans="2:67" ht="14.25" hidden="1" customHeight="1">
      <c r="B422" s="89">
        <v>416</v>
      </c>
      <c r="C422" s="94"/>
      <c r="D422" s="94"/>
      <c r="E422" s="94"/>
      <c r="F422" s="96" t="str">
        <f ca="1">IF(E422="","",DATEDIF(E422,Settings!$C$89,"y"))</f>
        <v/>
      </c>
      <c r="G422" s="96" t="str">
        <f ca="1">IF(E422="","",DATEDIF(E422,Settings!$D$89,"y"))</f>
        <v/>
      </c>
      <c r="H422" s="96" t="str">
        <f ca="1">IF(E422="","",DATEDIF(E422,Settings!$E$89,"y"))</f>
        <v/>
      </c>
      <c r="I422" s="97" t="str">
        <f t="shared" si="159"/>
        <v/>
      </c>
      <c r="J422" s="98" t="str">
        <f ca="1">IF(I422="","",IF(I422&lt;2,BN422*Settings!$C$45,IF(I422&gt;1,(BN422*Settings!$C$45)+(BO422*Settings!$C$46),"error")))</f>
        <v/>
      </c>
      <c r="N422" s="89"/>
      <c r="O422" s="94"/>
      <c r="P422" s="96" t="str">
        <f t="shared" si="160"/>
        <v/>
      </c>
      <c r="Q422" s="94"/>
      <c r="R422" s="94" t="str">
        <f t="shared" si="161"/>
        <v/>
      </c>
      <c r="S422" s="94"/>
      <c r="T422" s="94" t="str">
        <f t="shared" si="162"/>
        <v/>
      </c>
      <c r="U422" s="94"/>
      <c r="V422" s="94" t="str">
        <f t="shared" si="163"/>
        <v/>
      </c>
      <c r="W422" s="94"/>
      <c r="X422" s="94" t="str">
        <f t="shared" si="164"/>
        <v/>
      </c>
      <c r="Y422" s="94"/>
      <c r="Z422" s="94" t="str">
        <f t="shared" si="165"/>
        <v/>
      </c>
      <c r="AA422" s="94"/>
      <c r="AB422" s="94" t="str">
        <f t="shared" si="166"/>
        <v/>
      </c>
      <c r="AC422" s="94"/>
      <c r="AD422" s="94" t="str">
        <f t="shared" si="167"/>
        <v/>
      </c>
      <c r="AE422" s="94"/>
      <c r="AF422" s="94"/>
      <c r="AG422" s="94"/>
      <c r="AH422" s="94" t="str">
        <f t="shared" si="168"/>
        <v/>
      </c>
      <c r="AI422" s="94"/>
      <c r="AJ422" s="94" t="str">
        <f t="shared" si="169"/>
        <v/>
      </c>
      <c r="AK422" s="94"/>
      <c r="AL422" s="94" t="str">
        <f t="shared" si="170"/>
        <v/>
      </c>
      <c r="AM422" s="94"/>
      <c r="AN422" s="94" t="str">
        <f t="shared" si="171"/>
        <v/>
      </c>
      <c r="AO422" s="94"/>
      <c r="AP422" s="94" t="str">
        <f t="shared" si="172"/>
        <v/>
      </c>
      <c r="AQ422" s="94"/>
      <c r="AR422" s="94" t="str">
        <f t="shared" si="173"/>
        <v/>
      </c>
      <c r="AS422" s="94"/>
      <c r="AT422" s="94" t="str">
        <f t="shared" si="174"/>
        <v/>
      </c>
      <c r="AU422" s="94"/>
      <c r="AV422" s="94"/>
      <c r="AW422" s="94"/>
      <c r="AX422" s="94" t="str">
        <f t="shared" si="175"/>
        <v/>
      </c>
      <c r="AY422" s="94"/>
      <c r="AZ422" s="94" t="str">
        <f t="shared" si="176"/>
        <v/>
      </c>
      <c r="BA422" s="94"/>
      <c r="BB422" s="94" t="str">
        <f t="shared" si="177"/>
        <v/>
      </c>
      <c r="BC422" s="94"/>
      <c r="BD422" s="94" t="str">
        <f t="shared" si="178"/>
        <v/>
      </c>
      <c r="BE422" s="94"/>
      <c r="BF422" s="94" t="str">
        <f t="shared" si="179"/>
        <v/>
      </c>
      <c r="BG422" s="94"/>
      <c r="BH422" s="94" t="str">
        <f t="shared" si="180"/>
        <v/>
      </c>
      <c r="BI422" s="94"/>
      <c r="BJ422" s="94" t="str">
        <f t="shared" si="181"/>
        <v/>
      </c>
      <c r="BK422" s="94"/>
      <c r="BL422" s="92" t="str">
        <f t="shared" si="182"/>
        <v/>
      </c>
      <c r="BM422" s="99"/>
      <c r="BN422" s="92" t="str">
        <f t="shared" si="183"/>
        <v/>
      </c>
      <c r="BO422" s="92" t="str">
        <f t="shared" si="184"/>
        <v/>
      </c>
    </row>
    <row r="423" spans="2:67" hidden="1">
      <c r="B423" s="89">
        <v>417</v>
      </c>
      <c r="C423" s="94"/>
      <c r="D423" s="94"/>
      <c r="E423" s="94"/>
      <c r="F423" s="96" t="str">
        <f ca="1">IF(E423="","",DATEDIF(E423,Settings!$C$89,"y"))</f>
        <v/>
      </c>
      <c r="G423" s="96" t="str">
        <f ca="1">IF(E423="","",DATEDIF(E423,Settings!$D$89,"y"))</f>
        <v/>
      </c>
      <c r="H423" s="96" t="str">
        <f ca="1">IF(E423="","",DATEDIF(E423,Settings!$E$89,"y"))</f>
        <v/>
      </c>
      <c r="I423" s="97" t="str">
        <f t="shared" si="159"/>
        <v/>
      </c>
      <c r="J423" s="98" t="str">
        <f ca="1">IF(I423="","",IF(I423&lt;2,BN423*Settings!$C$45,IF(I423&gt;1,(BN423*Settings!$C$45)+(BO423*Settings!$C$46),"error")))</f>
        <v/>
      </c>
      <c r="N423" s="89"/>
      <c r="O423" s="94"/>
      <c r="P423" s="96" t="str">
        <f t="shared" si="160"/>
        <v/>
      </c>
      <c r="Q423" s="94"/>
      <c r="R423" s="94" t="str">
        <f t="shared" si="161"/>
        <v/>
      </c>
      <c r="S423" s="94"/>
      <c r="T423" s="94" t="str">
        <f t="shared" si="162"/>
        <v/>
      </c>
      <c r="U423" s="94"/>
      <c r="V423" s="94" t="str">
        <f t="shared" si="163"/>
        <v/>
      </c>
      <c r="W423" s="94"/>
      <c r="X423" s="94" t="str">
        <f t="shared" si="164"/>
        <v/>
      </c>
      <c r="Y423" s="94"/>
      <c r="Z423" s="94" t="str">
        <f t="shared" si="165"/>
        <v/>
      </c>
      <c r="AA423" s="94"/>
      <c r="AB423" s="94" t="str">
        <f t="shared" si="166"/>
        <v/>
      </c>
      <c r="AC423" s="94"/>
      <c r="AD423" s="94" t="str">
        <f t="shared" si="167"/>
        <v/>
      </c>
      <c r="AE423" s="94"/>
      <c r="AF423" s="94"/>
      <c r="AG423" s="94"/>
      <c r="AH423" s="94" t="str">
        <f t="shared" si="168"/>
        <v/>
      </c>
      <c r="AI423" s="94"/>
      <c r="AJ423" s="94" t="str">
        <f t="shared" si="169"/>
        <v/>
      </c>
      <c r="AK423" s="94"/>
      <c r="AL423" s="94" t="str">
        <f t="shared" si="170"/>
        <v/>
      </c>
      <c r="AM423" s="94"/>
      <c r="AN423" s="94" t="str">
        <f t="shared" si="171"/>
        <v/>
      </c>
      <c r="AO423" s="94"/>
      <c r="AP423" s="94" t="str">
        <f t="shared" si="172"/>
        <v/>
      </c>
      <c r="AQ423" s="94"/>
      <c r="AR423" s="94" t="str">
        <f t="shared" si="173"/>
        <v/>
      </c>
      <c r="AS423" s="94"/>
      <c r="AT423" s="94" t="str">
        <f t="shared" si="174"/>
        <v/>
      </c>
      <c r="AU423" s="94"/>
      <c r="AV423" s="94"/>
      <c r="AW423" s="94"/>
      <c r="AX423" s="94" t="str">
        <f t="shared" si="175"/>
        <v/>
      </c>
      <c r="AY423" s="94"/>
      <c r="AZ423" s="94" t="str">
        <f t="shared" si="176"/>
        <v/>
      </c>
      <c r="BA423" s="94"/>
      <c r="BB423" s="94" t="str">
        <f t="shared" si="177"/>
        <v/>
      </c>
      <c r="BC423" s="94"/>
      <c r="BD423" s="94" t="str">
        <f t="shared" si="178"/>
        <v/>
      </c>
      <c r="BE423" s="94"/>
      <c r="BF423" s="94" t="str">
        <f t="shared" si="179"/>
        <v/>
      </c>
      <c r="BG423" s="94"/>
      <c r="BH423" s="94" t="str">
        <f t="shared" si="180"/>
        <v/>
      </c>
      <c r="BI423" s="94"/>
      <c r="BJ423" s="94" t="str">
        <f t="shared" si="181"/>
        <v/>
      </c>
      <c r="BK423" s="94"/>
      <c r="BL423" s="92" t="str">
        <f t="shared" si="182"/>
        <v/>
      </c>
      <c r="BM423" s="99"/>
      <c r="BN423" s="92" t="str">
        <f t="shared" si="183"/>
        <v/>
      </c>
      <c r="BO423" s="92" t="str">
        <f t="shared" si="184"/>
        <v/>
      </c>
    </row>
    <row r="424" spans="2:67" ht="14.25" hidden="1" customHeight="1">
      <c r="B424" s="89">
        <v>418</v>
      </c>
      <c r="C424" s="94"/>
      <c r="D424" s="94"/>
      <c r="E424" s="94"/>
      <c r="F424" s="96" t="str">
        <f ca="1">IF(E424="","",DATEDIF(E424,Settings!$C$89,"y"))</f>
        <v/>
      </c>
      <c r="G424" s="96" t="str">
        <f ca="1">IF(E424="","",DATEDIF(E424,Settings!$D$89,"y"))</f>
        <v/>
      </c>
      <c r="H424" s="96" t="str">
        <f ca="1">IF(E424="","",DATEDIF(E424,Settings!$E$89,"y"))</f>
        <v/>
      </c>
      <c r="I424" s="97" t="str">
        <f t="shared" si="159"/>
        <v/>
      </c>
      <c r="J424" s="98" t="str">
        <f ca="1">IF(I424="","",IF(I424&lt;2,BN424*Settings!$C$45,IF(I424&gt;1,(BN424*Settings!$C$45)+(BO424*Settings!$C$46),"error")))</f>
        <v/>
      </c>
      <c r="N424" s="89"/>
      <c r="O424" s="94"/>
      <c r="P424" s="96" t="str">
        <f t="shared" si="160"/>
        <v/>
      </c>
      <c r="Q424" s="94"/>
      <c r="R424" s="94" t="str">
        <f t="shared" si="161"/>
        <v/>
      </c>
      <c r="S424" s="94"/>
      <c r="T424" s="94" t="str">
        <f t="shared" si="162"/>
        <v/>
      </c>
      <c r="U424" s="94"/>
      <c r="V424" s="94" t="str">
        <f t="shared" si="163"/>
        <v/>
      </c>
      <c r="W424" s="94"/>
      <c r="X424" s="94" t="str">
        <f t="shared" si="164"/>
        <v/>
      </c>
      <c r="Y424" s="94"/>
      <c r="Z424" s="94" t="str">
        <f t="shared" si="165"/>
        <v/>
      </c>
      <c r="AA424" s="94"/>
      <c r="AB424" s="94" t="str">
        <f t="shared" si="166"/>
        <v/>
      </c>
      <c r="AC424" s="94"/>
      <c r="AD424" s="94" t="str">
        <f t="shared" si="167"/>
        <v/>
      </c>
      <c r="AE424" s="94"/>
      <c r="AF424" s="94"/>
      <c r="AG424" s="94"/>
      <c r="AH424" s="94" t="str">
        <f t="shared" si="168"/>
        <v/>
      </c>
      <c r="AI424" s="94"/>
      <c r="AJ424" s="94" t="str">
        <f t="shared" si="169"/>
        <v/>
      </c>
      <c r="AK424" s="94"/>
      <c r="AL424" s="94" t="str">
        <f t="shared" si="170"/>
        <v/>
      </c>
      <c r="AM424" s="94"/>
      <c r="AN424" s="94" t="str">
        <f t="shared" si="171"/>
        <v/>
      </c>
      <c r="AO424" s="94"/>
      <c r="AP424" s="94" t="str">
        <f t="shared" si="172"/>
        <v/>
      </c>
      <c r="AQ424" s="94"/>
      <c r="AR424" s="94" t="str">
        <f t="shared" si="173"/>
        <v/>
      </c>
      <c r="AS424" s="94"/>
      <c r="AT424" s="94" t="str">
        <f t="shared" si="174"/>
        <v/>
      </c>
      <c r="AU424" s="94"/>
      <c r="AV424" s="94"/>
      <c r="AW424" s="94"/>
      <c r="AX424" s="94" t="str">
        <f t="shared" si="175"/>
        <v/>
      </c>
      <c r="AY424" s="94"/>
      <c r="AZ424" s="94" t="str">
        <f t="shared" si="176"/>
        <v/>
      </c>
      <c r="BA424" s="94"/>
      <c r="BB424" s="94" t="str">
        <f t="shared" si="177"/>
        <v/>
      </c>
      <c r="BC424" s="94"/>
      <c r="BD424" s="94" t="str">
        <f t="shared" si="178"/>
        <v/>
      </c>
      <c r="BE424" s="94"/>
      <c r="BF424" s="94" t="str">
        <f t="shared" si="179"/>
        <v/>
      </c>
      <c r="BG424" s="94"/>
      <c r="BH424" s="94" t="str">
        <f t="shared" si="180"/>
        <v/>
      </c>
      <c r="BI424" s="94"/>
      <c r="BJ424" s="94" t="str">
        <f t="shared" si="181"/>
        <v/>
      </c>
      <c r="BK424" s="94"/>
      <c r="BL424" s="92" t="str">
        <f t="shared" si="182"/>
        <v/>
      </c>
      <c r="BM424" s="99"/>
      <c r="BN424" s="92" t="str">
        <f t="shared" si="183"/>
        <v/>
      </c>
      <c r="BO424" s="92" t="str">
        <f t="shared" si="184"/>
        <v/>
      </c>
    </row>
    <row r="425" spans="2:67" hidden="1">
      <c r="B425" s="89">
        <v>419</v>
      </c>
      <c r="C425" s="94"/>
      <c r="D425" s="94"/>
      <c r="E425" s="94"/>
      <c r="F425" s="96" t="str">
        <f ca="1">IF(E425="","",DATEDIF(E425,Settings!$C$89,"y"))</f>
        <v/>
      </c>
      <c r="G425" s="96" t="str">
        <f ca="1">IF(E425="","",DATEDIF(E425,Settings!$D$89,"y"))</f>
        <v/>
      </c>
      <c r="H425" s="96" t="str">
        <f ca="1">IF(E425="","",DATEDIF(E425,Settings!$E$89,"y"))</f>
        <v/>
      </c>
      <c r="I425" s="97" t="str">
        <f t="shared" si="159"/>
        <v/>
      </c>
      <c r="J425" s="98" t="str">
        <f ca="1">IF(I425="","",IF(I425&lt;2,BN425*Settings!$C$45,IF(I425&gt;1,(BN425*Settings!$C$45)+(BO425*Settings!$C$46),"error")))</f>
        <v/>
      </c>
      <c r="N425" s="89"/>
      <c r="O425" s="94"/>
      <c r="P425" s="96" t="str">
        <f t="shared" si="160"/>
        <v/>
      </c>
      <c r="Q425" s="94"/>
      <c r="R425" s="94" t="str">
        <f t="shared" si="161"/>
        <v/>
      </c>
      <c r="S425" s="94"/>
      <c r="T425" s="94" t="str">
        <f t="shared" si="162"/>
        <v/>
      </c>
      <c r="U425" s="94"/>
      <c r="V425" s="94" t="str">
        <f t="shared" si="163"/>
        <v/>
      </c>
      <c r="W425" s="94"/>
      <c r="X425" s="94" t="str">
        <f t="shared" si="164"/>
        <v/>
      </c>
      <c r="Y425" s="94"/>
      <c r="Z425" s="94" t="str">
        <f t="shared" si="165"/>
        <v/>
      </c>
      <c r="AA425" s="94"/>
      <c r="AB425" s="94" t="str">
        <f t="shared" si="166"/>
        <v/>
      </c>
      <c r="AC425" s="94"/>
      <c r="AD425" s="94" t="str">
        <f t="shared" si="167"/>
        <v/>
      </c>
      <c r="AE425" s="94"/>
      <c r="AF425" s="94"/>
      <c r="AG425" s="94"/>
      <c r="AH425" s="94" t="str">
        <f t="shared" si="168"/>
        <v/>
      </c>
      <c r="AI425" s="94"/>
      <c r="AJ425" s="94" t="str">
        <f t="shared" si="169"/>
        <v/>
      </c>
      <c r="AK425" s="94"/>
      <c r="AL425" s="94" t="str">
        <f t="shared" si="170"/>
        <v/>
      </c>
      <c r="AM425" s="94"/>
      <c r="AN425" s="94" t="str">
        <f t="shared" si="171"/>
        <v/>
      </c>
      <c r="AO425" s="94"/>
      <c r="AP425" s="94" t="str">
        <f t="shared" si="172"/>
        <v/>
      </c>
      <c r="AQ425" s="94"/>
      <c r="AR425" s="94" t="str">
        <f t="shared" si="173"/>
        <v/>
      </c>
      <c r="AS425" s="94"/>
      <c r="AT425" s="94" t="str">
        <f t="shared" si="174"/>
        <v/>
      </c>
      <c r="AU425" s="94"/>
      <c r="AV425" s="94"/>
      <c r="AW425" s="94"/>
      <c r="AX425" s="94" t="str">
        <f t="shared" si="175"/>
        <v/>
      </c>
      <c r="AY425" s="94"/>
      <c r="AZ425" s="94" t="str">
        <f t="shared" si="176"/>
        <v/>
      </c>
      <c r="BA425" s="94"/>
      <c r="BB425" s="94" t="str">
        <f t="shared" si="177"/>
        <v/>
      </c>
      <c r="BC425" s="94"/>
      <c r="BD425" s="94" t="str">
        <f t="shared" si="178"/>
        <v/>
      </c>
      <c r="BE425" s="94"/>
      <c r="BF425" s="94" t="str">
        <f t="shared" si="179"/>
        <v/>
      </c>
      <c r="BG425" s="94"/>
      <c r="BH425" s="94" t="str">
        <f t="shared" si="180"/>
        <v/>
      </c>
      <c r="BI425" s="94"/>
      <c r="BJ425" s="94" t="str">
        <f t="shared" si="181"/>
        <v/>
      </c>
      <c r="BK425" s="94"/>
      <c r="BL425" s="92" t="str">
        <f t="shared" si="182"/>
        <v/>
      </c>
      <c r="BM425" s="99"/>
      <c r="BN425" s="92" t="str">
        <f t="shared" si="183"/>
        <v/>
      </c>
      <c r="BO425" s="92" t="str">
        <f t="shared" si="184"/>
        <v/>
      </c>
    </row>
    <row r="426" spans="2:67" ht="14.25" hidden="1" customHeight="1">
      <c r="B426" s="89">
        <v>420</v>
      </c>
      <c r="C426" s="94"/>
      <c r="D426" s="94"/>
      <c r="E426" s="94"/>
      <c r="F426" s="96" t="str">
        <f ca="1">IF(E426="","",DATEDIF(E426,Settings!$C$89,"y"))</f>
        <v/>
      </c>
      <c r="G426" s="96" t="str">
        <f ca="1">IF(E426="","",DATEDIF(E426,Settings!$D$89,"y"))</f>
        <v/>
      </c>
      <c r="H426" s="96" t="str">
        <f ca="1">IF(E426="","",DATEDIF(E426,Settings!$E$89,"y"))</f>
        <v/>
      </c>
      <c r="I426" s="97" t="str">
        <f t="shared" si="159"/>
        <v/>
      </c>
      <c r="J426" s="98" t="str">
        <f ca="1">IF(I426="","",IF(I426&lt;2,BN426*Settings!$C$45,IF(I426&gt;1,(BN426*Settings!$C$45)+(BO426*Settings!$C$46),"error")))</f>
        <v/>
      </c>
      <c r="N426" s="89"/>
      <c r="O426" s="94"/>
      <c r="P426" s="96" t="str">
        <f t="shared" si="160"/>
        <v/>
      </c>
      <c r="Q426" s="94"/>
      <c r="R426" s="94" t="str">
        <f t="shared" si="161"/>
        <v/>
      </c>
      <c r="S426" s="94"/>
      <c r="T426" s="94" t="str">
        <f t="shared" si="162"/>
        <v/>
      </c>
      <c r="U426" s="94"/>
      <c r="V426" s="94" t="str">
        <f t="shared" si="163"/>
        <v/>
      </c>
      <c r="W426" s="94"/>
      <c r="X426" s="94" t="str">
        <f t="shared" si="164"/>
        <v/>
      </c>
      <c r="Y426" s="94"/>
      <c r="Z426" s="94" t="str">
        <f t="shared" si="165"/>
        <v/>
      </c>
      <c r="AA426" s="94"/>
      <c r="AB426" s="94" t="str">
        <f t="shared" si="166"/>
        <v/>
      </c>
      <c r="AC426" s="94"/>
      <c r="AD426" s="94" t="str">
        <f t="shared" si="167"/>
        <v/>
      </c>
      <c r="AE426" s="94"/>
      <c r="AF426" s="94"/>
      <c r="AG426" s="94"/>
      <c r="AH426" s="94" t="str">
        <f t="shared" si="168"/>
        <v/>
      </c>
      <c r="AI426" s="94"/>
      <c r="AJ426" s="94" t="str">
        <f t="shared" si="169"/>
        <v/>
      </c>
      <c r="AK426" s="94"/>
      <c r="AL426" s="94" t="str">
        <f t="shared" si="170"/>
        <v/>
      </c>
      <c r="AM426" s="94"/>
      <c r="AN426" s="94" t="str">
        <f t="shared" si="171"/>
        <v/>
      </c>
      <c r="AO426" s="94"/>
      <c r="AP426" s="94" t="str">
        <f t="shared" si="172"/>
        <v/>
      </c>
      <c r="AQ426" s="94"/>
      <c r="AR426" s="94" t="str">
        <f t="shared" si="173"/>
        <v/>
      </c>
      <c r="AS426" s="94"/>
      <c r="AT426" s="94" t="str">
        <f t="shared" si="174"/>
        <v/>
      </c>
      <c r="AU426" s="94"/>
      <c r="AV426" s="94"/>
      <c r="AW426" s="94"/>
      <c r="AX426" s="94" t="str">
        <f t="shared" si="175"/>
        <v/>
      </c>
      <c r="AY426" s="94"/>
      <c r="AZ426" s="94" t="str">
        <f t="shared" si="176"/>
        <v/>
      </c>
      <c r="BA426" s="94"/>
      <c r="BB426" s="94" t="str">
        <f t="shared" si="177"/>
        <v/>
      </c>
      <c r="BC426" s="94"/>
      <c r="BD426" s="94" t="str">
        <f t="shared" si="178"/>
        <v/>
      </c>
      <c r="BE426" s="94"/>
      <c r="BF426" s="94" t="str">
        <f t="shared" si="179"/>
        <v/>
      </c>
      <c r="BG426" s="94"/>
      <c r="BH426" s="94" t="str">
        <f t="shared" si="180"/>
        <v/>
      </c>
      <c r="BI426" s="94"/>
      <c r="BJ426" s="94" t="str">
        <f t="shared" si="181"/>
        <v/>
      </c>
      <c r="BK426" s="94"/>
      <c r="BL426" s="92" t="str">
        <f t="shared" si="182"/>
        <v/>
      </c>
      <c r="BM426" s="99"/>
      <c r="BN426" s="92" t="str">
        <f t="shared" si="183"/>
        <v/>
      </c>
      <c r="BO426" s="92" t="str">
        <f t="shared" si="184"/>
        <v/>
      </c>
    </row>
    <row r="427" spans="2:67" hidden="1">
      <c r="B427" s="89">
        <v>421</v>
      </c>
      <c r="C427" s="94"/>
      <c r="D427" s="94"/>
      <c r="E427" s="94"/>
      <c r="F427" s="96" t="str">
        <f ca="1">IF(E427="","",DATEDIF(E427,Settings!$C$89,"y"))</f>
        <v/>
      </c>
      <c r="G427" s="96" t="str">
        <f ca="1">IF(E427="","",DATEDIF(E427,Settings!$D$89,"y"))</f>
        <v/>
      </c>
      <c r="H427" s="96" t="str">
        <f ca="1">IF(E427="","",DATEDIF(E427,Settings!$E$89,"y"))</f>
        <v/>
      </c>
      <c r="I427" s="97" t="str">
        <f t="shared" si="159"/>
        <v/>
      </c>
      <c r="J427" s="98" t="str">
        <f ca="1">IF(I427="","",IF(I427&lt;2,BN427*Settings!$C$45,IF(I427&gt;1,(BN427*Settings!$C$45)+(BO427*Settings!$C$46),"error")))</f>
        <v/>
      </c>
      <c r="N427" s="89"/>
      <c r="O427" s="94"/>
      <c r="P427" s="96" t="str">
        <f t="shared" si="160"/>
        <v/>
      </c>
      <c r="Q427" s="94"/>
      <c r="R427" s="94" t="str">
        <f t="shared" si="161"/>
        <v/>
      </c>
      <c r="S427" s="94"/>
      <c r="T427" s="94" t="str">
        <f t="shared" si="162"/>
        <v/>
      </c>
      <c r="U427" s="94"/>
      <c r="V427" s="94" t="str">
        <f t="shared" si="163"/>
        <v/>
      </c>
      <c r="W427" s="94"/>
      <c r="X427" s="94" t="str">
        <f t="shared" si="164"/>
        <v/>
      </c>
      <c r="Y427" s="94"/>
      <c r="Z427" s="94" t="str">
        <f t="shared" si="165"/>
        <v/>
      </c>
      <c r="AA427" s="94"/>
      <c r="AB427" s="94" t="str">
        <f t="shared" si="166"/>
        <v/>
      </c>
      <c r="AC427" s="94"/>
      <c r="AD427" s="94" t="str">
        <f t="shared" si="167"/>
        <v/>
      </c>
      <c r="AE427" s="94"/>
      <c r="AF427" s="94"/>
      <c r="AG427" s="94"/>
      <c r="AH427" s="94" t="str">
        <f t="shared" si="168"/>
        <v/>
      </c>
      <c r="AI427" s="94"/>
      <c r="AJ427" s="94" t="str">
        <f t="shared" si="169"/>
        <v/>
      </c>
      <c r="AK427" s="94"/>
      <c r="AL427" s="94" t="str">
        <f t="shared" si="170"/>
        <v/>
      </c>
      <c r="AM427" s="94"/>
      <c r="AN427" s="94" t="str">
        <f t="shared" si="171"/>
        <v/>
      </c>
      <c r="AO427" s="94"/>
      <c r="AP427" s="94" t="str">
        <f t="shared" si="172"/>
        <v/>
      </c>
      <c r="AQ427" s="94"/>
      <c r="AR427" s="94" t="str">
        <f t="shared" si="173"/>
        <v/>
      </c>
      <c r="AS427" s="94"/>
      <c r="AT427" s="94" t="str">
        <f t="shared" si="174"/>
        <v/>
      </c>
      <c r="AU427" s="94"/>
      <c r="AV427" s="94"/>
      <c r="AW427" s="94"/>
      <c r="AX427" s="94" t="str">
        <f t="shared" si="175"/>
        <v/>
      </c>
      <c r="AY427" s="94"/>
      <c r="AZ427" s="94" t="str">
        <f t="shared" si="176"/>
        <v/>
      </c>
      <c r="BA427" s="94"/>
      <c r="BB427" s="94" t="str">
        <f t="shared" si="177"/>
        <v/>
      </c>
      <c r="BC427" s="94"/>
      <c r="BD427" s="94" t="str">
        <f t="shared" si="178"/>
        <v/>
      </c>
      <c r="BE427" s="94"/>
      <c r="BF427" s="94" t="str">
        <f t="shared" si="179"/>
        <v/>
      </c>
      <c r="BG427" s="94"/>
      <c r="BH427" s="94" t="str">
        <f t="shared" si="180"/>
        <v/>
      </c>
      <c r="BI427" s="94"/>
      <c r="BJ427" s="94" t="str">
        <f t="shared" si="181"/>
        <v/>
      </c>
      <c r="BK427" s="94"/>
      <c r="BL427" s="92" t="str">
        <f t="shared" si="182"/>
        <v/>
      </c>
      <c r="BM427" s="99"/>
      <c r="BN427" s="92" t="str">
        <f t="shared" si="183"/>
        <v/>
      </c>
      <c r="BO427" s="92" t="str">
        <f t="shared" si="184"/>
        <v/>
      </c>
    </row>
    <row r="428" spans="2:67" ht="14.25" hidden="1" customHeight="1">
      <c r="B428" s="89">
        <v>422</v>
      </c>
      <c r="C428" s="94"/>
      <c r="D428" s="94"/>
      <c r="E428" s="94"/>
      <c r="F428" s="96" t="str">
        <f ca="1">IF(E428="","",DATEDIF(E428,Settings!$C$89,"y"))</f>
        <v/>
      </c>
      <c r="G428" s="96" t="str">
        <f ca="1">IF(E428="","",DATEDIF(E428,Settings!$D$89,"y"))</f>
        <v/>
      </c>
      <c r="H428" s="96" t="str">
        <f ca="1">IF(E428="","",DATEDIF(E428,Settings!$E$89,"y"))</f>
        <v/>
      </c>
      <c r="I428" s="97" t="str">
        <f t="shared" si="159"/>
        <v/>
      </c>
      <c r="J428" s="98" t="str">
        <f ca="1">IF(I428="","",IF(I428&lt;2,BN428*Settings!$C$45,IF(I428&gt;1,(BN428*Settings!$C$45)+(BO428*Settings!$C$46),"error")))</f>
        <v/>
      </c>
      <c r="N428" s="89"/>
      <c r="O428" s="94"/>
      <c r="P428" s="96" t="str">
        <f t="shared" si="160"/>
        <v/>
      </c>
      <c r="Q428" s="94"/>
      <c r="R428" s="94" t="str">
        <f t="shared" si="161"/>
        <v/>
      </c>
      <c r="S428" s="94"/>
      <c r="T428" s="94" t="str">
        <f t="shared" si="162"/>
        <v/>
      </c>
      <c r="U428" s="94"/>
      <c r="V428" s="94" t="str">
        <f t="shared" si="163"/>
        <v/>
      </c>
      <c r="W428" s="94"/>
      <c r="X428" s="94" t="str">
        <f t="shared" si="164"/>
        <v/>
      </c>
      <c r="Y428" s="94"/>
      <c r="Z428" s="94" t="str">
        <f t="shared" si="165"/>
        <v/>
      </c>
      <c r="AA428" s="94"/>
      <c r="AB428" s="94" t="str">
        <f t="shared" si="166"/>
        <v/>
      </c>
      <c r="AC428" s="94"/>
      <c r="AD428" s="94" t="str">
        <f t="shared" si="167"/>
        <v/>
      </c>
      <c r="AE428" s="94"/>
      <c r="AF428" s="94"/>
      <c r="AG428" s="94"/>
      <c r="AH428" s="94" t="str">
        <f t="shared" si="168"/>
        <v/>
      </c>
      <c r="AI428" s="94"/>
      <c r="AJ428" s="94" t="str">
        <f t="shared" si="169"/>
        <v/>
      </c>
      <c r="AK428" s="94"/>
      <c r="AL428" s="94" t="str">
        <f t="shared" si="170"/>
        <v/>
      </c>
      <c r="AM428" s="94"/>
      <c r="AN428" s="94" t="str">
        <f t="shared" si="171"/>
        <v/>
      </c>
      <c r="AO428" s="94"/>
      <c r="AP428" s="94" t="str">
        <f t="shared" si="172"/>
        <v/>
      </c>
      <c r="AQ428" s="94"/>
      <c r="AR428" s="94" t="str">
        <f t="shared" si="173"/>
        <v/>
      </c>
      <c r="AS428" s="94"/>
      <c r="AT428" s="94" t="str">
        <f t="shared" si="174"/>
        <v/>
      </c>
      <c r="AU428" s="94"/>
      <c r="AV428" s="94"/>
      <c r="AW428" s="94"/>
      <c r="AX428" s="94" t="str">
        <f t="shared" si="175"/>
        <v/>
      </c>
      <c r="AY428" s="94"/>
      <c r="AZ428" s="94" t="str">
        <f t="shared" si="176"/>
        <v/>
      </c>
      <c r="BA428" s="94"/>
      <c r="BB428" s="94" t="str">
        <f t="shared" si="177"/>
        <v/>
      </c>
      <c r="BC428" s="94"/>
      <c r="BD428" s="94" t="str">
        <f t="shared" si="178"/>
        <v/>
      </c>
      <c r="BE428" s="94"/>
      <c r="BF428" s="94" t="str">
        <f t="shared" si="179"/>
        <v/>
      </c>
      <c r="BG428" s="94"/>
      <c r="BH428" s="94" t="str">
        <f t="shared" si="180"/>
        <v/>
      </c>
      <c r="BI428" s="94"/>
      <c r="BJ428" s="94" t="str">
        <f t="shared" si="181"/>
        <v/>
      </c>
      <c r="BK428" s="94"/>
      <c r="BL428" s="92" t="str">
        <f t="shared" si="182"/>
        <v/>
      </c>
      <c r="BM428" s="99"/>
      <c r="BN428" s="92" t="str">
        <f t="shared" si="183"/>
        <v/>
      </c>
      <c r="BO428" s="92" t="str">
        <f t="shared" si="184"/>
        <v/>
      </c>
    </row>
    <row r="429" spans="2:67" hidden="1">
      <c r="B429" s="89">
        <v>423</v>
      </c>
      <c r="C429" s="94"/>
      <c r="D429" s="94"/>
      <c r="E429" s="94"/>
      <c r="F429" s="96" t="str">
        <f ca="1">IF(E429="","",DATEDIF(E429,Settings!$C$89,"y"))</f>
        <v/>
      </c>
      <c r="G429" s="96" t="str">
        <f ca="1">IF(E429="","",DATEDIF(E429,Settings!$D$89,"y"))</f>
        <v/>
      </c>
      <c r="H429" s="96" t="str">
        <f ca="1">IF(E429="","",DATEDIF(E429,Settings!$E$89,"y"))</f>
        <v/>
      </c>
      <c r="I429" s="97" t="str">
        <f t="shared" si="159"/>
        <v/>
      </c>
      <c r="J429" s="98" t="str">
        <f ca="1">IF(I429="","",IF(I429&lt;2,BN429*Settings!$C$45,IF(I429&gt;1,(BN429*Settings!$C$45)+(BO429*Settings!$C$46),"error")))</f>
        <v/>
      </c>
      <c r="N429" s="89"/>
      <c r="O429" s="94"/>
      <c r="P429" s="96" t="str">
        <f t="shared" si="160"/>
        <v/>
      </c>
      <c r="Q429" s="94"/>
      <c r="R429" s="94" t="str">
        <f t="shared" si="161"/>
        <v/>
      </c>
      <c r="S429" s="94"/>
      <c r="T429" s="94" t="str">
        <f t="shared" si="162"/>
        <v/>
      </c>
      <c r="U429" s="94"/>
      <c r="V429" s="94" t="str">
        <f t="shared" si="163"/>
        <v/>
      </c>
      <c r="W429" s="94"/>
      <c r="X429" s="94" t="str">
        <f t="shared" si="164"/>
        <v/>
      </c>
      <c r="Y429" s="94"/>
      <c r="Z429" s="94" t="str">
        <f t="shared" si="165"/>
        <v/>
      </c>
      <c r="AA429" s="94"/>
      <c r="AB429" s="94" t="str">
        <f t="shared" si="166"/>
        <v/>
      </c>
      <c r="AC429" s="94"/>
      <c r="AD429" s="94" t="str">
        <f t="shared" si="167"/>
        <v/>
      </c>
      <c r="AE429" s="94"/>
      <c r="AF429" s="94"/>
      <c r="AG429" s="94"/>
      <c r="AH429" s="94" t="str">
        <f t="shared" si="168"/>
        <v/>
      </c>
      <c r="AI429" s="94"/>
      <c r="AJ429" s="94" t="str">
        <f t="shared" si="169"/>
        <v/>
      </c>
      <c r="AK429" s="94"/>
      <c r="AL429" s="94" t="str">
        <f t="shared" si="170"/>
        <v/>
      </c>
      <c r="AM429" s="94"/>
      <c r="AN429" s="94" t="str">
        <f t="shared" si="171"/>
        <v/>
      </c>
      <c r="AO429" s="94"/>
      <c r="AP429" s="94" t="str">
        <f t="shared" si="172"/>
        <v/>
      </c>
      <c r="AQ429" s="94"/>
      <c r="AR429" s="94" t="str">
        <f t="shared" si="173"/>
        <v/>
      </c>
      <c r="AS429" s="94"/>
      <c r="AT429" s="94" t="str">
        <f t="shared" si="174"/>
        <v/>
      </c>
      <c r="AU429" s="94"/>
      <c r="AV429" s="94"/>
      <c r="AW429" s="94"/>
      <c r="AX429" s="94" t="str">
        <f t="shared" si="175"/>
        <v/>
      </c>
      <c r="AY429" s="94"/>
      <c r="AZ429" s="94" t="str">
        <f t="shared" si="176"/>
        <v/>
      </c>
      <c r="BA429" s="94"/>
      <c r="BB429" s="94" t="str">
        <f t="shared" si="177"/>
        <v/>
      </c>
      <c r="BC429" s="94"/>
      <c r="BD429" s="94" t="str">
        <f t="shared" si="178"/>
        <v/>
      </c>
      <c r="BE429" s="94"/>
      <c r="BF429" s="94" t="str">
        <f t="shared" si="179"/>
        <v/>
      </c>
      <c r="BG429" s="94"/>
      <c r="BH429" s="94" t="str">
        <f t="shared" si="180"/>
        <v/>
      </c>
      <c r="BI429" s="94"/>
      <c r="BJ429" s="94" t="str">
        <f t="shared" si="181"/>
        <v/>
      </c>
      <c r="BK429" s="94"/>
      <c r="BL429" s="92" t="str">
        <f t="shared" si="182"/>
        <v/>
      </c>
      <c r="BM429" s="99"/>
      <c r="BN429" s="92" t="str">
        <f t="shared" si="183"/>
        <v/>
      </c>
      <c r="BO429" s="92" t="str">
        <f t="shared" si="184"/>
        <v/>
      </c>
    </row>
    <row r="430" spans="2:67" ht="14.25" hidden="1" customHeight="1">
      <c r="B430" s="89">
        <v>424</v>
      </c>
      <c r="C430" s="94"/>
      <c r="D430" s="94"/>
      <c r="E430" s="94"/>
      <c r="F430" s="96" t="str">
        <f ca="1">IF(E430="","",DATEDIF(E430,Settings!$C$89,"y"))</f>
        <v/>
      </c>
      <c r="G430" s="96" t="str">
        <f ca="1">IF(E430="","",DATEDIF(E430,Settings!$D$89,"y"))</f>
        <v/>
      </c>
      <c r="H430" s="96" t="str">
        <f ca="1">IF(E430="","",DATEDIF(E430,Settings!$E$89,"y"))</f>
        <v/>
      </c>
      <c r="I430" s="97" t="str">
        <f t="shared" si="159"/>
        <v/>
      </c>
      <c r="J430" s="98" t="str">
        <f ca="1">IF(I430="","",IF(I430&lt;2,BN430*Settings!$C$45,IF(I430&gt;1,(BN430*Settings!$C$45)+(BO430*Settings!$C$46),"error")))</f>
        <v/>
      </c>
      <c r="N430" s="89"/>
      <c r="O430" s="94"/>
      <c r="P430" s="96" t="str">
        <f t="shared" si="160"/>
        <v/>
      </c>
      <c r="Q430" s="94"/>
      <c r="R430" s="94" t="str">
        <f t="shared" si="161"/>
        <v/>
      </c>
      <c r="S430" s="94"/>
      <c r="T430" s="94" t="str">
        <f t="shared" si="162"/>
        <v/>
      </c>
      <c r="U430" s="94"/>
      <c r="V430" s="94" t="str">
        <f t="shared" si="163"/>
        <v/>
      </c>
      <c r="W430" s="94"/>
      <c r="X430" s="94" t="str">
        <f t="shared" si="164"/>
        <v/>
      </c>
      <c r="Y430" s="94"/>
      <c r="Z430" s="94" t="str">
        <f t="shared" si="165"/>
        <v/>
      </c>
      <c r="AA430" s="94"/>
      <c r="AB430" s="94" t="str">
        <f t="shared" si="166"/>
        <v/>
      </c>
      <c r="AC430" s="94"/>
      <c r="AD430" s="94" t="str">
        <f t="shared" si="167"/>
        <v/>
      </c>
      <c r="AE430" s="94"/>
      <c r="AF430" s="94"/>
      <c r="AG430" s="94"/>
      <c r="AH430" s="94" t="str">
        <f t="shared" si="168"/>
        <v/>
      </c>
      <c r="AI430" s="94"/>
      <c r="AJ430" s="94" t="str">
        <f t="shared" si="169"/>
        <v/>
      </c>
      <c r="AK430" s="94"/>
      <c r="AL430" s="94" t="str">
        <f t="shared" si="170"/>
        <v/>
      </c>
      <c r="AM430" s="94"/>
      <c r="AN430" s="94" t="str">
        <f t="shared" si="171"/>
        <v/>
      </c>
      <c r="AO430" s="94"/>
      <c r="AP430" s="94" t="str">
        <f t="shared" si="172"/>
        <v/>
      </c>
      <c r="AQ430" s="94"/>
      <c r="AR430" s="94" t="str">
        <f t="shared" si="173"/>
        <v/>
      </c>
      <c r="AS430" s="94"/>
      <c r="AT430" s="94" t="str">
        <f t="shared" si="174"/>
        <v/>
      </c>
      <c r="AU430" s="94"/>
      <c r="AV430" s="94"/>
      <c r="AW430" s="94"/>
      <c r="AX430" s="94" t="str">
        <f t="shared" si="175"/>
        <v/>
      </c>
      <c r="AY430" s="94"/>
      <c r="AZ430" s="94" t="str">
        <f t="shared" si="176"/>
        <v/>
      </c>
      <c r="BA430" s="94"/>
      <c r="BB430" s="94" t="str">
        <f t="shared" si="177"/>
        <v/>
      </c>
      <c r="BC430" s="94"/>
      <c r="BD430" s="94" t="str">
        <f t="shared" si="178"/>
        <v/>
      </c>
      <c r="BE430" s="94"/>
      <c r="BF430" s="94" t="str">
        <f t="shared" si="179"/>
        <v/>
      </c>
      <c r="BG430" s="94"/>
      <c r="BH430" s="94" t="str">
        <f t="shared" si="180"/>
        <v/>
      </c>
      <c r="BI430" s="94"/>
      <c r="BJ430" s="94" t="str">
        <f t="shared" si="181"/>
        <v/>
      </c>
      <c r="BK430" s="94"/>
      <c r="BL430" s="92" t="str">
        <f t="shared" si="182"/>
        <v/>
      </c>
      <c r="BM430" s="99"/>
      <c r="BN430" s="92" t="str">
        <f t="shared" si="183"/>
        <v/>
      </c>
      <c r="BO430" s="92" t="str">
        <f t="shared" si="184"/>
        <v/>
      </c>
    </row>
    <row r="431" spans="2:67" hidden="1">
      <c r="B431" s="89">
        <v>425</v>
      </c>
      <c r="C431" s="94"/>
      <c r="D431" s="94"/>
      <c r="E431" s="94"/>
      <c r="F431" s="96" t="str">
        <f ca="1">IF(E431="","",DATEDIF(E431,Settings!$C$89,"y"))</f>
        <v/>
      </c>
      <c r="G431" s="96" t="str">
        <f ca="1">IF(E431="","",DATEDIF(E431,Settings!$D$89,"y"))</f>
        <v/>
      </c>
      <c r="H431" s="96" t="str">
        <f ca="1">IF(E431="","",DATEDIF(E431,Settings!$E$89,"y"))</f>
        <v/>
      </c>
      <c r="I431" s="97" t="str">
        <f t="shared" si="159"/>
        <v/>
      </c>
      <c r="J431" s="98" t="str">
        <f ca="1">IF(I431="","",IF(I431&lt;2,BN431*Settings!$C$45,IF(I431&gt;1,(BN431*Settings!$C$45)+(BO431*Settings!$C$46),"error")))</f>
        <v/>
      </c>
      <c r="N431" s="89"/>
      <c r="O431" s="94"/>
      <c r="P431" s="96" t="str">
        <f t="shared" si="160"/>
        <v/>
      </c>
      <c r="Q431" s="94"/>
      <c r="R431" s="94" t="str">
        <f t="shared" si="161"/>
        <v/>
      </c>
      <c r="S431" s="94"/>
      <c r="T431" s="94" t="str">
        <f t="shared" si="162"/>
        <v/>
      </c>
      <c r="U431" s="94"/>
      <c r="V431" s="94" t="str">
        <f t="shared" si="163"/>
        <v/>
      </c>
      <c r="W431" s="94"/>
      <c r="X431" s="94" t="str">
        <f t="shared" si="164"/>
        <v/>
      </c>
      <c r="Y431" s="94"/>
      <c r="Z431" s="94" t="str">
        <f t="shared" si="165"/>
        <v/>
      </c>
      <c r="AA431" s="94"/>
      <c r="AB431" s="94" t="str">
        <f t="shared" si="166"/>
        <v/>
      </c>
      <c r="AC431" s="94"/>
      <c r="AD431" s="94" t="str">
        <f t="shared" si="167"/>
        <v/>
      </c>
      <c r="AE431" s="94"/>
      <c r="AF431" s="94"/>
      <c r="AG431" s="94"/>
      <c r="AH431" s="94" t="str">
        <f t="shared" si="168"/>
        <v/>
      </c>
      <c r="AI431" s="94"/>
      <c r="AJ431" s="94" t="str">
        <f t="shared" si="169"/>
        <v/>
      </c>
      <c r="AK431" s="94"/>
      <c r="AL431" s="94" t="str">
        <f t="shared" si="170"/>
        <v/>
      </c>
      <c r="AM431" s="94"/>
      <c r="AN431" s="94" t="str">
        <f t="shared" si="171"/>
        <v/>
      </c>
      <c r="AO431" s="94"/>
      <c r="AP431" s="94" t="str">
        <f t="shared" si="172"/>
        <v/>
      </c>
      <c r="AQ431" s="94"/>
      <c r="AR431" s="94" t="str">
        <f t="shared" si="173"/>
        <v/>
      </c>
      <c r="AS431" s="94"/>
      <c r="AT431" s="94" t="str">
        <f t="shared" si="174"/>
        <v/>
      </c>
      <c r="AU431" s="94"/>
      <c r="AV431" s="94"/>
      <c r="AW431" s="94"/>
      <c r="AX431" s="94" t="str">
        <f t="shared" si="175"/>
        <v/>
      </c>
      <c r="AY431" s="94"/>
      <c r="AZ431" s="94" t="str">
        <f t="shared" si="176"/>
        <v/>
      </c>
      <c r="BA431" s="94"/>
      <c r="BB431" s="94" t="str">
        <f t="shared" si="177"/>
        <v/>
      </c>
      <c r="BC431" s="94"/>
      <c r="BD431" s="94" t="str">
        <f t="shared" si="178"/>
        <v/>
      </c>
      <c r="BE431" s="94"/>
      <c r="BF431" s="94" t="str">
        <f t="shared" si="179"/>
        <v/>
      </c>
      <c r="BG431" s="94"/>
      <c r="BH431" s="94" t="str">
        <f t="shared" si="180"/>
        <v/>
      </c>
      <c r="BI431" s="94"/>
      <c r="BJ431" s="94" t="str">
        <f t="shared" si="181"/>
        <v/>
      </c>
      <c r="BK431" s="94"/>
      <c r="BL431" s="92" t="str">
        <f t="shared" si="182"/>
        <v/>
      </c>
      <c r="BM431" s="99"/>
      <c r="BN431" s="92" t="str">
        <f t="shared" si="183"/>
        <v/>
      </c>
      <c r="BO431" s="92" t="str">
        <f t="shared" si="184"/>
        <v/>
      </c>
    </row>
    <row r="432" spans="2:67" ht="14.25" hidden="1" customHeight="1">
      <c r="B432" s="89">
        <v>426</v>
      </c>
      <c r="C432" s="94"/>
      <c r="D432" s="94"/>
      <c r="E432" s="94"/>
      <c r="F432" s="96" t="str">
        <f ca="1">IF(E432="","",DATEDIF(E432,Settings!$C$89,"y"))</f>
        <v/>
      </c>
      <c r="G432" s="96" t="str">
        <f ca="1">IF(E432="","",DATEDIF(E432,Settings!$D$89,"y"))</f>
        <v/>
      </c>
      <c r="H432" s="96" t="str">
        <f ca="1">IF(E432="","",DATEDIF(E432,Settings!$E$89,"y"))</f>
        <v/>
      </c>
      <c r="I432" s="97" t="str">
        <f t="shared" si="159"/>
        <v/>
      </c>
      <c r="J432" s="98" t="str">
        <f ca="1">IF(I432="","",IF(I432&lt;2,BN432*Settings!$C$45,IF(I432&gt;1,(BN432*Settings!$C$45)+(BO432*Settings!$C$46),"error")))</f>
        <v/>
      </c>
      <c r="N432" s="89"/>
      <c r="O432" s="94"/>
      <c r="P432" s="96" t="str">
        <f t="shared" si="160"/>
        <v/>
      </c>
      <c r="Q432" s="94"/>
      <c r="R432" s="94" t="str">
        <f t="shared" si="161"/>
        <v/>
      </c>
      <c r="S432" s="94"/>
      <c r="T432" s="94" t="str">
        <f t="shared" si="162"/>
        <v/>
      </c>
      <c r="U432" s="94"/>
      <c r="V432" s="94" t="str">
        <f t="shared" si="163"/>
        <v/>
      </c>
      <c r="W432" s="94"/>
      <c r="X432" s="94" t="str">
        <f t="shared" si="164"/>
        <v/>
      </c>
      <c r="Y432" s="94"/>
      <c r="Z432" s="94" t="str">
        <f t="shared" si="165"/>
        <v/>
      </c>
      <c r="AA432" s="94"/>
      <c r="AB432" s="94" t="str">
        <f t="shared" si="166"/>
        <v/>
      </c>
      <c r="AC432" s="94"/>
      <c r="AD432" s="94" t="str">
        <f t="shared" si="167"/>
        <v/>
      </c>
      <c r="AE432" s="94"/>
      <c r="AF432" s="94"/>
      <c r="AG432" s="94"/>
      <c r="AH432" s="94" t="str">
        <f t="shared" si="168"/>
        <v/>
      </c>
      <c r="AI432" s="94"/>
      <c r="AJ432" s="94" t="str">
        <f t="shared" si="169"/>
        <v/>
      </c>
      <c r="AK432" s="94"/>
      <c r="AL432" s="94" t="str">
        <f t="shared" si="170"/>
        <v/>
      </c>
      <c r="AM432" s="94"/>
      <c r="AN432" s="94" t="str">
        <f t="shared" si="171"/>
        <v/>
      </c>
      <c r="AO432" s="94"/>
      <c r="AP432" s="94" t="str">
        <f t="shared" si="172"/>
        <v/>
      </c>
      <c r="AQ432" s="94"/>
      <c r="AR432" s="94" t="str">
        <f t="shared" si="173"/>
        <v/>
      </c>
      <c r="AS432" s="94"/>
      <c r="AT432" s="94" t="str">
        <f t="shared" si="174"/>
        <v/>
      </c>
      <c r="AU432" s="94"/>
      <c r="AV432" s="94"/>
      <c r="AW432" s="94"/>
      <c r="AX432" s="94" t="str">
        <f t="shared" si="175"/>
        <v/>
      </c>
      <c r="AY432" s="94"/>
      <c r="AZ432" s="94" t="str">
        <f t="shared" si="176"/>
        <v/>
      </c>
      <c r="BA432" s="94"/>
      <c r="BB432" s="94" t="str">
        <f t="shared" si="177"/>
        <v/>
      </c>
      <c r="BC432" s="94"/>
      <c r="BD432" s="94" t="str">
        <f t="shared" si="178"/>
        <v/>
      </c>
      <c r="BE432" s="94"/>
      <c r="BF432" s="94" t="str">
        <f t="shared" si="179"/>
        <v/>
      </c>
      <c r="BG432" s="94"/>
      <c r="BH432" s="94" t="str">
        <f t="shared" si="180"/>
        <v/>
      </c>
      <c r="BI432" s="94"/>
      <c r="BJ432" s="94" t="str">
        <f t="shared" si="181"/>
        <v/>
      </c>
      <c r="BK432" s="94"/>
      <c r="BL432" s="92" t="str">
        <f t="shared" si="182"/>
        <v/>
      </c>
      <c r="BM432" s="99"/>
      <c r="BN432" s="92" t="str">
        <f t="shared" si="183"/>
        <v/>
      </c>
      <c r="BO432" s="92" t="str">
        <f t="shared" si="184"/>
        <v/>
      </c>
    </row>
    <row r="433" spans="2:67" hidden="1">
      <c r="B433" s="89">
        <v>427</v>
      </c>
      <c r="C433" s="94"/>
      <c r="D433" s="94"/>
      <c r="E433" s="94"/>
      <c r="F433" s="96" t="str">
        <f ca="1">IF(E433="","",DATEDIF(E433,Settings!$C$89,"y"))</f>
        <v/>
      </c>
      <c r="G433" s="96" t="str">
        <f ca="1">IF(E433="","",DATEDIF(E433,Settings!$D$89,"y"))</f>
        <v/>
      </c>
      <c r="H433" s="96" t="str">
        <f ca="1">IF(E433="","",DATEDIF(E433,Settings!$E$89,"y"))</f>
        <v/>
      </c>
      <c r="I433" s="97" t="str">
        <f t="shared" si="159"/>
        <v/>
      </c>
      <c r="J433" s="98" t="str">
        <f ca="1">IF(I433="","",IF(I433&lt;2,BN433*Settings!$C$45,IF(I433&gt;1,(BN433*Settings!$C$45)+(BO433*Settings!$C$46),"error")))</f>
        <v/>
      </c>
      <c r="N433" s="89"/>
      <c r="O433" s="94"/>
      <c r="P433" s="96" t="str">
        <f t="shared" si="160"/>
        <v/>
      </c>
      <c r="Q433" s="94"/>
      <c r="R433" s="94" t="str">
        <f t="shared" si="161"/>
        <v/>
      </c>
      <c r="S433" s="94"/>
      <c r="T433" s="94" t="str">
        <f t="shared" si="162"/>
        <v/>
      </c>
      <c r="U433" s="94"/>
      <c r="V433" s="94" t="str">
        <f t="shared" si="163"/>
        <v/>
      </c>
      <c r="W433" s="94"/>
      <c r="X433" s="94" t="str">
        <f t="shared" si="164"/>
        <v/>
      </c>
      <c r="Y433" s="94"/>
      <c r="Z433" s="94" t="str">
        <f t="shared" si="165"/>
        <v/>
      </c>
      <c r="AA433" s="94"/>
      <c r="AB433" s="94" t="str">
        <f t="shared" si="166"/>
        <v/>
      </c>
      <c r="AC433" s="94"/>
      <c r="AD433" s="94" t="str">
        <f t="shared" si="167"/>
        <v/>
      </c>
      <c r="AE433" s="94"/>
      <c r="AF433" s="94"/>
      <c r="AG433" s="94"/>
      <c r="AH433" s="94" t="str">
        <f t="shared" si="168"/>
        <v/>
      </c>
      <c r="AI433" s="94"/>
      <c r="AJ433" s="94" t="str">
        <f t="shared" si="169"/>
        <v/>
      </c>
      <c r="AK433" s="94"/>
      <c r="AL433" s="94" t="str">
        <f t="shared" si="170"/>
        <v/>
      </c>
      <c r="AM433" s="94"/>
      <c r="AN433" s="94" t="str">
        <f t="shared" si="171"/>
        <v/>
      </c>
      <c r="AO433" s="94"/>
      <c r="AP433" s="94" t="str">
        <f t="shared" si="172"/>
        <v/>
      </c>
      <c r="AQ433" s="94"/>
      <c r="AR433" s="94" t="str">
        <f t="shared" si="173"/>
        <v/>
      </c>
      <c r="AS433" s="94"/>
      <c r="AT433" s="94" t="str">
        <f t="shared" si="174"/>
        <v/>
      </c>
      <c r="AU433" s="94"/>
      <c r="AV433" s="94"/>
      <c r="AW433" s="94"/>
      <c r="AX433" s="94" t="str">
        <f t="shared" si="175"/>
        <v/>
      </c>
      <c r="AY433" s="94"/>
      <c r="AZ433" s="94" t="str">
        <f t="shared" si="176"/>
        <v/>
      </c>
      <c r="BA433" s="94"/>
      <c r="BB433" s="94" t="str">
        <f t="shared" si="177"/>
        <v/>
      </c>
      <c r="BC433" s="94"/>
      <c r="BD433" s="94" t="str">
        <f t="shared" si="178"/>
        <v/>
      </c>
      <c r="BE433" s="94"/>
      <c r="BF433" s="94" t="str">
        <f t="shared" si="179"/>
        <v/>
      </c>
      <c r="BG433" s="94"/>
      <c r="BH433" s="94" t="str">
        <f t="shared" si="180"/>
        <v/>
      </c>
      <c r="BI433" s="94"/>
      <c r="BJ433" s="94" t="str">
        <f t="shared" si="181"/>
        <v/>
      </c>
      <c r="BK433" s="94"/>
      <c r="BL433" s="92" t="str">
        <f t="shared" si="182"/>
        <v/>
      </c>
      <c r="BM433" s="99"/>
      <c r="BN433" s="92" t="str">
        <f t="shared" si="183"/>
        <v/>
      </c>
      <c r="BO433" s="92" t="str">
        <f t="shared" si="184"/>
        <v/>
      </c>
    </row>
    <row r="434" spans="2:67" ht="14.25" hidden="1" customHeight="1">
      <c r="B434" s="89">
        <v>428</v>
      </c>
      <c r="C434" s="94"/>
      <c r="D434" s="94"/>
      <c r="E434" s="94"/>
      <c r="F434" s="96" t="str">
        <f ca="1">IF(E434="","",DATEDIF(E434,Settings!$C$89,"y"))</f>
        <v/>
      </c>
      <c r="G434" s="96" t="str">
        <f ca="1">IF(E434="","",DATEDIF(E434,Settings!$D$89,"y"))</f>
        <v/>
      </c>
      <c r="H434" s="96" t="str">
        <f ca="1">IF(E434="","",DATEDIF(E434,Settings!$E$89,"y"))</f>
        <v/>
      </c>
      <c r="I434" s="97" t="str">
        <f t="shared" si="159"/>
        <v/>
      </c>
      <c r="J434" s="98" t="str">
        <f ca="1">IF(I434="","",IF(I434&lt;2,BN434*Settings!$C$45,IF(I434&gt;1,(BN434*Settings!$C$45)+(BO434*Settings!$C$46),"error")))</f>
        <v/>
      </c>
      <c r="N434" s="89"/>
      <c r="O434" s="94"/>
      <c r="P434" s="96" t="str">
        <f t="shared" si="160"/>
        <v/>
      </c>
      <c r="Q434" s="94"/>
      <c r="R434" s="94" t="str">
        <f t="shared" si="161"/>
        <v/>
      </c>
      <c r="S434" s="94"/>
      <c r="T434" s="94" t="str">
        <f t="shared" si="162"/>
        <v/>
      </c>
      <c r="U434" s="94"/>
      <c r="V434" s="94" t="str">
        <f t="shared" si="163"/>
        <v/>
      </c>
      <c r="W434" s="94"/>
      <c r="X434" s="94" t="str">
        <f t="shared" si="164"/>
        <v/>
      </c>
      <c r="Y434" s="94"/>
      <c r="Z434" s="94" t="str">
        <f t="shared" si="165"/>
        <v/>
      </c>
      <c r="AA434" s="94"/>
      <c r="AB434" s="94" t="str">
        <f t="shared" si="166"/>
        <v/>
      </c>
      <c r="AC434" s="94"/>
      <c r="AD434" s="94" t="str">
        <f t="shared" si="167"/>
        <v/>
      </c>
      <c r="AE434" s="94"/>
      <c r="AF434" s="94"/>
      <c r="AG434" s="94"/>
      <c r="AH434" s="94" t="str">
        <f t="shared" si="168"/>
        <v/>
      </c>
      <c r="AI434" s="94"/>
      <c r="AJ434" s="94" t="str">
        <f t="shared" si="169"/>
        <v/>
      </c>
      <c r="AK434" s="94"/>
      <c r="AL434" s="94" t="str">
        <f t="shared" si="170"/>
        <v/>
      </c>
      <c r="AM434" s="94"/>
      <c r="AN434" s="94" t="str">
        <f t="shared" si="171"/>
        <v/>
      </c>
      <c r="AO434" s="94"/>
      <c r="AP434" s="94" t="str">
        <f t="shared" si="172"/>
        <v/>
      </c>
      <c r="AQ434" s="94"/>
      <c r="AR434" s="94" t="str">
        <f t="shared" si="173"/>
        <v/>
      </c>
      <c r="AS434" s="94"/>
      <c r="AT434" s="94" t="str">
        <f t="shared" si="174"/>
        <v/>
      </c>
      <c r="AU434" s="94"/>
      <c r="AV434" s="94"/>
      <c r="AW434" s="94"/>
      <c r="AX434" s="94" t="str">
        <f t="shared" si="175"/>
        <v/>
      </c>
      <c r="AY434" s="94"/>
      <c r="AZ434" s="94" t="str">
        <f t="shared" si="176"/>
        <v/>
      </c>
      <c r="BA434" s="94"/>
      <c r="BB434" s="94" t="str">
        <f t="shared" si="177"/>
        <v/>
      </c>
      <c r="BC434" s="94"/>
      <c r="BD434" s="94" t="str">
        <f t="shared" si="178"/>
        <v/>
      </c>
      <c r="BE434" s="94"/>
      <c r="BF434" s="94" t="str">
        <f t="shared" si="179"/>
        <v/>
      </c>
      <c r="BG434" s="94"/>
      <c r="BH434" s="94" t="str">
        <f t="shared" si="180"/>
        <v/>
      </c>
      <c r="BI434" s="94"/>
      <c r="BJ434" s="94" t="str">
        <f t="shared" si="181"/>
        <v/>
      </c>
      <c r="BK434" s="94"/>
      <c r="BL434" s="92" t="str">
        <f t="shared" si="182"/>
        <v/>
      </c>
      <c r="BM434" s="99"/>
      <c r="BN434" s="92" t="str">
        <f t="shared" si="183"/>
        <v/>
      </c>
      <c r="BO434" s="92" t="str">
        <f t="shared" si="184"/>
        <v/>
      </c>
    </row>
    <row r="435" spans="2:67" hidden="1">
      <c r="B435" s="89">
        <v>429</v>
      </c>
      <c r="C435" s="94"/>
      <c r="D435" s="94"/>
      <c r="E435" s="94"/>
      <c r="F435" s="96" t="str">
        <f ca="1">IF(E435="","",DATEDIF(E435,Settings!$C$89,"y"))</f>
        <v/>
      </c>
      <c r="G435" s="96" t="str">
        <f ca="1">IF(E435="","",DATEDIF(E435,Settings!$D$89,"y"))</f>
        <v/>
      </c>
      <c r="H435" s="96" t="str">
        <f ca="1">IF(E435="","",DATEDIF(E435,Settings!$E$89,"y"))</f>
        <v/>
      </c>
      <c r="I435" s="97" t="str">
        <f t="shared" si="159"/>
        <v/>
      </c>
      <c r="J435" s="98" t="str">
        <f ca="1">IF(I435="","",IF(I435&lt;2,BN435*Settings!$C$45,IF(I435&gt;1,(BN435*Settings!$C$45)+(BO435*Settings!$C$46),"error")))</f>
        <v/>
      </c>
      <c r="N435" s="89"/>
      <c r="O435" s="94"/>
      <c r="P435" s="96" t="str">
        <f t="shared" si="160"/>
        <v/>
      </c>
      <c r="Q435" s="94"/>
      <c r="R435" s="94" t="str">
        <f t="shared" si="161"/>
        <v/>
      </c>
      <c r="S435" s="94"/>
      <c r="T435" s="94" t="str">
        <f t="shared" si="162"/>
        <v/>
      </c>
      <c r="U435" s="94"/>
      <c r="V435" s="94" t="str">
        <f t="shared" si="163"/>
        <v/>
      </c>
      <c r="W435" s="94"/>
      <c r="X435" s="94" t="str">
        <f t="shared" si="164"/>
        <v/>
      </c>
      <c r="Y435" s="94"/>
      <c r="Z435" s="94" t="str">
        <f t="shared" si="165"/>
        <v/>
      </c>
      <c r="AA435" s="94"/>
      <c r="AB435" s="94" t="str">
        <f t="shared" si="166"/>
        <v/>
      </c>
      <c r="AC435" s="94"/>
      <c r="AD435" s="94" t="str">
        <f t="shared" si="167"/>
        <v/>
      </c>
      <c r="AE435" s="94"/>
      <c r="AF435" s="94"/>
      <c r="AG435" s="94"/>
      <c r="AH435" s="94" t="str">
        <f t="shared" si="168"/>
        <v/>
      </c>
      <c r="AI435" s="94"/>
      <c r="AJ435" s="94" t="str">
        <f t="shared" si="169"/>
        <v/>
      </c>
      <c r="AK435" s="94"/>
      <c r="AL435" s="94" t="str">
        <f t="shared" si="170"/>
        <v/>
      </c>
      <c r="AM435" s="94"/>
      <c r="AN435" s="94" t="str">
        <f t="shared" si="171"/>
        <v/>
      </c>
      <c r="AO435" s="94"/>
      <c r="AP435" s="94" t="str">
        <f t="shared" si="172"/>
        <v/>
      </c>
      <c r="AQ435" s="94"/>
      <c r="AR435" s="94" t="str">
        <f t="shared" si="173"/>
        <v/>
      </c>
      <c r="AS435" s="94"/>
      <c r="AT435" s="94" t="str">
        <f t="shared" si="174"/>
        <v/>
      </c>
      <c r="AU435" s="94"/>
      <c r="AV435" s="94"/>
      <c r="AW435" s="94"/>
      <c r="AX435" s="94" t="str">
        <f t="shared" si="175"/>
        <v/>
      </c>
      <c r="AY435" s="94"/>
      <c r="AZ435" s="94" t="str">
        <f t="shared" si="176"/>
        <v/>
      </c>
      <c r="BA435" s="94"/>
      <c r="BB435" s="94" t="str">
        <f t="shared" si="177"/>
        <v/>
      </c>
      <c r="BC435" s="94"/>
      <c r="BD435" s="94" t="str">
        <f t="shared" si="178"/>
        <v/>
      </c>
      <c r="BE435" s="94"/>
      <c r="BF435" s="94" t="str">
        <f t="shared" si="179"/>
        <v/>
      </c>
      <c r="BG435" s="94"/>
      <c r="BH435" s="94" t="str">
        <f t="shared" si="180"/>
        <v/>
      </c>
      <c r="BI435" s="94"/>
      <c r="BJ435" s="94" t="str">
        <f t="shared" si="181"/>
        <v/>
      </c>
      <c r="BK435" s="94"/>
      <c r="BL435" s="92" t="str">
        <f t="shared" si="182"/>
        <v/>
      </c>
      <c r="BM435" s="99"/>
      <c r="BN435" s="92" t="str">
        <f t="shared" si="183"/>
        <v/>
      </c>
      <c r="BO435" s="92" t="str">
        <f t="shared" si="184"/>
        <v/>
      </c>
    </row>
    <row r="436" spans="2:67" ht="14.25" hidden="1" customHeight="1">
      <c r="B436" s="89">
        <v>430</v>
      </c>
      <c r="C436" s="94"/>
      <c r="D436" s="94"/>
      <c r="E436" s="94"/>
      <c r="F436" s="96" t="str">
        <f ca="1">IF(E436="","",DATEDIF(E436,Settings!$C$89,"y"))</f>
        <v/>
      </c>
      <c r="G436" s="96" t="str">
        <f ca="1">IF(E436="","",DATEDIF(E436,Settings!$D$89,"y"))</f>
        <v/>
      </c>
      <c r="H436" s="96" t="str">
        <f ca="1">IF(E436="","",DATEDIF(E436,Settings!$E$89,"y"))</f>
        <v/>
      </c>
      <c r="I436" s="97" t="str">
        <f t="shared" si="159"/>
        <v/>
      </c>
      <c r="J436" s="98" t="str">
        <f ca="1">IF(I436="","",IF(I436&lt;2,BN436*Settings!$C$45,IF(I436&gt;1,(BN436*Settings!$C$45)+(BO436*Settings!$C$46),"error")))</f>
        <v/>
      </c>
      <c r="N436" s="89"/>
      <c r="O436" s="94"/>
      <c r="P436" s="96" t="str">
        <f t="shared" si="160"/>
        <v/>
      </c>
      <c r="Q436" s="94"/>
      <c r="R436" s="94" t="str">
        <f t="shared" si="161"/>
        <v/>
      </c>
      <c r="S436" s="94"/>
      <c r="T436" s="94" t="str">
        <f t="shared" si="162"/>
        <v/>
      </c>
      <c r="U436" s="94"/>
      <c r="V436" s="94" t="str">
        <f t="shared" si="163"/>
        <v/>
      </c>
      <c r="W436" s="94"/>
      <c r="X436" s="94" t="str">
        <f t="shared" si="164"/>
        <v/>
      </c>
      <c r="Y436" s="94"/>
      <c r="Z436" s="94" t="str">
        <f t="shared" si="165"/>
        <v/>
      </c>
      <c r="AA436" s="94"/>
      <c r="AB436" s="94" t="str">
        <f t="shared" si="166"/>
        <v/>
      </c>
      <c r="AC436" s="94"/>
      <c r="AD436" s="94" t="str">
        <f t="shared" si="167"/>
        <v/>
      </c>
      <c r="AE436" s="94"/>
      <c r="AF436" s="94"/>
      <c r="AG436" s="94"/>
      <c r="AH436" s="94" t="str">
        <f t="shared" si="168"/>
        <v/>
      </c>
      <c r="AI436" s="94"/>
      <c r="AJ436" s="94" t="str">
        <f t="shared" si="169"/>
        <v/>
      </c>
      <c r="AK436" s="94"/>
      <c r="AL436" s="94" t="str">
        <f t="shared" si="170"/>
        <v/>
      </c>
      <c r="AM436" s="94"/>
      <c r="AN436" s="94" t="str">
        <f t="shared" si="171"/>
        <v/>
      </c>
      <c r="AO436" s="94"/>
      <c r="AP436" s="94" t="str">
        <f t="shared" si="172"/>
        <v/>
      </c>
      <c r="AQ436" s="94"/>
      <c r="AR436" s="94" t="str">
        <f t="shared" si="173"/>
        <v/>
      </c>
      <c r="AS436" s="94"/>
      <c r="AT436" s="94" t="str">
        <f t="shared" si="174"/>
        <v/>
      </c>
      <c r="AU436" s="94"/>
      <c r="AV436" s="94"/>
      <c r="AW436" s="94"/>
      <c r="AX436" s="94" t="str">
        <f t="shared" si="175"/>
        <v/>
      </c>
      <c r="AY436" s="94"/>
      <c r="AZ436" s="94" t="str">
        <f t="shared" si="176"/>
        <v/>
      </c>
      <c r="BA436" s="94"/>
      <c r="BB436" s="94" t="str">
        <f t="shared" si="177"/>
        <v/>
      </c>
      <c r="BC436" s="94"/>
      <c r="BD436" s="94" t="str">
        <f t="shared" si="178"/>
        <v/>
      </c>
      <c r="BE436" s="94"/>
      <c r="BF436" s="94" t="str">
        <f t="shared" si="179"/>
        <v/>
      </c>
      <c r="BG436" s="94"/>
      <c r="BH436" s="94" t="str">
        <f t="shared" si="180"/>
        <v/>
      </c>
      <c r="BI436" s="94"/>
      <c r="BJ436" s="94" t="str">
        <f t="shared" si="181"/>
        <v/>
      </c>
      <c r="BK436" s="94"/>
      <c r="BL436" s="92" t="str">
        <f t="shared" si="182"/>
        <v/>
      </c>
      <c r="BM436" s="99"/>
      <c r="BN436" s="92" t="str">
        <f t="shared" si="183"/>
        <v/>
      </c>
      <c r="BO436" s="92" t="str">
        <f t="shared" si="184"/>
        <v/>
      </c>
    </row>
    <row r="437" spans="2:67" hidden="1">
      <c r="B437" s="89">
        <v>431</v>
      </c>
      <c r="C437" s="94"/>
      <c r="D437" s="94"/>
      <c r="E437" s="94"/>
      <c r="F437" s="96" t="str">
        <f ca="1">IF(E437="","",DATEDIF(E437,Settings!$C$89,"y"))</f>
        <v/>
      </c>
      <c r="G437" s="96" t="str">
        <f ca="1">IF(E437="","",DATEDIF(E437,Settings!$D$89,"y"))</f>
        <v/>
      </c>
      <c r="H437" s="96" t="str">
        <f ca="1">IF(E437="","",DATEDIF(E437,Settings!$E$89,"y"))</f>
        <v/>
      </c>
      <c r="I437" s="97" t="str">
        <f t="shared" si="159"/>
        <v/>
      </c>
      <c r="J437" s="98" t="str">
        <f ca="1">IF(I437="","",IF(I437&lt;2,BN437*Settings!$C$45,IF(I437&gt;1,(BN437*Settings!$C$45)+(BO437*Settings!$C$46),"error")))</f>
        <v/>
      </c>
      <c r="N437" s="89"/>
      <c r="O437" s="94"/>
      <c r="P437" s="96" t="str">
        <f t="shared" si="160"/>
        <v/>
      </c>
      <c r="Q437" s="94"/>
      <c r="R437" s="94" t="str">
        <f t="shared" si="161"/>
        <v/>
      </c>
      <c r="S437" s="94"/>
      <c r="T437" s="94" t="str">
        <f t="shared" si="162"/>
        <v/>
      </c>
      <c r="U437" s="94"/>
      <c r="V437" s="94" t="str">
        <f t="shared" si="163"/>
        <v/>
      </c>
      <c r="W437" s="94"/>
      <c r="X437" s="94" t="str">
        <f t="shared" si="164"/>
        <v/>
      </c>
      <c r="Y437" s="94"/>
      <c r="Z437" s="94" t="str">
        <f t="shared" si="165"/>
        <v/>
      </c>
      <c r="AA437" s="94"/>
      <c r="AB437" s="94" t="str">
        <f t="shared" si="166"/>
        <v/>
      </c>
      <c r="AC437" s="94"/>
      <c r="AD437" s="94" t="str">
        <f t="shared" si="167"/>
        <v/>
      </c>
      <c r="AE437" s="94"/>
      <c r="AF437" s="94"/>
      <c r="AG437" s="94"/>
      <c r="AH437" s="94" t="str">
        <f t="shared" si="168"/>
        <v/>
      </c>
      <c r="AI437" s="94"/>
      <c r="AJ437" s="94" t="str">
        <f t="shared" si="169"/>
        <v/>
      </c>
      <c r="AK437" s="94"/>
      <c r="AL437" s="94" t="str">
        <f t="shared" si="170"/>
        <v/>
      </c>
      <c r="AM437" s="94"/>
      <c r="AN437" s="94" t="str">
        <f t="shared" si="171"/>
        <v/>
      </c>
      <c r="AO437" s="94"/>
      <c r="AP437" s="94" t="str">
        <f t="shared" si="172"/>
        <v/>
      </c>
      <c r="AQ437" s="94"/>
      <c r="AR437" s="94" t="str">
        <f t="shared" si="173"/>
        <v/>
      </c>
      <c r="AS437" s="94"/>
      <c r="AT437" s="94" t="str">
        <f t="shared" si="174"/>
        <v/>
      </c>
      <c r="AU437" s="94"/>
      <c r="AV437" s="94"/>
      <c r="AW437" s="94"/>
      <c r="AX437" s="94" t="str">
        <f t="shared" si="175"/>
        <v/>
      </c>
      <c r="AY437" s="94"/>
      <c r="AZ437" s="94" t="str">
        <f t="shared" si="176"/>
        <v/>
      </c>
      <c r="BA437" s="94"/>
      <c r="BB437" s="94" t="str">
        <f t="shared" si="177"/>
        <v/>
      </c>
      <c r="BC437" s="94"/>
      <c r="BD437" s="94" t="str">
        <f t="shared" si="178"/>
        <v/>
      </c>
      <c r="BE437" s="94"/>
      <c r="BF437" s="94" t="str">
        <f t="shared" si="179"/>
        <v/>
      </c>
      <c r="BG437" s="94"/>
      <c r="BH437" s="94" t="str">
        <f t="shared" si="180"/>
        <v/>
      </c>
      <c r="BI437" s="94"/>
      <c r="BJ437" s="94" t="str">
        <f t="shared" si="181"/>
        <v/>
      </c>
      <c r="BK437" s="94"/>
      <c r="BL437" s="92" t="str">
        <f t="shared" si="182"/>
        <v/>
      </c>
      <c r="BM437" s="99"/>
      <c r="BN437" s="92" t="str">
        <f t="shared" si="183"/>
        <v/>
      </c>
      <c r="BO437" s="92" t="str">
        <f t="shared" si="184"/>
        <v/>
      </c>
    </row>
    <row r="438" spans="2:67" ht="14.25" hidden="1" customHeight="1">
      <c r="B438" s="89">
        <v>432</v>
      </c>
      <c r="C438" s="94"/>
      <c r="D438" s="94"/>
      <c r="E438" s="94"/>
      <c r="F438" s="96" t="str">
        <f ca="1">IF(E438="","",DATEDIF(E438,Settings!$C$89,"y"))</f>
        <v/>
      </c>
      <c r="G438" s="96" t="str">
        <f ca="1">IF(E438="","",DATEDIF(E438,Settings!$D$89,"y"))</f>
        <v/>
      </c>
      <c r="H438" s="96" t="str">
        <f ca="1">IF(E438="","",DATEDIF(E438,Settings!$E$89,"y"))</f>
        <v/>
      </c>
      <c r="I438" s="97" t="str">
        <f t="shared" si="159"/>
        <v/>
      </c>
      <c r="J438" s="98" t="str">
        <f ca="1">IF(I438="","",IF(I438&lt;2,BN438*Settings!$C$45,IF(I438&gt;1,(BN438*Settings!$C$45)+(BO438*Settings!$C$46),"error")))</f>
        <v/>
      </c>
      <c r="N438" s="89"/>
      <c r="O438" s="94"/>
      <c r="P438" s="96" t="str">
        <f t="shared" si="160"/>
        <v/>
      </c>
      <c r="Q438" s="94"/>
      <c r="R438" s="94" t="str">
        <f t="shared" si="161"/>
        <v/>
      </c>
      <c r="S438" s="94"/>
      <c r="T438" s="94" t="str">
        <f t="shared" si="162"/>
        <v/>
      </c>
      <c r="U438" s="94"/>
      <c r="V438" s="94" t="str">
        <f t="shared" si="163"/>
        <v/>
      </c>
      <c r="W438" s="94"/>
      <c r="X438" s="94" t="str">
        <f t="shared" si="164"/>
        <v/>
      </c>
      <c r="Y438" s="94"/>
      <c r="Z438" s="94" t="str">
        <f t="shared" si="165"/>
        <v/>
      </c>
      <c r="AA438" s="94"/>
      <c r="AB438" s="94" t="str">
        <f t="shared" si="166"/>
        <v/>
      </c>
      <c r="AC438" s="94"/>
      <c r="AD438" s="94" t="str">
        <f t="shared" si="167"/>
        <v/>
      </c>
      <c r="AE438" s="94"/>
      <c r="AF438" s="94"/>
      <c r="AG438" s="94"/>
      <c r="AH438" s="94" t="str">
        <f t="shared" si="168"/>
        <v/>
      </c>
      <c r="AI438" s="94"/>
      <c r="AJ438" s="94" t="str">
        <f t="shared" si="169"/>
        <v/>
      </c>
      <c r="AK438" s="94"/>
      <c r="AL438" s="94" t="str">
        <f t="shared" si="170"/>
        <v/>
      </c>
      <c r="AM438" s="94"/>
      <c r="AN438" s="94" t="str">
        <f t="shared" si="171"/>
        <v/>
      </c>
      <c r="AO438" s="94"/>
      <c r="AP438" s="94" t="str">
        <f t="shared" si="172"/>
        <v/>
      </c>
      <c r="AQ438" s="94"/>
      <c r="AR438" s="94" t="str">
        <f t="shared" si="173"/>
        <v/>
      </c>
      <c r="AS438" s="94"/>
      <c r="AT438" s="94" t="str">
        <f t="shared" si="174"/>
        <v/>
      </c>
      <c r="AU438" s="94"/>
      <c r="AV438" s="94"/>
      <c r="AW438" s="94"/>
      <c r="AX438" s="94" t="str">
        <f t="shared" si="175"/>
        <v/>
      </c>
      <c r="AY438" s="94"/>
      <c r="AZ438" s="94" t="str">
        <f t="shared" si="176"/>
        <v/>
      </c>
      <c r="BA438" s="94"/>
      <c r="BB438" s="94" t="str">
        <f t="shared" si="177"/>
        <v/>
      </c>
      <c r="BC438" s="94"/>
      <c r="BD438" s="94" t="str">
        <f t="shared" si="178"/>
        <v/>
      </c>
      <c r="BE438" s="94"/>
      <c r="BF438" s="94" t="str">
        <f t="shared" si="179"/>
        <v/>
      </c>
      <c r="BG438" s="94"/>
      <c r="BH438" s="94" t="str">
        <f t="shared" si="180"/>
        <v/>
      </c>
      <c r="BI438" s="94"/>
      <c r="BJ438" s="94" t="str">
        <f t="shared" si="181"/>
        <v/>
      </c>
      <c r="BK438" s="94"/>
      <c r="BL438" s="92" t="str">
        <f t="shared" si="182"/>
        <v/>
      </c>
      <c r="BM438" s="99"/>
      <c r="BN438" s="92" t="str">
        <f t="shared" si="183"/>
        <v/>
      </c>
      <c r="BO438" s="92" t="str">
        <f t="shared" si="184"/>
        <v/>
      </c>
    </row>
    <row r="439" spans="2:67" hidden="1">
      <c r="B439" s="89">
        <v>433</v>
      </c>
      <c r="C439" s="94"/>
      <c r="D439" s="94"/>
      <c r="E439" s="94"/>
      <c r="F439" s="96" t="str">
        <f ca="1">IF(E439="","",DATEDIF(E439,Settings!$C$89,"y"))</f>
        <v/>
      </c>
      <c r="G439" s="96" t="str">
        <f ca="1">IF(E439="","",DATEDIF(E439,Settings!$D$89,"y"))</f>
        <v/>
      </c>
      <c r="H439" s="96" t="str">
        <f ca="1">IF(E439="","",DATEDIF(E439,Settings!$E$89,"y"))</f>
        <v/>
      </c>
      <c r="I439" s="97" t="str">
        <f t="shared" si="159"/>
        <v/>
      </c>
      <c r="J439" s="98" t="str">
        <f ca="1">IF(I439="","",IF(I439&lt;2,BN439*Settings!$C$45,IF(I439&gt;1,(BN439*Settings!$C$45)+(BO439*Settings!$C$46),"error")))</f>
        <v/>
      </c>
      <c r="N439" s="89"/>
      <c r="O439" s="94"/>
      <c r="P439" s="96" t="str">
        <f t="shared" si="160"/>
        <v/>
      </c>
      <c r="Q439" s="94"/>
      <c r="R439" s="94" t="str">
        <f t="shared" si="161"/>
        <v/>
      </c>
      <c r="S439" s="94"/>
      <c r="T439" s="94" t="str">
        <f t="shared" si="162"/>
        <v/>
      </c>
      <c r="U439" s="94"/>
      <c r="V439" s="94" t="str">
        <f t="shared" si="163"/>
        <v/>
      </c>
      <c r="W439" s="94"/>
      <c r="X439" s="94" t="str">
        <f t="shared" si="164"/>
        <v/>
      </c>
      <c r="Y439" s="94"/>
      <c r="Z439" s="94" t="str">
        <f t="shared" si="165"/>
        <v/>
      </c>
      <c r="AA439" s="94"/>
      <c r="AB439" s="94" t="str">
        <f t="shared" si="166"/>
        <v/>
      </c>
      <c r="AC439" s="94"/>
      <c r="AD439" s="94" t="str">
        <f t="shared" si="167"/>
        <v/>
      </c>
      <c r="AE439" s="94"/>
      <c r="AF439" s="94"/>
      <c r="AG439" s="94"/>
      <c r="AH439" s="94" t="str">
        <f t="shared" si="168"/>
        <v/>
      </c>
      <c r="AI439" s="94"/>
      <c r="AJ439" s="94" t="str">
        <f t="shared" si="169"/>
        <v/>
      </c>
      <c r="AK439" s="94"/>
      <c r="AL439" s="94" t="str">
        <f t="shared" si="170"/>
        <v/>
      </c>
      <c r="AM439" s="94"/>
      <c r="AN439" s="94" t="str">
        <f t="shared" si="171"/>
        <v/>
      </c>
      <c r="AO439" s="94"/>
      <c r="AP439" s="94" t="str">
        <f t="shared" si="172"/>
        <v/>
      </c>
      <c r="AQ439" s="94"/>
      <c r="AR439" s="94" t="str">
        <f t="shared" si="173"/>
        <v/>
      </c>
      <c r="AS439" s="94"/>
      <c r="AT439" s="94" t="str">
        <f t="shared" si="174"/>
        <v/>
      </c>
      <c r="AU439" s="94"/>
      <c r="AV439" s="94"/>
      <c r="AW439" s="94"/>
      <c r="AX439" s="94" t="str">
        <f t="shared" si="175"/>
        <v/>
      </c>
      <c r="AY439" s="94"/>
      <c r="AZ439" s="94" t="str">
        <f t="shared" si="176"/>
        <v/>
      </c>
      <c r="BA439" s="94"/>
      <c r="BB439" s="94" t="str">
        <f t="shared" si="177"/>
        <v/>
      </c>
      <c r="BC439" s="94"/>
      <c r="BD439" s="94" t="str">
        <f t="shared" si="178"/>
        <v/>
      </c>
      <c r="BE439" s="94"/>
      <c r="BF439" s="94" t="str">
        <f t="shared" si="179"/>
        <v/>
      </c>
      <c r="BG439" s="94"/>
      <c r="BH439" s="94" t="str">
        <f t="shared" si="180"/>
        <v/>
      </c>
      <c r="BI439" s="94"/>
      <c r="BJ439" s="94" t="str">
        <f t="shared" si="181"/>
        <v/>
      </c>
      <c r="BK439" s="94"/>
      <c r="BL439" s="92" t="str">
        <f t="shared" si="182"/>
        <v/>
      </c>
      <c r="BM439" s="99"/>
      <c r="BN439" s="92" t="str">
        <f t="shared" si="183"/>
        <v/>
      </c>
      <c r="BO439" s="92" t="str">
        <f t="shared" si="184"/>
        <v/>
      </c>
    </row>
    <row r="440" spans="2:67" ht="14.25" hidden="1" customHeight="1">
      <c r="B440" s="89">
        <v>434</v>
      </c>
      <c r="C440" s="94"/>
      <c r="D440" s="94"/>
      <c r="E440" s="94"/>
      <c r="F440" s="96" t="str">
        <f ca="1">IF(E440="","",DATEDIF(E440,Settings!$C$89,"y"))</f>
        <v/>
      </c>
      <c r="G440" s="96" t="str">
        <f ca="1">IF(E440="","",DATEDIF(E440,Settings!$D$89,"y"))</f>
        <v/>
      </c>
      <c r="H440" s="96" t="str">
        <f ca="1">IF(E440="","",DATEDIF(E440,Settings!$E$89,"y"))</f>
        <v/>
      </c>
      <c r="I440" s="97" t="str">
        <f t="shared" si="159"/>
        <v/>
      </c>
      <c r="J440" s="98" t="str">
        <f ca="1">IF(I440="","",IF(I440&lt;2,BN440*Settings!$C$45,IF(I440&gt;1,(BN440*Settings!$C$45)+(BO440*Settings!$C$46),"error")))</f>
        <v/>
      </c>
      <c r="N440" s="89"/>
      <c r="O440" s="94"/>
      <c r="P440" s="96" t="str">
        <f t="shared" si="160"/>
        <v/>
      </c>
      <c r="Q440" s="94"/>
      <c r="R440" s="94" t="str">
        <f t="shared" si="161"/>
        <v/>
      </c>
      <c r="S440" s="94"/>
      <c r="T440" s="94" t="str">
        <f t="shared" si="162"/>
        <v/>
      </c>
      <c r="U440" s="94"/>
      <c r="V440" s="94" t="str">
        <f t="shared" si="163"/>
        <v/>
      </c>
      <c r="W440" s="94"/>
      <c r="X440" s="94" t="str">
        <f t="shared" si="164"/>
        <v/>
      </c>
      <c r="Y440" s="94"/>
      <c r="Z440" s="94" t="str">
        <f t="shared" si="165"/>
        <v/>
      </c>
      <c r="AA440" s="94"/>
      <c r="AB440" s="94" t="str">
        <f t="shared" si="166"/>
        <v/>
      </c>
      <c r="AC440" s="94"/>
      <c r="AD440" s="94" t="str">
        <f t="shared" si="167"/>
        <v/>
      </c>
      <c r="AE440" s="94"/>
      <c r="AF440" s="94"/>
      <c r="AG440" s="94"/>
      <c r="AH440" s="94" t="str">
        <f t="shared" si="168"/>
        <v/>
      </c>
      <c r="AI440" s="94"/>
      <c r="AJ440" s="94" t="str">
        <f t="shared" si="169"/>
        <v/>
      </c>
      <c r="AK440" s="94"/>
      <c r="AL440" s="94" t="str">
        <f t="shared" si="170"/>
        <v/>
      </c>
      <c r="AM440" s="94"/>
      <c r="AN440" s="94" t="str">
        <f t="shared" si="171"/>
        <v/>
      </c>
      <c r="AO440" s="94"/>
      <c r="AP440" s="94" t="str">
        <f t="shared" si="172"/>
        <v/>
      </c>
      <c r="AQ440" s="94"/>
      <c r="AR440" s="94" t="str">
        <f t="shared" si="173"/>
        <v/>
      </c>
      <c r="AS440" s="94"/>
      <c r="AT440" s="94" t="str">
        <f t="shared" si="174"/>
        <v/>
      </c>
      <c r="AU440" s="94"/>
      <c r="AV440" s="94"/>
      <c r="AW440" s="94"/>
      <c r="AX440" s="94" t="str">
        <f t="shared" si="175"/>
        <v/>
      </c>
      <c r="AY440" s="94"/>
      <c r="AZ440" s="94" t="str">
        <f t="shared" si="176"/>
        <v/>
      </c>
      <c r="BA440" s="94"/>
      <c r="BB440" s="94" t="str">
        <f t="shared" si="177"/>
        <v/>
      </c>
      <c r="BC440" s="94"/>
      <c r="BD440" s="94" t="str">
        <f t="shared" si="178"/>
        <v/>
      </c>
      <c r="BE440" s="94"/>
      <c r="BF440" s="94" t="str">
        <f t="shared" si="179"/>
        <v/>
      </c>
      <c r="BG440" s="94"/>
      <c r="BH440" s="94" t="str">
        <f t="shared" si="180"/>
        <v/>
      </c>
      <c r="BI440" s="94"/>
      <c r="BJ440" s="94" t="str">
        <f t="shared" si="181"/>
        <v/>
      </c>
      <c r="BK440" s="94"/>
      <c r="BL440" s="92" t="str">
        <f t="shared" si="182"/>
        <v/>
      </c>
      <c r="BM440" s="99"/>
      <c r="BN440" s="92" t="str">
        <f t="shared" si="183"/>
        <v/>
      </c>
      <c r="BO440" s="92" t="str">
        <f t="shared" si="184"/>
        <v/>
      </c>
    </row>
    <row r="441" spans="2:67" hidden="1">
      <c r="B441" s="89">
        <v>435</v>
      </c>
      <c r="C441" s="94"/>
      <c r="D441" s="94"/>
      <c r="E441" s="94"/>
      <c r="F441" s="96" t="str">
        <f ca="1">IF(E441="","",DATEDIF(E441,Settings!$C$89,"y"))</f>
        <v/>
      </c>
      <c r="G441" s="96" t="str">
        <f ca="1">IF(E441="","",DATEDIF(E441,Settings!$D$89,"y"))</f>
        <v/>
      </c>
      <c r="H441" s="96" t="str">
        <f ca="1">IF(E441="","",DATEDIF(E441,Settings!$E$89,"y"))</f>
        <v/>
      </c>
      <c r="I441" s="97" t="str">
        <f t="shared" si="159"/>
        <v/>
      </c>
      <c r="J441" s="98" t="str">
        <f ca="1">IF(I441="","",IF(I441&lt;2,BN441*Settings!$C$45,IF(I441&gt;1,(BN441*Settings!$C$45)+(BO441*Settings!$C$46),"error")))</f>
        <v/>
      </c>
      <c r="N441" s="89"/>
      <c r="O441" s="94"/>
      <c r="P441" s="96" t="str">
        <f t="shared" si="160"/>
        <v/>
      </c>
      <c r="Q441" s="94"/>
      <c r="R441" s="94" t="str">
        <f t="shared" si="161"/>
        <v/>
      </c>
      <c r="S441" s="94"/>
      <c r="T441" s="94" t="str">
        <f t="shared" si="162"/>
        <v/>
      </c>
      <c r="U441" s="94"/>
      <c r="V441" s="94" t="str">
        <f t="shared" si="163"/>
        <v/>
      </c>
      <c r="W441" s="94"/>
      <c r="X441" s="94" t="str">
        <f t="shared" si="164"/>
        <v/>
      </c>
      <c r="Y441" s="94"/>
      <c r="Z441" s="94" t="str">
        <f t="shared" si="165"/>
        <v/>
      </c>
      <c r="AA441" s="94"/>
      <c r="AB441" s="94" t="str">
        <f t="shared" si="166"/>
        <v/>
      </c>
      <c r="AC441" s="94"/>
      <c r="AD441" s="94" t="str">
        <f t="shared" si="167"/>
        <v/>
      </c>
      <c r="AE441" s="94"/>
      <c r="AF441" s="94"/>
      <c r="AG441" s="94"/>
      <c r="AH441" s="94" t="str">
        <f t="shared" si="168"/>
        <v/>
      </c>
      <c r="AI441" s="94"/>
      <c r="AJ441" s="94" t="str">
        <f t="shared" si="169"/>
        <v/>
      </c>
      <c r="AK441" s="94"/>
      <c r="AL441" s="94" t="str">
        <f t="shared" si="170"/>
        <v/>
      </c>
      <c r="AM441" s="94"/>
      <c r="AN441" s="94" t="str">
        <f t="shared" si="171"/>
        <v/>
      </c>
      <c r="AO441" s="94"/>
      <c r="AP441" s="94" t="str">
        <f t="shared" si="172"/>
        <v/>
      </c>
      <c r="AQ441" s="94"/>
      <c r="AR441" s="94" t="str">
        <f t="shared" si="173"/>
        <v/>
      </c>
      <c r="AS441" s="94"/>
      <c r="AT441" s="94" t="str">
        <f t="shared" si="174"/>
        <v/>
      </c>
      <c r="AU441" s="94"/>
      <c r="AV441" s="94"/>
      <c r="AW441" s="94"/>
      <c r="AX441" s="94" t="str">
        <f t="shared" si="175"/>
        <v/>
      </c>
      <c r="AY441" s="94"/>
      <c r="AZ441" s="94" t="str">
        <f t="shared" si="176"/>
        <v/>
      </c>
      <c r="BA441" s="94"/>
      <c r="BB441" s="94" t="str">
        <f t="shared" si="177"/>
        <v/>
      </c>
      <c r="BC441" s="94"/>
      <c r="BD441" s="94" t="str">
        <f t="shared" si="178"/>
        <v/>
      </c>
      <c r="BE441" s="94"/>
      <c r="BF441" s="94" t="str">
        <f t="shared" si="179"/>
        <v/>
      </c>
      <c r="BG441" s="94"/>
      <c r="BH441" s="94" t="str">
        <f t="shared" si="180"/>
        <v/>
      </c>
      <c r="BI441" s="94"/>
      <c r="BJ441" s="94" t="str">
        <f t="shared" si="181"/>
        <v/>
      </c>
      <c r="BK441" s="94"/>
      <c r="BL441" s="92" t="str">
        <f t="shared" si="182"/>
        <v/>
      </c>
      <c r="BM441" s="99"/>
      <c r="BN441" s="92" t="str">
        <f t="shared" si="183"/>
        <v/>
      </c>
      <c r="BO441" s="92" t="str">
        <f t="shared" si="184"/>
        <v/>
      </c>
    </row>
    <row r="442" spans="2:67" ht="14.25" hidden="1" customHeight="1">
      <c r="B442" s="89">
        <v>436</v>
      </c>
      <c r="C442" s="94"/>
      <c r="D442" s="94"/>
      <c r="E442" s="94"/>
      <c r="F442" s="96" t="str">
        <f ca="1">IF(E442="","",DATEDIF(E442,Settings!$C$89,"y"))</f>
        <v/>
      </c>
      <c r="G442" s="96" t="str">
        <f ca="1">IF(E442="","",DATEDIF(E442,Settings!$D$89,"y"))</f>
        <v/>
      </c>
      <c r="H442" s="96" t="str">
        <f ca="1">IF(E442="","",DATEDIF(E442,Settings!$E$89,"y"))</f>
        <v/>
      </c>
      <c r="I442" s="97" t="str">
        <f t="shared" si="159"/>
        <v/>
      </c>
      <c r="J442" s="98" t="str">
        <f ca="1">IF(I442="","",IF(I442&lt;2,BN442*Settings!$C$45,IF(I442&gt;1,(BN442*Settings!$C$45)+(BO442*Settings!$C$46),"error")))</f>
        <v/>
      </c>
      <c r="N442" s="89"/>
      <c r="O442" s="94"/>
      <c r="P442" s="96" t="str">
        <f t="shared" si="160"/>
        <v/>
      </c>
      <c r="Q442" s="94"/>
      <c r="R442" s="94" t="str">
        <f t="shared" si="161"/>
        <v/>
      </c>
      <c r="S442" s="94"/>
      <c r="T442" s="94" t="str">
        <f t="shared" si="162"/>
        <v/>
      </c>
      <c r="U442" s="94"/>
      <c r="V442" s="94" t="str">
        <f t="shared" si="163"/>
        <v/>
      </c>
      <c r="W442" s="94"/>
      <c r="X442" s="94" t="str">
        <f t="shared" si="164"/>
        <v/>
      </c>
      <c r="Y442" s="94"/>
      <c r="Z442" s="94" t="str">
        <f t="shared" si="165"/>
        <v/>
      </c>
      <c r="AA442" s="94"/>
      <c r="AB442" s="94" t="str">
        <f t="shared" si="166"/>
        <v/>
      </c>
      <c r="AC442" s="94"/>
      <c r="AD442" s="94" t="str">
        <f t="shared" si="167"/>
        <v/>
      </c>
      <c r="AE442" s="94"/>
      <c r="AF442" s="94"/>
      <c r="AG442" s="94"/>
      <c r="AH442" s="94" t="str">
        <f t="shared" si="168"/>
        <v/>
      </c>
      <c r="AI442" s="94"/>
      <c r="AJ442" s="94" t="str">
        <f t="shared" si="169"/>
        <v/>
      </c>
      <c r="AK442" s="94"/>
      <c r="AL442" s="94" t="str">
        <f t="shared" si="170"/>
        <v/>
      </c>
      <c r="AM442" s="94"/>
      <c r="AN442" s="94" t="str">
        <f t="shared" si="171"/>
        <v/>
      </c>
      <c r="AO442" s="94"/>
      <c r="AP442" s="94" t="str">
        <f t="shared" si="172"/>
        <v/>
      </c>
      <c r="AQ442" s="94"/>
      <c r="AR442" s="94" t="str">
        <f t="shared" si="173"/>
        <v/>
      </c>
      <c r="AS442" s="94"/>
      <c r="AT442" s="94" t="str">
        <f t="shared" si="174"/>
        <v/>
      </c>
      <c r="AU442" s="94"/>
      <c r="AV442" s="94"/>
      <c r="AW442" s="94"/>
      <c r="AX442" s="94" t="str">
        <f t="shared" si="175"/>
        <v/>
      </c>
      <c r="AY442" s="94"/>
      <c r="AZ442" s="94" t="str">
        <f t="shared" si="176"/>
        <v/>
      </c>
      <c r="BA442" s="94"/>
      <c r="BB442" s="94" t="str">
        <f t="shared" si="177"/>
        <v/>
      </c>
      <c r="BC442" s="94"/>
      <c r="BD442" s="94" t="str">
        <f t="shared" si="178"/>
        <v/>
      </c>
      <c r="BE442" s="94"/>
      <c r="BF442" s="94" t="str">
        <f t="shared" si="179"/>
        <v/>
      </c>
      <c r="BG442" s="94"/>
      <c r="BH442" s="94" t="str">
        <f t="shared" si="180"/>
        <v/>
      </c>
      <c r="BI442" s="94"/>
      <c r="BJ442" s="94" t="str">
        <f t="shared" si="181"/>
        <v/>
      </c>
      <c r="BK442" s="94"/>
      <c r="BL442" s="92" t="str">
        <f t="shared" si="182"/>
        <v/>
      </c>
      <c r="BM442" s="99"/>
      <c r="BN442" s="92" t="str">
        <f t="shared" si="183"/>
        <v/>
      </c>
      <c r="BO442" s="92" t="str">
        <f t="shared" si="184"/>
        <v/>
      </c>
    </row>
    <row r="443" spans="2:67" hidden="1">
      <c r="B443" s="89">
        <v>437</v>
      </c>
      <c r="C443" s="94"/>
      <c r="D443" s="94"/>
      <c r="E443" s="94"/>
      <c r="F443" s="96" t="str">
        <f ca="1">IF(E443="","",DATEDIF(E443,Settings!$C$89,"y"))</f>
        <v/>
      </c>
      <c r="G443" s="96" t="str">
        <f ca="1">IF(E443="","",DATEDIF(E443,Settings!$D$89,"y"))</f>
        <v/>
      </c>
      <c r="H443" s="96" t="str">
        <f ca="1">IF(E443="","",DATEDIF(E443,Settings!$E$89,"y"))</f>
        <v/>
      </c>
      <c r="I443" s="97" t="str">
        <f t="shared" si="159"/>
        <v/>
      </c>
      <c r="J443" s="98" t="str">
        <f ca="1">IF(I443="","",IF(I443&lt;2,BN443*Settings!$C$45,IF(I443&gt;1,(BN443*Settings!$C$45)+(BO443*Settings!$C$46),"error")))</f>
        <v/>
      </c>
      <c r="N443" s="89"/>
      <c r="O443" s="94"/>
      <c r="P443" s="96" t="str">
        <f t="shared" si="160"/>
        <v/>
      </c>
      <c r="Q443" s="94"/>
      <c r="R443" s="94" t="str">
        <f t="shared" si="161"/>
        <v/>
      </c>
      <c r="S443" s="94"/>
      <c r="T443" s="94" t="str">
        <f t="shared" si="162"/>
        <v/>
      </c>
      <c r="U443" s="94"/>
      <c r="V443" s="94" t="str">
        <f t="shared" si="163"/>
        <v/>
      </c>
      <c r="W443" s="94"/>
      <c r="X443" s="94" t="str">
        <f t="shared" si="164"/>
        <v/>
      </c>
      <c r="Y443" s="94"/>
      <c r="Z443" s="94" t="str">
        <f t="shared" si="165"/>
        <v/>
      </c>
      <c r="AA443" s="94"/>
      <c r="AB443" s="94" t="str">
        <f t="shared" si="166"/>
        <v/>
      </c>
      <c r="AC443" s="94"/>
      <c r="AD443" s="94" t="str">
        <f t="shared" si="167"/>
        <v/>
      </c>
      <c r="AE443" s="94"/>
      <c r="AF443" s="94"/>
      <c r="AG443" s="94"/>
      <c r="AH443" s="94" t="str">
        <f t="shared" si="168"/>
        <v/>
      </c>
      <c r="AI443" s="94"/>
      <c r="AJ443" s="94" t="str">
        <f t="shared" si="169"/>
        <v/>
      </c>
      <c r="AK443" s="94"/>
      <c r="AL443" s="94" t="str">
        <f t="shared" si="170"/>
        <v/>
      </c>
      <c r="AM443" s="94"/>
      <c r="AN443" s="94" t="str">
        <f t="shared" si="171"/>
        <v/>
      </c>
      <c r="AO443" s="94"/>
      <c r="AP443" s="94" t="str">
        <f t="shared" si="172"/>
        <v/>
      </c>
      <c r="AQ443" s="94"/>
      <c r="AR443" s="94" t="str">
        <f t="shared" si="173"/>
        <v/>
      </c>
      <c r="AS443" s="94"/>
      <c r="AT443" s="94" t="str">
        <f t="shared" si="174"/>
        <v/>
      </c>
      <c r="AU443" s="94"/>
      <c r="AV443" s="94"/>
      <c r="AW443" s="94"/>
      <c r="AX443" s="94" t="str">
        <f t="shared" si="175"/>
        <v/>
      </c>
      <c r="AY443" s="94"/>
      <c r="AZ443" s="94" t="str">
        <f t="shared" si="176"/>
        <v/>
      </c>
      <c r="BA443" s="94"/>
      <c r="BB443" s="94" t="str">
        <f t="shared" si="177"/>
        <v/>
      </c>
      <c r="BC443" s="94"/>
      <c r="BD443" s="94" t="str">
        <f t="shared" si="178"/>
        <v/>
      </c>
      <c r="BE443" s="94"/>
      <c r="BF443" s="94" t="str">
        <f t="shared" si="179"/>
        <v/>
      </c>
      <c r="BG443" s="94"/>
      <c r="BH443" s="94" t="str">
        <f t="shared" si="180"/>
        <v/>
      </c>
      <c r="BI443" s="94"/>
      <c r="BJ443" s="94" t="str">
        <f t="shared" si="181"/>
        <v/>
      </c>
      <c r="BK443" s="94"/>
      <c r="BL443" s="92" t="str">
        <f t="shared" si="182"/>
        <v/>
      </c>
      <c r="BM443" s="99"/>
      <c r="BN443" s="92" t="str">
        <f t="shared" si="183"/>
        <v/>
      </c>
      <c r="BO443" s="92" t="str">
        <f t="shared" si="184"/>
        <v/>
      </c>
    </row>
    <row r="444" spans="2:67" ht="14.25" hidden="1" customHeight="1">
      <c r="B444" s="89">
        <v>438</v>
      </c>
      <c r="C444" s="94"/>
      <c r="D444" s="94"/>
      <c r="E444" s="94"/>
      <c r="F444" s="96" t="str">
        <f ca="1">IF(E444="","",DATEDIF(E444,Settings!$C$89,"y"))</f>
        <v/>
      </c>
      <c r="G444" s="96" t="str">
        <f ca="1">IF(E444="","",DATEDIF(E444,Settings!$D$89,"y"))</f>
        <v/>
      </c>
      <c r="H444" s="96" t="str">
        <f ca="1">IF(E444="","",DATEDIF(E444,Settings!$E$89,"y"))</f>
        <v/>
      </c>
      <c r="I444" s="97" t="str">
        <f t="shared" si="159"/>
        <v/>
      </c>
      <c r="J444" s="98" t="str">
        <f ca="1">IF(I444="","",IF(I444&lt;2,BN444*Settings!$C$45,IF(I444&gt;1,(BN444*Settings!$C$45)+(BO444*Settings!$C$46),"error")))</f>
        <v/>
      </c>
      <c r="N444" s="89"/>
      <c r="O444" s="94"/>
      <c r="P444" s="96" t="str">
        <f t="shared" si="160"/>
        <v/>
      </c>
      <c r="Q444" s="94"/>
      <c r="R444" s="94" t="str">
        <f t="shared" si="161"/>
        <v/>
      </c>
      <c r="S444" s="94"/>
      <c r="T444" s="94" t="str">
        <f t="shared" si="162"/>
        <v/>
      </c>
      <c r="U444" s="94"/>
      <c r="V444" s="94" t="str">
        <f t="shared" si="163"/>
        <v/>
      </c>
      <c r="W444" s="94"/>
      <c r="X444" s="94" t="str">
        <f t="shared" si="164"/>
        <v/>
      </c>
      <c r="Y444" s="94"/>
      <c r="Z444" s="94" t="str">
        <f t="shared" si="165"/>
        <v/>
      </c>
      <c r="AA444" s="94"/>
      <c r="AB444" s="94" t="str">
        <f t="shared" si="166"/>
        <v/>
      </c>
      <c r="AC444" s="94"/>
      <c r="AD444" s="94" t="str">
        <f t="shared" si="167"/>
        <v/>
      </c>
      <c r="AE444" s="94"/>
      <c r="AF444" s="94"/>
      <c r="AG444" s="94"/>
      <c r="AH444" s="94" t="str">
        <f t="shared" si="168"/>
        <v/>
      </c>
      <c r="AI444" s="94"/>
      <c r="AJ444" s="94" t="str">
        <f t="shared" si="169"/>
        <v/>
      </c>
      <c r="AK444" s="94"/>
      <c r="AL444" s="94" t="str">
        <f t="shared" si="170"/>
        <v/>
      </c>
      <c r="AM444" s="94"/>
      <c r="AN444" s="94" t="str">
        <f t="shared" si="171"/>
        <v/>
      </c>
      <c r="AO444" s="94"/>
      <c r="AP444" s="94" t="str">
        <f t="shared" si="172"/>
        <v/>
      </c>
      <c r="AQ444" s="94"/>
      <c r="AR444" s="94" t="str">
        <f t="shared" si="173"/>
        <v/>
      </c>
      <c r="AS444" s="94"/>
      <c r="AT444" s="94" t="str">
        <f t="shared" si="174"/>
        <v/>
      </c>
      <c r="AU444" s="94"/>
      <c r="AV444" s="94"/>
      <c r="AW444" s="94"/>
      <c r="AX444" s="94" t="str">
        <f t="shared" si="175"/>
        <v/>
      </c>
      <c r="AY444" s="94"/>
      <c r="AZ444" s="94" t="str">
        <f t="shared" si="176"/>
        <v/>
      </c>
      <c r="BA444" s="94"/>
      <c r="BB444" s="94" t="str">
        <f t="shared" si="177"/>
        <v/>
      </c>
      <c r="BC444" s="94"/>
      <c r="BD444" s="94" t="str">
        <f t="shared" si="178"/>
        <v/>
      </c>
      <c r="BE444" s="94"/>
      <c r="BF444" s="94" t="str">
        <f t="shared" si="179"/>
        <v/>
      </c>
      <c r="BG444" s="94"/>
      <c r="BH444" s="94" t="str">
        <f t="shared" si="180"/>
        <v/>
      </c>
      <c r="BI444" s="94"/>
      <c r="BJ444" s="94" t="str">
        <f t="shared" si="181"/>
        <v/>
      </c>
      <c r="BK444" s="94"/>
      <c r="BL444" s="92" t="str">
        <f t="shared" si="182"/>
        <v/>
      </c>
      <c r="BM444" s="99"/>
      <c r="BN444" s="92" t="str">
        <f t="shared" si="183"/>
        <v/>
      </c>
      <c r="BO444" s="92" t="str">
        <f t="shared" si="184"/>
        <v/>
      </c>
    </row>
    <row r="445" spans="2:67" hidden="1">
      <c r="B445" s="89">
        <v>439</v>
      </c>
      <c r="C445" s="94"/>
      <c r="D445" s="94"/>
      <c r="E445" s="94"/>
      <c r="F445" s="96" t="str">
        <f ca="1">IF(E445="","",DATEDIF(E445,Settings!$C$89,"y"))</f>
        <v/>
      </c>
      <c r="G445" s="96" t="str">
        <f ca="1">IF(E445="","",DATEDIF(E445,Settings!$D$89,"y"))</f>
        <v/>
      </c>
      <c r="H445" s="96" t="str">
        <f ca="1">IF(E445="","",DATEDIF(E445,Settings!$E$89,"y"))</f>
        <v/>
      </c>
      <c r="I445" s="97" t="str">
        <f t="shared" si="159"/>
        <v/>
      </c>
      <c r="J445" s="98" t="str">
        <f ca="1">IF(I445="","",IF(I445&lt;2,BN445*Settings!$C$45,IF(I445&gt;1,(BN445*Settings!$C$45)+(BO445*Settings!$C$46),"error")))</f>
        <v/>
      </c>
      <c r="N445" s="89"/>
      <c r="O445" s="94"/>
      <c r="P445" s="96" t="str">
        <f t="shared" si="160"/>
        <v/>
      </c>
      <c r="Q445" s="94"/>
      <c r="R445" s="94" t="str">
        <f t="shared" si="161"/>
        <v/>
      </c>
      <c r="S445" s="94"/>
      <c r="T445" s="94" t="str">
        <f t="shared" si="162"/>
        <v/>
      </c>
      <c r="U445" s="94"/>
      <c r="V445" s="94" t="str">
        <f t="shared" si="163"/>
        <v/>
      </c>
      <c r="W445" s="94"/>
      <c r="X445" s="94" t="str">
        <f t="shared" si="164"/>
        <v/>
      </c>
      <c r="Y445" s="94"/>
      <c r="Z445" s="94" t="str">
        <f t="shared" si="165"/>
        <v/>
      </c>
      <c r="AA445" s="94"/>
      <c r="AB445" s="94" t="str">
        <f t="shared" si="166"/>
        <v/>
      </c>
      <c r="AC445" s="94"/>
      <c r="AD445" s="94" t="str">
        <f t="shared" si="167"/>
        <v/>
      </c>
      <c r="AE445" s="94"/>
      <c r="AF445" s="94"/>
      <c r="AG445" s="94"/>
      <c r="AH445" s="94" t="str">
        <f t="shared" si="168"/>
        <v/>
      </c>
      <c r="AI445" s="94"/>
      <c r="AJ445" s="94" t="str">
        <f t="shared" si="169"/>
        <v/>
      </c>
      <c r="AK445" s="94"/>
      <c r="AL445" s="94" t="str">
        <f t="shared" si="170"/>
        <v/>
      </c>
      <c r="AM445" s="94"/>
      <c r="AN445" s="94" t="str">
        <f t="shared" si="171"/>
        <v/>
      </c>
      <c r="AO445" s="94"/>
      <c r="AP445" s="94" t="str">
        <f t="shared" si="172"/>
        <v/>
      </c>
      <c r="AQ445" s="94"/>
      <c r="AR445" s="94" t="str">
        <f t="shared" si="173"/>
        <v/>
      </c>
      <c r="AS445" s="94"/>
      <c r="AT445" s="94" t="str">
        <f t="shared" si="174"/>
        <v/>
      </c>
      <c r="AU445" s="94"/>
      <c r="AV445" s="94"/>
      <c r="AW445" s="94"/>
      <c r="AX445" s="94" t="str">
        <f t="shared" si="175"/>
        <v/>
      </c>
      <c r="AY445" s="94"/>
      <c r="AZ445" s="94" t="str">
        <f t="shared" si="176"/>
        <v/>
      </c>
      <c r="BA445" s="94"/>
      <c r="BB445" s="94" t="str">
        <f t="shared" si="177"/>
        <v/>
      </c>
      <c r="BC445" s="94"/>
      <c r="BD445" s="94" t="str">
        <f t="shared" si="178"/>
        <v/>
      </c>
      <c r="BE445" s="94"/>
      <c r="BF445" s="94" t="str">
        <f t="shared" si="179"/>
        <v/>
      </c>
      <c r="BG445" s="94"/>
      <c r="BH445" s="94" t="str">
        <f t="shared" si="180"/>
        <v/>
      </c>
      <c r="BI445" s="94"/>
      <c r="BJ445" s="94" t="str">
        <f t="shared" si="181"/>
        <v/>
      </c>
      <c r="BK445" s="94"/>
      <c r="BL445" s="92" t="str">
        <f t="shared" si="182"/>
        <v/>
      </c>
      <c r="BM445" s="99"/>
      <c r="BN445" s="92" t="str">
        <f t="shared" si="183"/>
        <v/>
      </c>
      <c r="BO445" s="92" t="str">
        <f t="shared" si="184"/>
        <v/>
      </c>
    </row>
    <row r="446" spans="2:67" ht="14.25" hidden="1" customHeight="1">
      <c r="B446" s="89">
        <v>440</v>
      </c>
      <c r="C446" s="94"/>
      <c r="D446" s="94"/>
      <c r="E446" s="94"/>
      <c r="F446" s="96" t="str">
        <f ca="1">IF(E446="","",DATEDIF(E446,Settings!$C$89,"y"))</f>
        <v/>
      </c>
      <c r="G446" s="96" t="str">
        <f ca="1">IF(E446="","",DATEDIF(E446,Settings!$D$89,"y"))</f>
        <v/>
      </c>
      <c r="H446" s="96" t="str">
        <f ca="1">IF(E446="","",DATEDIF(E446,Settings!$E$89,"y"))</f>
        <v/>
      </c>
      <c r="I446" s="97" t="str">
        <f t="shared" si="159"/>
        <v/>
      </c>
      <c r="J446" s="98" t="str">
        <f ca="1">IF(I446="","",IF(I446&lt;2,BN446*Settings!$C$45,IF(I446&gt;1,(BN446*Settings!$C$45)+(BO446*Settings!$C$46),"error")))</f>
        <v/>
      </c>
      <c r="N446" s="89"/>
      <c r="O446" s="94"/>
      <c r="P446" s="96" t="str">
        <f t="shared" si="160"/>
        <v/>
      </c>
      <c r="Q446" s="94"/>
      <c r="R446" s="94" t="str">
        <f t="shared" si="161"/>
        <v/>
      </c>
      <c r="S446" s="94"/>
      <c r="T446" s="94" t="str">
        <f t="shared" si="162"/>
        <v/>
      </c>
      <c r="U446" s="94"/>
      <c r="V446" s="94" t="str">
        <f t="shared" si="163"/>
        <v/>
      </c>
      <c r="W446" s="94"/>
      <c r="X446" s="94" t="str">
        <f t="shared" si="164"/>
        <v/>
      </c>
      <c r="Y446" s="94"/>
      <c r="Z446" s="94" t="str">
        <f t="shared" si="165"/>
        <v/>
      </c>
      <c r="AA446" s="94"/>
      <c r="AB446" s="94" t="str">
        <f t="shared" si="166"/>
        <v/>
      </c>
      <c r="AC446" s="94"/>
      <c r="AD446" s="94" t="str">
        <f t="shared" si="167"/>
        <v/>
      </c>
      <c r="AE446" s="94"/>
      <c r="AF446" s="94"/>
      <c r="AG446" s="94"/>
      <c r="AH446" s="94" t="str">
        <f t="shared" si="168"/>
        <v/>
      </c>
      <c r="AI446" s="94"/>
      <c r="AJ446" s="94" t="str">
        <f t="shared" si="169"/>
        <v/>
      </c>
      <c r="AK446" s="94"/>
      <c r="AL446" s="94" t="str">
        <f t="shared" si="170"/>
        <v/>
      </c>
      <c r="AM446" s="94"/>
      <c r="AN446" s="94" t="str">
        <f t="shared" si="171"/>
        <v/>
      </c>
      <c r="AO446" s="94"/>
      <c r="AP446" s="94" t="str">
        <f t="shared" si="172"/>
        <v/>
      </c>
      <c r="AQ446" s="94"/>
      <c r="AR446" s="94" t="str">
        <f t="shared" si="173"/>
        <v/>
      </c>
      <c r="AS446" s="94"/>
      <c r="AT446" s="94" t="str">
        <f t="shared" si="174"/>
        <v/>
      </c>
      <c r="AU446" s="94"/>
      <c r="AV446" s="94"/>
      <c r="AW446" s="94"/>
      <c r="AX446" s="94" t="str">
        <f t="shared" si="175"/>
        <v/>
      </c>
      <c r="AY446" s="94"/>
      <c r="AZ446" s="94" t="str">
        <f t="shared" si="176"/>
        <v/>
      </c>
      <c r="BA446" s="94"/>
      <c r="BB446" s="94" t="str">
        <f t="shared" si="177"/>
        <v/>
      </c>
      <c r="BC446" s="94"/>
      <c r="BD446" s="94" t="str">
        <f t="shared" si="178"/>
        <v/>
      </c>
      <c r="BE446" s="94"/>
      <c r="BF446" s="94" t="str">
        <f t="shared" si="179"/>
        <v/>
      </c>
      <c r="BG446" s="94"/>
      <c r="BH446" s="94" t="str">
        <f t="shared" si="180"/>
        <v/>
      </c>
      <c r="BI446" s="94"/>
      <c r="BJ446" s="94" t="str">
        <f t="shared" si="181"/>
        <v/>
      </c>
      <c r="BK446" s="94"/>
      <c r="BL446" s="92" t="str">
        <f t="shared" si="182"/>
        <v/>
      </c>
      <c r="BM446" s="99"/>
      <c r="BN446" s="92" t="str">
        <f t="shared" si="183"/>
        <v/>
      </c>
      <c r="BO446" s="92" t="str">
        <f t="shared" si="184"/>
        <v/>
      </c>
    </row>
    <row r="447" spans="2:67" hidden="1">
      <c r="B447" s="89">
        <v>441</v>
      </c>
      <c r="C447" s="94"/>
      <c r="D447" s="94"/>
      <c r="E447" s="94"/>
      <c r="F447" s="96" t="str">
        <f ca="1">IF(E447="","",DATEDIF(E447,Settings!$C$89,"y"))</f>
        <v/>
      </c>
      <c r="G447" s="96" t="str">
        <f ca="1">IF(E447="","",DATEDIF(E447,Settings!$D$89,"y"))</f>
        <v/>
      </c>
      <c r="H447" s="96" t="str">
        <f ca="1">IF(E447="","",DATEDIF(E447,Settings!$E$89,"y"))</f>
        <v/>
      </c>
      <c r="I447" s="97" t="str">
        <f t="shared" si="159"/>
        <v/>
      </c>
      <c r="J447" s="98" t="str">
        <f ca="1">IF(I447="","",IF(I447&lt;2,BN447*Settings!$C$45,IF(I447&gt;1,(BN447*Settings!$C$45)+(BO447*Settings!$C$46),"error")))</f>
        <v/>
      </c>
      <c r="N447" s="89"/>
      <c r="O447" s="94"/>
      <c r="P447" s="96" t="str">
        <f t="shared" si="160"/>
        <v/>
      </c>
      <c r="Q447" s="94"/>
      <c r="R447" s="94" t="str">
        <f t="shared" si="161"/>
        <v/>
      </c>
      <c r="S447" s="94"/>
      <c r="T447" s="94" t="str">
        <f t="shared" si="162"/>
        <v/>
      </c>
      <c r="U447" s="94"/>
      <c r="V447" s="94" t="str">
        <f t="shared" si="163"/>
        <v/>
      </c>
      <c r="W447" s="94"/>
      <c r="X447" s="94" t="str">
        <f t="shared" si="164"/>
        <v/>
      </c>
      <c r="Y447" s="94"/>
      <c r="Z447" s="94" t="str">
        <f t="shared" si="165"/>
        <v/>
      </c>
      <c r="AA447" s="94"/>
      <c r="AB447" s="94" t="str">
        <f t="shared" si="166"/>
        <v/>
      </c>
      <c r="AC447" s="94"/>
      <c r="AD447" s="94" t="str">
        <f t="shared" si="167"/>
        <v/>
      </c>
      <c r="AE447" s="94"/>
      <c r="AF447" s="94"/>
      <c r="AG447" s="94"/>
      <c r="AH447" s="94" t="str">
        <f t="shared" si="168"/>
        <v/>
      </c>
      <c r="AI447" s="94"/>
      <c r="AJ447" s="94" t="str">
        <f t="shared" si="169"/>
        <v/>
      </c>
      <c r="AK447" s="94"/>
      <c r="AL447" s="94" t="str">
        <f t="shared" si="170"/>
        <v/>
      </c>
      <c r="AM447" s="94"/>
      <c r="AN447" s="94" t="str">
        <f t="shared" si="171"/>
        <v/>
      </c>
      <c r="AO447" s="94"/>
      <c r="AP447" s="94" t="str">
        <f t="shared" si="172"/>
        <v/>
      </c>
      <c r="AQ447" s="94"/>
      <c r="AR447" s="94" t="str">
        <f t="shared" si="173"/>
        <v/>
      </c>
      <c r="AS447" s="94"/>
      <c r="AT447" s="94" t="str">
        <f t="shared" si="174"/>
        <v/>
      </c>
      <c r="AU447" s="94"/>
      <c r="AV447" s="94"/>
      <c r="AW447" s="94"/>
      <c r="AX447" s="94" t="str">
        <f t="shared" si="175"/>
        <v/>
      </c>
      <c r="AY447" s="94"/>
      <c r="AZ447" s="94" t="str">
        <f t="shared" si="176"/>
        <v/>
      </c>
      <c r="BA447" s="94"/>
      <c r="BB447" s="94" t="str">
        <f t="shared" si="177"/>
        <v/>
      </c>
      <c r="BC447" s="94"/>
      <c r="BD447" s="94" t="str">
        <f t="shared" si="178"/>
        <v/>
      </c>
      <c r="BE447" s="94"/>
      <c r="BF447" s="94" t="str">
        <f t="shared" si="179"/>
        <v/>
      </c>
      <c r="BG447" s="94"/>
      <c r="BH447" s="94" t="str">
        <f t="shared" si="180"/>
        <v/>
      </c>
      <c r="BI447" s="94"/>
      <c r="BJ447" s="94" t="str">
        <f t="shared" si="181"/>
        <v/>
      </c>
      <c r="BK447" s="94"/>
      <c r="BL447" s="92" t="str">
        <f t="shared" si="182"/>
        <v/>
      </c>
      <c r="BM447" s="99"/>
      <c r="BN447" s="92" t="str">
        <f t="shared" si="183"/>
        <v/>
      </c>
      <c r="BO447" s="92" t="str">
        <f t="shared" si="184"/>
        <v/>
      </c>
    </row>
    <row r="448" spans="2:67" ht="14.25" hidden="1" customHeight="1">
      <c r="B448" s="89">
        <v>442</v>
      </c>
      <c r="C448" s="94"/>
      <c r="D448" s="94"/>
      <c r="E448" s="94"/>
      <c r="F448" s="96" t="str">
        <f ca="1">IF(E448="","",DATEDIF(E448,Settings!$C$89,"y"))</f>
        <v/>
      </c>
      <c r="G448" s="96" t="str">
        <f ca="1">IF(E448="","",DATEDIF(E448,Settings!$D$89,"y"))</f>
        <v/>
      </c>
      <c r="H448" s="96" t="str">
        <f ca="1">IF(E448="","",DATEDIF(E448,Settings!$E$89,"y"))</f>
        <v/>
      </c>
      <c r="I448" s="97" t="str">
        <f t="shared" si="159"/>
        <v/>
      </c>
      <c r="J448" s="98" t="str">
        <f ca="1">IF(I448="","",IF(I448&lt;2,BN448*Settings!$C$45,IF(I448&gt;1,(BN448*Settings!$C$45)+(BO448*Settings!$C$46),"error")))</f>
        <v/>
      </c>
      <c r="N448" s="89"/>
      <c r="O448" s="94"/>
      <c r="P448" s="96" t="str">
        <f t="shared" si="160"/>
        <v/>
      </c>
      <c r="Q448" s="94"/>
      <c r="R448" s="94" t="str">
        <f t="shared" si="161"/>
        <v/>
      </c>
      <c r="S448" s="94"/>
      <c r="T448" s="94" t="str">
        <f t="shared" si="162"/>
        <v/>
      </c>
      <c r="U448" s="94"/>
      <c r="V448" s="94" t="str">
        <f t="shared" si="163"/>
        <v/>
      </c>
      <c r="W448" s="94"/>
      <c r="X448" s="94" t="str">
        <f t="shared" si="164"/>
        <v/>
      </c>
      <c r="Y448" s="94"/>
      <c r="Z448" s="94" t="str">
        <f t="shared" si="165"/>
        <v/>
      </c>
      <c r="AA448" s="94"/>
      <c r="AB448" s="94" t="str">
        <f t="shared" si="166"/>
        <v/>
      </c>
      <c r="AC448" s="94"/>
      <c r="AD448" s="94" t="str">
        <f t="shared" si="167"/>
        <v/>
      </c>
      <c r="AE448" s="94"/>
      <c r="AF448" s="94"/>
      <c r="AG448" s="94"/>
      <c r="AH448" s="94" t="str">
        <f t="shared" si="168"/>
        <v/>
      </c>
      <c r="AI448" s="94"/>
      <c r="AJ448" s="94" t="str">
        <f t="shared" si="169"/>
        <v/>
      </c>
      <c r="AK448" s="94"/>
      <c r="AL448" s="94" t="str">
        <f t="shared" si="170"/>
        <v/>
      </c>
      <c r="AM448" s="94"/>
      <c r="AN448" s="94" t="str">
        <f t="shared" si="171"/>
        <v/>
      </c>
      <c r="AO448" s="94"/>
      <c r="AP448" s="94" t="str">
        <f t="shared" si="172"/>
        <v/>
      </c>
      <c r="AQ448" s="94"/>
      <c r="AR448" s="94" t="str">
        <f t="shared" si="173"/>
        <v/>
      </c>
      <c r="AS448" s="94"/>
      <c r="AT448" s="94" t="str">
        <f t="shared" si="174"/>
        <v/>
      </c>
      <c r="AU448" s="94"/>
      <c r="AV448" s="94"/>
      <c r="AW448" s="94"/>
      <c r="AX448" s="94" t="str">
        <f t="shared" si="175"/>
        <v/>
      </c>
      <c r="AY448" s="94"/>
      <c r="AZ448" s="94" t="str">
        <f t="shared" si="176"/>
        <v/>
      </c>
      <c r="BA448" s="94"/>
      <c r="BB448" s="94" t="str">
        <f t="shared" si="177"/>
        <v/>
      </c>
      <c r="BC448" s="94"/>
      <c r="BD448" s="94" t="str">
        <f t="shared" si="178"/>
        <v/>
      </c>
      <c r="BE448" s="94"/>
      <c r="BF448" s="94" t="str">
        <f t="shared" si="179"/>
        <v/>
      </c>
      <c r="BG448" s="94"/>
      <c r="BH448" s="94" t="str">
        <f t="shared" si="180"/>
        <v/>
      </c>
      <c r="BI448" s="94"/>
      <c r="BJ448" s="94" t="str">
        <f t="shared" si="181"/>
        <v/>
      </c>
      <c r="BK448" s="94"/>
      <c r="BL448" s="92" t="str">
        <f t="shared" si="182"/>
        <v/>
      </c>
      <c r="BM448" s="99"/>
      <c r="BN448" s="92" t="str">
        <f t="shared" si="183"/>
        <v/>
      </c>
      <c r="BO448" s="92" t="str">
        <f t="shared" si="184"/>
        <v/>
      </c>
    </row>
    <row r="449" spans="2:67" hidden="1">
      <c r="B449" s="89">
        <v>443</v>
      </c>
      <c r="C449" s="94"/>
      <c r="D449" s="94"/>
      <c r="E449" s="94"/>
      <c r="F449" s="96" t="str">
        <f ca="1">IF(E449="","",DATEDIF(E449,Settings!$C$89,"y"))</f>
        <v/>
      </c>
      <c r="G449" s="96" t="str">
        <f ca="1">IF(E449="","",DATEDIF(E449,Settings!$D$89,"y"))</f>
        <v/>
      </c>
      <c r="H449" s="96" t="str">
        <f ca="1">IF(E449="","",DATEDIF(E449,Settings!$E$89,"y"))</f>
        <v/>
      </c>
      <c r="I449" s="97" t="str">
        <f t="shared" si="159"/>
        <v/>
      </c>
      <c r="J449" s="98" t="str">
        <f ca="1">IF(I449="","",IF(I449&lt;2,BN449*Settings!$C$45,IF(I449&gt;1,(BN449*Settings!$C$45)+(BO449*Settings!$C$46),"error")))</f>
        <v/>
      </c>
      <c r="N449" s="89"/>
      <c r="O449" s="94"/>
      <c r="P449" s="96" t="str">
        <f t="shared" si="160"/>
        <v/>
      </c>
      <c r="Q449" s="94"/>
      <c r="R449" s="94" t="str">
        <f t="shared" si="161"/>
        <v/>
      </c>
      <c r="S449" s="94"/>
      <c r="T449" s="94" t="str">
        <f t="shared" si="162"/>
        <v/>
      </c>
      <c r="U449" s="94"/>
      <c r="V449" s="94" t="str">
        <f t="shared" si="163"/>
        <v/>
      </c>
      <c r="W449" s="94"/>
      <c r="X449" s="94" t="str">
        <f t="shared" si="164"/>
        <v/>
      </c>
      <c r="Y449" s="94"/>
      <c r="Z449" s="94" t="str">
        <f t="shared" si="165"/>
        <v/>
      </c>
      <c r="AA449" s="94"/>
      <c r="AB449" s="94" t="str">
        <f t="shared" si="166"/>
        <v/>
      </c>
      <c r="AC449" s="94"/>
      <c r="AD449" s="94" t="str">
        <f t="shared" si="167"/>
        <v/>
      </c>
      <c r="AE449" s="94"/>
      <c r="AF449" s="94"/>
      <c r="AG449" s="94"/>
      <c r="AH449" s="94" t="str">
        <f t="shared" si="168"/>
        <v/>
      </c>
      <c r="AI449" s="94"/>
      <c r="AJ449" s="94" t="str">
        <f t="shared" si="169"/>
        <v/>
      </c>
      <c r="AK449" s="94"/>
      <c r="AL449" s="94" t="str">
        <f t="shared" si="170"/>
        <v/>
      </c>
      <c r="AM449" s="94"/>
      <c r="AN449" s="94" t="str">
        <f t="shared" si="171"/>
        <v/>
      </c>
      <c r="AO449" s="94"/>
      <c r="AP449" s="94" t="str">
        <f t="shared" si="172"/>
        <v/>
      </c>
      <c r="AQ449" s="94"/>
      <c r="AR449" s="94" t="str">
        <f t="shared" si="173"/>
        <v/>
      </c>
      <c r="AS449" s="94"/>
      <c r="AT449" s="94" t="str">
        <f t="shared" si="174"/>
        <v/>
      </c>
      <c r="AU449" s="94"/>
      <c r="AV449" s="94"/>
      <c r="AW449" s="94"/>
      <c r="AX449" s="94" t="str">
        <f t="shared" si="175"/>
        <v/>
      </c>
      <c r="AY449" s="94"/>
      <c r="AZ449" s="94" t="str">
        <f t="shared" si="176"/>
        <v/>
      </c>
      <c r="BA449" s="94"/>
      <c r="BB449" s="94" t="str">
        <f t="shared" si="177"/>
        <v/>
      </c>
      <c r="BC449" s="94"/>
      <c r="BD449" s="94" t="str">
        <f t="shared" si="178"/>
        <v/>
      </c>
      <c r="BE449" s="94"/>
      <c r="BF449" s="94" t="str">
        <f t="shared" si="179"/>
        <v/>
      </c>
      <c r="BG449" s="94"/>
      <c r="BH449" s="94" t="str">
        <f t="shared" si="180"/>
        <v/>
      </c>
      <c r="BI449" s="94"/>
      <c r="BJ449" s="94" t="str">
        <f t="shared" si="181"/>
        <v/>
      </c>
      <c r="BK449" s="94"/>
      <c r="BL449" s="92" t="str">
        <f t="shared" si="182"/>
        <v/>
      </c>
      <c r="BM449" s="99"/>
      <c r="BN449" s="92" t="str">
        <f t="shared" si="183"/>
        <v/>
      </c>
      <c r="BO449" s="92" t="str">
        <f t="shared" si="184"/>
        <v/>
      </c>
    </row>
    <row r="450" spans="2:67" ht="14.25" hidden="1" customHeight="1">
      <c r="B450" s="89">
        <v>444</v>
      </c>
      <c r="C450" s="94"/>
      <c r="D450" s="94"/>
      <c r="E450" s="94"/>
      <c r="F450" s="96" t="str">
        <f ca="1">IF(E450="","",DATEDIF(E450,Settings!$C$89,"y"))</f>
        <v/>
      </c>
      <c r="G450" s="96" t="str">
        <f ca="1">IF(E450="","",DATEDIF(E450,Settings!$D$89,"y"))</f>
        <v/>
      </c>
      <c r="H450" s="96" t="str">
        <f ca="1">IF(E450="","",DATEDIF(E450,Settings!$E$89,"y"))</f>
        <v/>
      </c>
      <c r="I450" s="97" t="str">
        <f t="shared" si="159"/>
        <v/>
      </c>
      <c r="J450" s="98" t="str">
        <f ca="1">IF(I450="","",IF(I450&lt;2,BN450*Settings!$C$45,IF(I450&gt;1,(BN450*Settings!$C$45)+(BO450*Settings!$C$46),"error")))</f>
        <v/>
      </c>
      <c r="N450" s="89"/>
      <c r="O450" s="94"/>
      <c r="P450" s="96" t="str">
        <f t="shared" si="160"/>
        <v/>
      </c>
      <c r="Q450" s="94"/>
      <c r="R450" s="94" t="str">
        <f t="shared" si="161"/>
        <v/>
      </c>
      <c r="S450" s="94"/>
      <c r="T450" s="94" t="str">
        <f t="shared" si="162"/>
        <v/>
      </c>
      <c r="U450" s="94"/>
      <c r="V450" s="94" t="str">
        <f t="shared" si="163"/>
        <v/>
      </c>
      <c r="W450" s="94"/>
      <c r="X450" s="94" t="str">
        <f t="shared" si="164"/>
        <v/>
      </c>
      <c r="Y450" s="94"/>
      <c r="Z450" s="94" t="str">
        <f t="shared" si="165"/>
        <v/>
      </c>
      <c r="AA450" s="94"/>
      <c r="AB450" s="94" t="str">
        <f t="shared" si="166"/>
        <v/>
      </c>
      <c r="AC450" s="94"/>
      <c r="AD450" s="94" t="str">
        <f t="shared" si="167"/>
        <v/>
      </c>
      <c r="AE450" s="94"/>
      <c r="AF450" s="94"/>
      <c r="AG450" s="94"/>
      <c r="AH450" s="94" t="str">
        <f t="shared" si="168"/>
        <v/>
      </c>
      <c r="AI450" s="94"/>
      <c r="AJ450" s="94" t="str">
        <f t="shared" si="169"/>
        <v/>
      </c>
      <c r="AK450" s="94"/>
      <c r="AL450" s="94" t="str">
        <f t="shared" si="170"/>
        <v/>
      </c>
      <c r="AM450" s="94"/>
      <c r="AN450" s="94" t="str">
        <f t="shared" si="171"/>
        <v/>
      </c>
      <c r="AO450" s="94"/>
      <c r="AP450" s="94" t="str">
        <f t="shared" si="172"/>
        <v/>
      </c>
      <c r="AQ450" s="94"/>
      <c r="AR450" s="94" t="str">
        <f t="shared" si="173"/>
        <v/>
      </c>
      <c r="AS450" s="94"/>
      <c r="AT450" s="94" t="str">
        <f t="shared" si="174"/>
        <v/>
      </c>
      <c r="AU450" s="94"/>
      <c r="AV450" s="94"/>
      <c r="AW450" s="94"/>
      <c r="AX450" s="94" t="str">
        <f t="shared" si="175"/>
        <v/>
      </c>
      <c r="AY450" s="94"/>
      <c r="AZ450" s="94" t="str">
        <f t="shared" si="176"/>
        <v/>
      </c>
      <c r="BA450" s="94"/>
      <c r="BB450" s="94" t="str">
        <f t="shared" si="177"/>
        <v/>
      </c>
      <c r="BC450" s="94"/>
      <c r="BD450" s="94" t="str">
        <f t="shared" si="178"/>
        <v/>
      </c>
      <c r="BE450" s="94"/>
      <c r="BF450" s="94" t="str">
        <f t="shared" si="179"/>
        <v/>
      </c>
      <c r="BG450" s="94"/>
      <c r="BH450" s="94" t="str">
        <f t="shared" si="180"/>
        <v/>
      </c>
      <c r="BI450" s="94"/>
      <c r="BJ450" s="94" t="str">
        <f t="shared" si="181"/>
        <v/>
      </c>
      <c r="BK450" s="94"/>
      <c r="BL450" s="92" t="str">
        <f t="shared" si="182"/>
        <v/>
      </c>
      <c r="BM450" s="99"/>
      <c r="BN450" s="92" t="str">
        <f t="shared" si="183"/>
        <v/>
      </c>
      <c r="BO450" s="92" t="str">
        <f t="shared" si="184"/>
        <v/>
      </c>
    </row>
    <row r="451" spans="2:67" hidden="1">
      <c r="B451" s="89">
        <v>445</v>
      </c>
      <c r="C451" s="94"/>
      <c r="D451" s="94"/>
      <c r="E451" s="94"/>
      <c r="F451" s="96" t="str">
        <f ca="1">IF(E451="","",DATEDIF(E451,Settings!$C$89,"y"))</f>
        <v/>
      </c>
      <c r="G451" s="96" t="str">
        <f ca="1">IF(E451="","",DATEDIF(E451,Settings!$D$89,"y"))</f>
        <v/>
      </c>
      <c r="H451" s="96" t="str">
        <f ca="1">IF(E451="","",DATEDIF(E451,Settings!$E$89,"y"))</f>
        <v/>
      </c>
      <c r="I451" s="97" t="str">
        <f t="shared" si="159"/>
        <v/>
      </c>
      <c r="J451" s="98" t="str">
        <f ca="1">IF(I451="","",IF(I451&lt;2,BN451*Settings!$C$45,IF(I451&gt;1,(BN451*Settings!$C$45)+(BO451*Settings!$C$46),"error")))</f>
        <v/>
      </c>
      <c r="N451" s="89"/>
      <c r="O451" s="94"/>
      <c r="P451" s="96" t="str">
        <f t="shared" si="160"/>
        <v/>
      </c>
      <c r="Q451" s="94"/>
      <c r="R451" s="94" t="str">
        <f t="shared" si="161"/>
        <v/>
      </c>
      <c r="S451" s="94"/>
      <c r="T451" s="94" t="str">
        <f t="shared" si="162"/>
        <v/>
      </c>
      <c r="U451" s="94"/>
      <c r="V451" s="94" t="str">
        <f t="shared" si="163"/>
        <v/>
      </c>
      <c r="W451" s="94"/>
      <c r="X451" s="94" t="str">
        <f t="shared" si="164"/>
        <v/>
      </c>
      <c r="Y451" s="94"/>
      <c r="Z451" s="94" t="str">
        <f t="shared" si="165"/>
        <v/>
      </c>
      <c r="AA451" s="94"/>
      <c r="AB451" s="94" t="str">
        <f t="shared" si="166"/>
        <v/>
      </c>
      <c r="AC451" s="94"/>
      <c r="AD451" s="94" t="str">
        <f t="shared" si="167"/>
        <v/>
      </c>
      <c r="AE451" s="94"/>
      <c r="AF451" s="94"/>
      <c r="AG451" s="94"/>
      <c r="AH451" s="94" t="str">
        <f t="shared" si="168"/>
        <v/>
      </c>
      <c r="AI451" s="94"/>
      <c r="AJ451" s="94" t="str">
        <f t="shared" si="169"/>
        <v/>
      </c>
      <c r="AK451" s="94"/>
      <c r="AL451" s="94" t="str">
        <f t="shared" si="170"/>
        <v/>
      </c>
      <c r="AM451" s="94"/>
      <c r="AN451" s="94" t="str">
        <f t="shared" si="171"/>
        <v/>
      </c>
      <c r="AO451" s="94"/>
      <c r="AP451" s="94" t="str">
        <f t="shared" si="172"/>
        <v/>
      </c>
      <c r="AQ451" s="94"/>
      <c r="AR451" s="94" t="str">
        <f t="shared" si="173"/>
        <v/>
      </c>
      <c r="AS451" s="94"/>
      <c r="AT451" s="94" t="str">
        <f t="shared" si="174"/>
        <v/>
      </c>
      <c r="AU451" s="94"/>
      <c r="AV451" s="94"/>
      <c r="AW451" s="94"/>
      <c r="AX451" s="94" t="str">
        <f t="shared" si="175"/>
        <v/>
      </c>
      <c r="AY451" s="94"/>
      <c r="AZ451" s="94" t="str">
        <f t="shared" si="176"/>
        <v/>
      </c>
      <c r="BA451" s="94"/>
      <c r="BB451" s="94" t="str">
        <f t="shared" si="177"/>
        <v/>
      </c>
      <c r="BC451" s="94"/>
      <c r="BD451" s="94" t="str">
        <f t="shared" si="178"/>
        <v/>
      </c>
      <c r="BE451" s="94"/>
      <c r="BF451" s="94" t="str">
        <f t="shared" si="179"/>
        <v/>
      </c>
      <c r="BG451" s="94"/>
      <c r="BH451" s="94" t="str">
        <f t="shared" si="180"/>
        <v/>
      </c>
      <c r="BI451" s="94"/>
      <c r="BJ451" s="94" t="str">
        <f t="shared" si="181"/>
        <v/>
      </c>
      <c r="BK451" s="94"/>
      <c r="BL451" s="92" t="str">
        <f t="shared" si="182"/>
        <v/>
      </c>
      <c r="BM451" s="99"/>
      <c r="BN451" s="92" t="str">
        <f t="shared" si="183"/>
        <v/>
      </c>
      <c r="BO451" s="92" t="str">
        <f t="shared" si="184"/>
        <v/>
      </c>
    </row>
    <row r="452" spans="2:67" ht="14.25" hidden="1" customHeight="1">
      <c r="B452" s="89">
        <v>446</v>
      </c>
      <c r="C452" s="94"/>
      <c r="D452" s="94"/>
      <c r="E452" s="94"/>
      <c r="F452" s="96" t="str">
        <f ca="1">IF(E452="","",DATEDIF(E452,Settings!$C$89,"y"))</f>
        <v/>
      </c>
      <c r="G452" s="96" t="str">
        <f ca="1">IF(E452="","",DATEDIF(E452,Settings!$D$89,"y"))</f>
        <v/>
      </c>
      <c r="H452" s="96" t="str">
        <f ca="1">IF(E452="","",DATEDIF(E452,Settings!$E$89,"y"))</f>
        <v/>
      </c>
      <c r="I452" s="97" t="str">
        <f t="shared" si="159"/>
        <v/>
      </c>
      <c r="J452" s="98" t="str">
        <f ca="1">IF(I452="","",IF(I452&lt;2,BN452*Settings!$C$45,IF(I452&gt;1,(BN452*Settings!$C$45)+(BO452*Settings!$C$46),"error")))</f>
        <v/>
      </c>
      <c r="N452" s="89"/>
      <c r="O452" s="94"/>
      <c r="P452" s="96" t="str">
        <f t="shared" si="160"/>
        <v/>
      </c>
      <c r="Q452" s="94"/>
      <c r="R452" s="94" t="str">
        <f t="shared" si="161"/>
        <v/>
      </c>
      <c r="S452" s="94"/>
      <c r="T452" s="94" t="str">
        <f t="shared" si="162"/>
        <v/>
      </c>
      <c r="U452" s="94"/>
      <c r="V452" s="94" t="str">
        <f t="shared" si="163"/>
        <v/>
      </c>
      <c r="W452" s="94"/>
      <c r="X452" s="94" t="str">
        <f t="shared" si="164"/>
        <v/>
      </c>
      <c r="Y452" s="94"/>
      <c r="Z452" s="94" t="str">
        <f t="shared" si="165"/>
        <v/>
      </c>
      <c r="AA452" s="94"/>
      <c r="AB452" s="94" t="str">
        <f t="shared" si="166"/>
        <v/>
      </c>
      <c r="AC452" s="94"/>
      <c r="AD452" s="94" t="str">
        <f t="shared" si="167"/>
        <v/>
      </c>
      <c r="AE452" s="94"/>
      <c r="AF452" s="94"/>
      <c r="AG452" s="94"/>
      <c r="AH452" s="94" t="str">
        <f t="shared" si="168"/>
        <v/>
      </c>
      <c r="AI452" s="94"/>
      <c r="AJ452" s="94" t="str">
        <f t="shared" si="169"/>
        <v/>
      </c>
      <c r="AK452" s="94"/>
      <c r="AL452" s="94" t="str">
        <f t="shared" si="170"/>
        <v/>
      </c>
      <c r="AM452" s="94"/>
      <c r="AN452" s="94" t="str">
        <f t="shared" si="171"/>
        <v/>
      </c>
      <c r="AO452" s="94"/>
      <c r="AP452" s="94" t="str">
        <f t="shared" si="172"/>
        <v/>
      </c>
      <c r="AQ452" s="94"/>
      <c r="AR452" s="94" t="str">
        <f t="shared" si="173"/>
        <v/>
      </c>
      <c r="AS452" s="94"/>
      <c r="AT452" s="94" t="str">
        <f t="shared" si="174"/>
        <v/>
      </c>
      <c r="AU452" s="94"/>
      <c r="AV452" s="94"/>
      <c r="AW452" s="94"/>
      <c r="AX452" s="94" t="str">
        <f t="shared" si="175"/>
        <v/>
      </c>
      <c r="AY452" s="94"/>
      <c r="AZ452" s="94" t="str">
        <f t="shared" si="176"/>
        <v/>
      </c>
      <c r="BA452" s="94"/>
      <c r="BB452" s="94" t="str">
        <f t="shared" si="177"/>
        <v/>
      </c>
      <c r="BC452" s="94"/>
      <c r="BD452" s="94" t="str">
        <f t="shared" si="178"/>
        <v/>
      </c>
      <c r="BE452" s="94"/>
      <c r="BF452" s="94" t="str">
        <f t="shared" si="179"/>
        <v/>
      </c>
      <c r="BG452" s="94"/>
      <c r="BH452" s="94" t="str">
        <f t="shared" si="180"/>
        <v/>
      </c>
      <c r="BI452" s="94"/>
      <c r="BJ452" s="94" t="str">
        <f t="shared" si="181"/>
        <v/>
      </c>
      <c r="BK452" s="94"/>
      <c r="BL452" s="92" t="str">
        <f t="shared" si="182"/>
        <v/>
      </c>
      <c r="BM452" s="99"/>
      <c r="BN452" s="92" t="str">
        <f t="shared" si="183"/>
        <v/>
      </c>
      <c r="BO452" s="92" t="str">
        <f t="shared" si="184"/>
        <v/>
      </c>
    </row>
    <row r="453" spans="2:67" hidden="1">
      <c r="B453" s="89">
        <v>447</v>
      </c>
      <c r="C453" s="94"/>
      <c r="D453" s="94"/>
      <c r="E453" s="94"/>
      <c r="F453" s="96" t="str">
        <f ca="1">IF(E453="","",DATEDIF(E453,Settings!$C$89,"y"))</f>
        <v/>
      </c>
      <c r="G453" s="96" t="str">
        <f ca="1">IF(E453="","",DATEDIF(E453,Settings!$D$89,"y"))</f>
        <v/>
      </c>
      <c r="H453" s="96" t="str">
        <f ca="1">IF(E453="","",DATEDIF(E453,Settings!$E$89,"y"))</f>
        <v/>
      </c>
      <c r="I453" s="97" t="str">
        <f t="shared" si="159"/>
        <v/>
      </c>
      <c r="J453" s="98" t="str">
        <f ca="1">IF(I453="","",IF(I453&lt;2,BN453*Settings!$C$45,IF(I453&gt;1,(BN453*Settings!$C$45)+(BO453*Settings!$C$46),"error")))</f>
        <v/>
      </c>
      <c r="N453" s="89"/>
      <c r="O453" s="94"/>
      <c r="P453" s="96" t="str">
        <f t="shared" si="160"/>
        <v/>
      </c>
      <c r="Q453" s="94"/>
      <c r="R453" s="94" t="str">
        <f t="shared" si="161"/>
        <v/>
      </c>
      <c r="S453" s="94"/>
      <c r="T453" s="94" t="str">
        <f t="shared" si="162"/>
        <v/>
      </c>
      <c r="U453" s="94"/>
      <c r="V453" s="94" t="str">
        <f t="shared" si="163"/>
        <v/>
      </c>
      <c r="W453" s="94"/>
      <c r="X453" s="94" t="str">
        <f t="shared" si="164"/>
        <v/>
      </c>
      <c r="Y453" s="94"/>
      <c r="Z453" s="94" t="str">
        <f t="shared" si="165"/>
        <v/>
      </c>
      <c r="AA453" s="94"/>
      <c r="AB453" s="94" t="str">
        <f t="shared" si="166"/>
        <v/>
      </c>
      <c r="AC453" s="94"/>
      <c r="AD453" s="94" t="str">
        <f t="shared" si="167"/>
        <v/>
      </c>
      <c r="AE453" s="94"/>
      <c r="AF453" s="94"/>
      <c r="AG453" s="94"/>
      <c r="AH453" s="94" t="str">
        <f t="shared" si="168"/>
        <v/>
      </c>
      <c r="AI453" s="94"/>
      <c r="AJ453" s="94" t="str">
        <f t="shared" si="169"/>
        <v/>
      </c>
      <c r="AK453" s="94"/>
      <c r="AL453" s="94" t="str">
        <f t="shared" si="170"/>
        <v/>
      </c>
      <c r="AM453" s="94"/>
      <c r="AN453" s="94" t="str">
        <f t="shared" si="171"/>
        <v/>
      </c>
      <c r="AO453" s="94"/>
      <c r="AP453" s="94" t="str">
        <f t="shared" si="172"/>
        <v/>
      </c>
      <c r="AQ453" s="94"/>
      <c r="AR453" s="94" t="str">
        <f t="shared" si="173"/>
        <v/>
      </c>
      <c r="AS453" s="94"/>
      <c r="AT453" s="94" t="str">
        <f t="shared" si="174"/>
        <v/>
      </c>
      <c r="AU453" s="94"/>
      <c r="AV453" s="94"/>
      <c r="AW453" s="94"/>
      <c r="AX453" s="94" t="str">
        <f t="shared" si="175"/>
        <v/>
      </c>
      <c r="AY453" s="94"/>
      <c r="AZ453" s="94" t="str">
        <f t="shared" si="176"/>
        <v/>
      </c>
      <c r="BA453" s="94"/>
      <c r="BB453" s="94" t="str">
        <f t="shared" si="177"/>
        <v/>
      </c>
      <c r="BC453" s="94"/>
      <c r="BD453" s="94" t="str">
        <f t="shared" si="178"/>
        <v/>
      </c>
      <c r="BE453" s="94"/>
      <c r="BF453" s="94" t="str">
        <f t="shared" si="179"/>
        <v/>
      </c>
      <c r="BG453" s="94"/>
      <c r="BH453" s="94" t="str">
        <f t="shared" si="180"/>
        <v/>
      </c>
      <c r="BI453" s="94"/>
      <c r="BJ453" s="94" t="str">
        <f t="shared" si="181"/>
        <v/>
      </c>
      <c r="BK453" s="94"/>
      <c r="BL453" s="92" t="str">
        <f t="shared" si="182"/>
        <v/>
      </c>
      <c r="BM453" s="99"/>
      <c r="BN453" s="92" t="str">
        <f t="shared" si="183"/>
        <v/>
      </c>
      <c r="BO453" s="92" t="str">
        <f t="shared" si="184"/>
        <v/>
      </c>
    </row>
    <row r="454" spans="2:67" ht="14.25" hidden="1" customHeight="1">
      <c r="B454" s="89">
        <v>448</v>
      </c>
      <c r="C454" s="94"/>
      <c r="D454" s="94"/>
      <c r="E454" s="94"/>
      <c r="F454" s="96" t="str">
        <f ca="1">IF(E454="","",DATEDIF(E454,Settings!$C$89,"y"))</f>
        <v/>
      </c>
      <c r="G454" s="96" t="str">
        <f ca="1">IF(E454="","",DATEDIF(E454,Settings!$D$89,"y"))</f>
        <v/>
      </c>
      <c r="H454" s="96" t="str">
        <f ca="1">IF(E454="","",DATEDIF(E454,Settings!$E$89,"y"))</f>
        <v/>
      </c>
      <c r="I454" s="97" t="str">
        <f t="shared" si="159"/>
        <v/>
      </c>
      <c r="J454" s="98" t="str">
        <f ca="1">IF(I454="","",IF(I454&lt;2,BN454*Settings!$C$45,IF(I454&gt;1,(BN454*Settings!$C$45)+(BO454*Settings!$C$46),"error")))</f>
        <v/>
      </c>
      <c r="N454" s="89"/>
      <c r="O454" s="94"/>
      <c r="P454" s="96" t="str">
        <f t="shared" si="160"/>
        <v/>
      </c>
      <c r="Q454" s="94"/>
      <c r="R454" s="94" t="str">
        <f t="shared" si="161"/>
        <v/>
      </c>
      <c r="S454" s="94"/>
      <c r="T454" s="94" t="str">
        <f t="shared" si="162"/>
        <v/>
      </c>
      <c r="U454" s="94"/>
      <c r="V454" s="94" t="str">
        <f t="shared" si="163"/>
        <v/>
      </c>
      <c r="W454" s="94"/>
      <c r="X454" s="94" t="str">
        <f t="shared" si="164"/>
        <v/>
      </c>
      <c r="Y454" s="94"/>
      <c r="Z454" s="94" t="str">
        <f t="shared" si="165"/>
        <v/>
      </c>
      <c r="AA454" s="94"/>
      <c r="AB454" s="94" t="str">
        <f t="shared" si="166"/>
        <v/>
      </c>
      <c r="AC454" s="94"/>
      <c r="AD454" s="94" t="str">
        <f t="shared" si="167"/>
        <v/>
      </c>
      <c r="AE454" s="94"/>
      <c r="AF454" s="94"/>
      <c r="AG454" s="94"/>
      <c r="AH454" s="94" t="str">
        <f t="shared" si="168"/>
        <v/>
      </c>
      <c r="AI454" s="94"/>
      <c r="AJ454" s="94" t="str">
        <f t="shared" si="169"/>
        <v/>
      </c>
      <c r="AK454" s="94"/>
      <c r="AL454" s="94" t="str">
        <f t="shared" si="170"/>
        <v/>
      </c>
      <c r="AM454" s="94"/>
      <c r="AN454" s="94" t="str">
        <f t="shared" si="171"/>
        <v/>
      </c>
      <c r="AO454" s="94"/>
      <c r="AP454" s="94" t="str">
        <f t="shared" si="172"/>
        <v/>
      </c>
      <c r="AQ454" s="94"/>
      <c r="AR454" s="94" t="str">
        <f t="shared" si="173"/>
        <v/>
      </c>
      <c r="AS454" s="94"/>
      <c r="AT454" s="94" t="str">
        <f t="shared" si="174"/>
        <v/>
      </c>
      <c r="AU454" s="94"/>
      <c r="AV454" s="94"/>
      <c r="AW454" s="94"/>
      <c r="AX454" s="94" t="str">
        <f t="shared" si="175"/>
        <v/>
      </c>
      <c r="AY454" s="94"/>
      <c r="AZ454" s="94" t="str">
        <f t="shared" si="176"/>
        <v/>
      </c>
      <c r="BA454" s="94"/>
      <c r="BB454" s="94" t="str">
        <f t="shared" si="177"/>
        <v/>
      </c>
      <c r="BC454" s="94"/>
      <c r="BD454" s="94" t="str">
        <f t="shared" si="178"/>
        <v/>
      </c>
      <c r="BE454" s="94"/>
      <c r="BF454" s="94" t="str">
        <f t="shared" si="179"/>
        <v/>
      </c>
      <c r="BG454" s="94"/>
      <c r="BH454" s="94" t="str">
        <f t="shared" si="180"/>
        <v/>
      </c>
      <c r="BI454" s="94"/>
      <c r="BJ454" s="94" t="str">
        <f t="shared" si="181"/>
        <v/>
      </c>
      <c r="BK454" s="94"/>
      <c r="BL454" s="92" t="str">
        <f t="shared" si="182"/>
        <v/>
      </c>
      <c r="BM454" s="99"/>
      <c r="BN454" s="92" t="str">
        <f t="shared" si="183"/>
        <v/>
      </c>
      <c r="BO454" s="92" t="str">
        <f t="shared" si="184"/>
        <v/>
      </c>
    </row>
    <row r="455" spans="2:67" hidden="1">
      <c r="B455" s="89">
        <v>449</v>
      </c>
      <c r="C455" s="94"/>
      <c r="D455" s="94"/>
      <c r="E455" s="94"/>
      <c r="F455" s="96" t="str">
        <f ca="1">IF(E455="","",DATEDIF(E455,Settings!$C$89,"y"))</f>
        <v/>
      </c>
      <c r="G455" s="96" t="str">
        <f ca="1">IF(E455="","",DATEDIF(E455,Settings!$D$89,"y"))</f>
        <v/>
      </c>
      <c r="H455" s="96" t="str">
        <f ca="1">IF(E455="","",DATEDIF(E455,Settings!$E$89,"y"))</f>
        <v/>
      </c>
      <c r="I455" s="97" t="str">
        <f t="shared" ref="I455:I506" si="185">IF(COUNTA(BK455,BI455,BG455,BE455,BC455,BA455,AY455,AW455,AU455,AS455,AQ455,AO455,AM455,AK455,AI455,AG455,AE455,AC455,AA455,Y455,W455,U455,S455,Q455,O455)=0,"",COUNTA(BK455,BI455,BG455,BE455,BC455,BA455,AY455,AW455,AU455,AS455,AQ455,AO455,AM455,AK455,AI455,AG455,AE455,AC455,AA455,Y455,W455,U455,S455,Q455,O455))</f>
        <v/>
      </c>
      <c r="J455" s="98" t="str">
        <f ca="1">IF(I455="","",IF(I455&lt;2,BN455*Settings!$C$45,IF(I455&gt;1,(BN455*Settings!$C$45)+(BO455*Settings!$C$46),"error")))</f>
        <v/>
      </c>
      <c r="N455" s="89"/>
      <c r="O455" s="94"/>
      <c r="P455" s="96" t="str">
        <f t="shared" ref="P455:P506" si="186">IF(ISBLANK(O455),"",IF($I455=1,$C455,$C455&amp;" ("&amp;$I455&amp;")"))</f>
        <v/>
      </c>
      <c r="Q455" s="94"/>
      <c r="R455" s="94" t="str">
        <f t="shared" ref="R455:R506" si="187">IF(ISBLANK(Q455),"",IF($I455=1,$C455,$C455&amp;" ("&amp;$I455&amp;")"))</f>
        <v/>
      </c>
      <c r="S455" s="94"/>
      <c r="T455" s="94" t="str">
        <f t="shared" ref="T455:T506" si="188">IF(ISBLANK(S455),"",IF($I455=1,$C455,$C455&amp;" ("&amp;$I455&amp;")"))</f>
        <v/>
      </c>
      <c r="U455" s="94"/>
      <c r="V455" s="94" t="str">
        <f t="shared" ref="V455:V506" si="189">IF(ISBLANK(U455),"",IF($I455=1,$C455,$C455&amp;" ("&amp;$I455&amp;")"))</f>
        <v/>
      </c>
      <c r="W455" s="94"/>
      <c r="X455" s="94" t="str">
        <f t="shared" ref="X455:X506" si="190">IF(ISBLANK(W455),"",IF($I455=1,$C455,$C455&amp;" ("&amp;$I455&amp;")"))</f>
        <v/>
      </c>
      <c r="Y455" s="94"/>
      <c r="Z455" s="94" t="str">
        <f t="shared" ref="Z455:Z506" si="191">IF(ISBLANK(Y455),"",IF($I455=1,$C455,$C455&amp;" ("&amp;$I455&amp;")"))</f>
        <v/>
      </c>
      <c r="AA455" s="94"/>
      <c r="AB455" s="94" t="str">
        <f t="shared" ref="AB455:AB506" si="192">IF(ISBLANK(AA455),"",IF($I455=1,$C455,$C455&amp;" ("&amp;$I455&amp;")"))</f>
        <v/>
      </c>
      <c r="AC455" s="94"/>
      <c r="AD455" s="94" t="str">
        <f t="shared" ref="AD455:AD506" si="193">IF(ISBLANK(AC455),"",IF($I455=1,$C455,$C455&amp;" ("&amp;$I455&amp;")"))</f>
        <v/>
      </c>
      <c r="AE455" s="94"/>
      <c r="AF455" s="94"/>
      <c r="AG455" s="94"/>
      <c r="AH455" s="94" t="str">
        <f t="shared" ref="AH455:AH506" si="194">IF(ISBLANK(AG455),"",IF($I455=1,$C455,$C455&amp;" ("&amp;$I455&amp;")"))</f>
        <v/>
      </c>
      <c r="AI455" s="94"/>
      <c r="AJ455" s="94" t="str">
        <f t="shared" ref="AJ455:AJ506" si="195">IF(ISBLANK(AI455),"",IF($I455=1,$C455,$C455&amp;" ("&amp;$I455&amp;")"))</f>
        <v/>
      </c>
      <c r="AK455" s="94"/>
      <c r="AL455" s="94" t="str">
        <f t="shared" ref="AL455:AL506" si="196">IF(ISBLANK(AK455),"",IF($I455=1,$C455,$C455&amp;" ("&amp;$I455&amp;")"))</f>
        <v/>
      </c>
      <c r="AM455" s="94"/>
      <c r="AN455" s="94" t="str">
        <f t="shared" ref="AN455:AN506" si="197">IF(ISBLANK(AM455),"",IF($I455=1,$C455,$C455&amp;" ("&amp;$I455&amp;")"))</f>
        <v/>
      </c>
      <c r="AO455" s="94"/>
      <c r="AP455" s="94" t="str">
        <f t="shared" ref="AP455:AP506" si="198">IF(ISBLANK(AO455),"",IF($I455=1,$C455,$C455&amp;" ("&amp;$I455&amp;")"))</f>
        <v/>
      </c>
      <c r="AQ455" s="94"/>
      <c r="AR455" s="94" t="str">
        <f t="shared" ref="AR455:AR506" si="199">IF(ISBLANK(AQ455),"",IF($I455=1,$C455,$C455&amp;" ("&amp;$I455&amp;")"))</f>
        <v/>
      </c>
      <c r="AS455" s="94"/>
      <c r="AT455" s="94" t="str">
        <f t="shared" ref="AT455:AT506" si="200">IF(ISBLANK(AS455),"",IF($I455=1,$C455,$C455&amp;" ("&amp;$I455&amp;")"))</f>
        <v/>
      </c>
      <c r="AU455" s="94"/>
      <c r="AV455" s="94"/>
      <c r="AW455" s="94"/>
      <c r="AX455" s="94" t="str">
        <f t="shared" ref="AX455:AX506" si="201">IF(ISBLANK(AW455),"",IF($I455=1,$C455,$C455&amp;" ("&amp;$I455&amp;")"))</f>
        <v/>
      </c>
      <c r="AY455" s="94"/>
      <c r="AZ455" s="94" t="str">
        <f t="shared" ref="AZ455:AZ506" si="202">IF(ISBLANK(AY455),"",IF($I455=1,$C455,$C455&amp;" ("&amp;$I455&amp;")"))</f>
        <v/>
      </c>
      <c r="BA455" s="94"/>
      <c r="BB455" s="94" t="str">
        <f t="shared" ref="BB455:BB506" si="203">IF(ISBLANK(BA455),"",IF($I455=1,$C455,$C455&amp;" ("&amp;$I455&amp;")"))</f>
        <v/>
      </c>
      <c r="BC455" s="94"/>
      <c r="BD455" s="94" t="str">
        <f t="shared" ref="BD455:BD506" si="204">IF(ISBLANK(BC455),"",IF($I455=1,$C455,$C455&amp;" ("&amp;$I455&amp;")"))</f>
        <v/>
      </c>
      <c r="BE455" s="94"/>
      <c r="BF455" s="94" t="str">
        <f t="shared" ref="BF455:BF506" si="205">IF(ISBLANK(BE455),"",IF($I455=1,$C455,$C455&amp;" ("&amp;$I455&amp;")"))</f>
        <v/>
      </c>
      <c r="BG455" s="94"/>
      <c r="BH455" s="94" t="str">
        <f t="shared" ref="BH455:BH506" si="206">IF(ISBLANK(BG455),"",IF($I455=1,$C455,$C455&amp;" ("&amp;$I455&amp;")"))</f>
        <v/>
      </c>
      <c r="BI455" s="94"/>
      <c r="BJ455" s="94" t="str">
        <f t="shared" ref="BJ455:BJ506" si="207">IF(ISBLANK(BI455),"",IF($I455=1,$C455,$C455&amp;" ("&amp;$I455&amp;")"))</f>
        <v/>
      </c>
      <c r="BK455" s="94"/>
      <c r="BL455" s="92" t="str">
        <f t="shared" ref="BL455:BL506" si="208">IF(ISBLANK(BK455),"",IF($I455=1,$C455,$C455&amp;" ("&amp;$I455&amp;")"))</f>
        <v/>
      </c>
      <c r="BM455" s="99"/>
      <c r="BN455" s="92" t="str">
        <f t="shared" si="183"/>
        <v/>
      </c>
      <c r="BO455" s="92" t="str">
        <f t="shared" si="184"/>
        <v/>
      </c>
    </row>
    <row r="456" spans="2:67" ht="14.25" hidden="1" customHeight="1">
      <c r="B456" s="89">
        <v>450</v>
      </c>
      <c r="C456" s="94"/>
      <c r="D456" s="94"/>
      <c r="E456" s="94"/>
      <c r="F456" s="96" t="str">
        <f ca="1">IF(E456="","",DATEDIF(E456,Settings!$C$89,"y"))</f>
        <v/>
      </c>
      <c r="G456" s="96" t="str">
        <f ca="1">IF(E456="","",DATEDIF(E456,Settings!$D$89,"y"))</f>
        <v/>
      </c>
      <c r="H456" s="96" t="str">
        <f ca="1">IF(E456="","",DATEDIF(E456,Settings!$E$89,"y"))</f>
        <v/>
      </c>
      <c r="I456" s="97" t="str">
        <f t="shared" si="185"/>
        <v/>
      </c>
      <c r="J456" s="98" t="str">
        <f ca="1">IF(I456="","",IF(I456&lt;2,BN456*Settings!$C$45,IF(I456&gt;1,(BN456*Settings!$C$45)+(BO456*Settings!$C$46),"error")))</f>
        <v/>
      </c>
      <c r="N456" s="89"/>
      <c r="O456" s="94"/>
      <c r="P456" s="96" t="str">
        <f t="shared" si="186"/>
        <v/>
      </c>
      <c r="Q456" s="94"/>
      <c r="R456" s="94" t="str">
        <f t="shared" si="187"/>
        <v/>
      </c>
      <c r="S456" s="94"/>
      <c r="T456" s="94" t="str">
        <f t="shared" si="188"/>
        <v/>
      </c>
      <c r="U456" s="94"/>
      <c r="V456" s="94" t="str">
        <f t="shared" si="189"/>
        <v/>
      </c>
      <c r="W456" s="94"/>
      <c r="X456" s="94" t="str">
        <f t="shared" si="190"/>
        <v/>
      </c>
      <c r="Y456" s="94"/>
      <c r="Z456" s="94" t="str">
        <f t="shared" si="191"/>
        <v/>
      </c>
      <c r="AA456" s="94"/>
      <c r="AB456" s="94" t="str">
        <f t="shared" si="192"/>
        <v/>
      </c>
      <c r="AC456" s="94"/>
      <c r="AD456" s="94" t="str">
        <f t="shared" si="193"/>
        <v/>
      </c>
      <c r="AE456" s="94"/>
      <c r="AF456" s="94"/>
      <c r="AG456" s="94"/>
      <c r="AH456" s="94" t="str">
        <f t="shared" si="194"/>
        <v/>
      </c>
      <c r="AI456" s="94"/>
      <c r="AJ456" s="94" t="str">
        <f t="shared" si="195"/>
        <v/>
      </c>
      <c r="AK456" s="94"/>
      <c r="AL456" s="94" t="str">
        <f t="shared" si="196"/>
        <v/>
      </c>
      <c r="AM456" s="94"/>
      <c r="AN456" s="94" t="str">
        <f t="shared" si="197"/>
        <v/>
      </c>
      <c r="AO456" s="94"/>
      <c r="AP456" s="94" t="str">
        <f t="shared" si="198"/>
        <v/>
      </c>
      <c r="AQ456" s="94"/>
      <c r="AR456" s="94" t="str">
        <f t="shared" si="199"/>
        <v/>
      </c>
      <c r="AS456" s="94"/>
      <c r="AT456" s="94" t="str">
        <f t="shared" si="200"/>
        <v/>
      </c>
      <c r="AU456" s="94"/>
      <c r="AV456" s="94"/>
      <c r="AW456" s="94"/>
      <c r="AX456" s="94" t="str">
        <f t="shared" si="201"/>
        <v/>
      </c>
      <c r="AY456" s="94"/>
      <c r="AZ456" s="94" t="str">
        <f t="shared" si="202"/>
        <v/>
      </c>
      <c r="BA456" s="94"/>
      <c r="BB456" s="94" t="str">
        <f t="shared" si="203"/>
        <v/>
      </c>
      <c r="BC456" s="94"/>
      <c r="BD456" s="94" t="str">
        <f t="shared" si="204"/>
        <v/>
      </c>
      <c r="BE456" s="94"/>
      <c r="BF456" s="94" t="str">
        <f t="shared" si="205"/>
        <v/>
      </c>
      <c r="BG456" s="94"/>
      <c r="BH456" s="94" t="str">
        <f t="shared" si="206"/>
        <v/>
      </c>
      <c r="BI456" s="94"/>
      <c r="BJ456" s="94" t="str">
        <f t="shared" si="207"/>
        <v/>
      </c>
      <c r="BK456" s="94"/>
      <c r="BL456" s="92" t="str">
        <f t="shared" si="208"/>
        <v/>
      </c>
      <c r="BM456" s="99"/>
      <c r="BN456" s="92" t="str">
        <f t="shared" ref="BN456:BN506" si="209">IF(I456="","",IF(I456&lt;&gt;0,IF(I456=1,1,IF(I456=1,1,1)),0))</f>
        <v/>
      </c>
      <c r="BO456" s="92" t="str">
        <f t="shared" ref="BO456:BO506" si="210">IF(I456="","",IF(I456&gt;1,I456-1,0))</f>
        <v/>
      </c>
    </row>
    <row r="457" spans="2:67" hidden="1">
      <c r="B457" s="89">
        <v>451</v>
      </c>
      <c r="C457" s="94"/>
      <c r="D457" s="94"/>
      <c r="E457" s="94"/>
      <c r="F457" s="96" t="str">
        <f ca="1">IF(E457="","",DATEDIF(E457,Settings!$C$89,"y"))</f>
        <v/>
      </c>
      <c r="G457" s="96" t="str">
        <f ca="1">IF(E457="","",DATEDIF(E457,Settings!$D$89,"y"))</f>
        <v/>
      </c>
      <c r="H457" s="96" t="str">
        <f ca="1">IF(E457="","",DATEDIF(E457,Settings!$E$89,"y"))</f>
        <v/>
      </c>
      <c r="I457" s="97" t="str">
        <f t="shared" si="185"/>
        <v/>
      </c>
      <c r="J457" s="98" t="str">
        <f ca="1">IF(I457="","",IF(I457&lt;2,BN457*Settings!$C$45,IF(I457&gt;1,(BN457*Settings!$C$45)+(BO457*Settings!$C$46),"error")))</f>
        <v/>
      </c>
      <c r="N457" s="89"/>
      <c r="O457" s="94"/>
      <c r="P457" s="96" t="str">
        <f t="shared" si="186"/>
        <v/>
      </c>
      <c r="Q457" s="94"/>
      <c r="R457" s="94" t="str">
        <f t="shared" si="187"/>
        <v/>
      </c>
      <c r="S457" s="94"/>
      <c r="T457" s="94" t="str">
        <f t="shared" si="188"/>
        <v/>
      </c>
      <c r="U457" s="94"/>
      <c r="V457" s="94" t="str">
        <f t="shared" si="189"/>
        <v/>
      </c>
      <c r="W457" s="94"/>
      <c r="X457" s="94" t="str">
        <f t="shared" si="190"/>
        <v/>
      </c>
      <c r="Y457" s="94"/>
      <c r="Z457" s="94" t="str">
        <f t="shared" si="191"/>
        <v/>
      </c>
      <c r="AA457" s="94"/>
      <c r="AB457" s="94" t="str">
        <f t="shared" si="192"/>
        <v/>
      </c>
      <c r="AC457" s="94"/>
      <c r="AD457" s="94" t="str">
        <f t="shared" si="193"/>
        <v/>
      </c>
      <c r="AE457" s="94"/>
      <c r="AF457" s="94"/>
      <c r="AG457" s="94"/>
      <c r="AH457" s="94" t="str">
        <f t="shared" si="194"/>
        <v/>
      </c>
      <c r="AI457" s="94"/>
      <c r="AJ457" s="94" t="str">
        <f t="shared" si="195"/>
        <v/>
      </c>
      <c r="AK457" s="94"/>
      <c r="AL457" s="94" t="str">
        <f t="shared" si="196"/>
        <v/>
      </c>
      <c r="AM457" s="94"/>
      <c r="AN457" s="94" t="str">
        <f t="shared" si="197"/>
        <v/>
      </c>
      <c r="AO457" s="94"/>
      <c r="AP457" s="94" t="str">
        <f t="shared" si="198"/>
        <v/>
      </c>
      <c r="AQ457" s="94"/>
      <c r="AR457" s="94" t="str">
        <f t="shared" si="199"/>
        <v/>
      </c>
      <c r="AS457" s="94"/>
      <c r="AT457" s="94" t="str">
        <f t="shared" si="200"/>
        <v/>
      </c>
      <c r="AU457" s="94"/>
      <c r="AV457" s="94"/>
      <c r="AW457" s="94"/>
      <c r="AX457" s="94" t="str">
        <f t="shared" si="201"/>
        <v/>
      </c>
      <c r="AY457" s="94"/>
      <c r="AZ457" s="94" t="str">
        <f t="shared" si="202"/>
        <v/>
      </c>
      <c r="BA457" s="94"/>
      <c r="BB457" s="94" t="str">
        <f t="shared" si="203"/>
        <v/>
      </c>
      <c r="BC457" s="94"/>
      <c r="BD457" s="94" t="str">
        <f t="shared" si="204"/>
        <v/>
      </c>
      <c r="BE457" s="94"/>
      <c r="BF457" s="94" t="str">
        <f t="shared" si="205"/>
        <v/>
      </c>
      <c r="BG457" s="94"/>
      <c r="BH457" s="94" t="str">
        <f t="shared" si="206"/>
        <v/>
      </c>
      <c r="BI457" s="94"/>
      <c r="BJ457" s="94" t="str">
        <f t="shared" si="207"/>
        <v/>
      </c>
      <c r="BK457" s="94"/>
      <c r="BL457" s="92" t="str">
        <f t="shared" si="208"/>
        <v/>
      </c>
      <c r="BM457" s="99"/>
      <c r="BN457" s="92" t="str">
        <f t="shared" si="209"/>
        <v/>
      </c>
      <c r="BO457" s="92" t="str">
        <f t="shared" si="210"/>
        <v/>
      </c>
    </row>
    <row r="458" spans="2:67" ht="14.25" hidden="1" customHeight="1">
      <c r="B458" s="89">
        <v>452</v>
      </c>
      <c r="C458" s="94"/>
      <c r="D458" s="94"/>
      <c r="E458" s="94"/>
      <c r="F458" s="96" t="str">
        <f ca="1">IF(E458="","",DATEDIF(E458,Settings!$C$89,"y"))</f>
        <v/>
      </c>
      <c r="G458" s="96" t="str">
        <f ca="1">IF(E458="","",DATEDIF(E458,Settings!$D$89,"y"))</f>
        <v/>
      </c>
      <c r="H458" s="96" t="str">
        <f ca="1">IF(E458="","",DATEDIF(E458,Settings!$E$89,"y"))</f>
        <v/>
      </c>
      <c r="I458" s="97" t="str">
        <f t="shared" si="185"/>
        <v/>
      </c>
      <c r="J458" s="98" t="str">
        <f ca="1">IF(I458="","",IF(I458&lt;2,BN458*Settings!$C$45,IF(I458&gt;1,(BN458*Settings!$C$45)+(BO458*Settings!$C$46),"error")))</f>
        <v/>
      </c>
      <c r="N458" s="89"/>
      <c r="O458" s="94"/>
      <c r="P458" s="96" t="str">
        <f t="shared" si="186"/>
        <v/>
      </c>
      <c r="Q458" s="94"/>
      <c r="R458" s="94" t="str">
        <f t="shared" si="187"/>
        <v/>
      </c>
      <c r="S458" s="94"/>
      <c r="T458" s="94" t="str">
        <f t="shared" si="188"/>
        <v/>
      </c>
      <c r="U458" s="94"/>
      <c r="V458" s="94" t="str">
        <f t="shared" si="189"/>
        <v/>
      </c>
      <c r="W458" s="94"/>
      <c r="X458" s="94" t="str">
        <f t="shared" si="190"/>
        <v/>
      </c>
      <c r="Y458" s="94"/>
      <c r="Z458" s="94" t="str">
        <f t="shared" si="191"/>
        <v/>
      </c>
      <c r="AA458" s="94"/>
      <c r="AB458" s="94" t="str">
        <f t="shared" si="192"/>
        <v/>
      </c>
      <c r="AC458" s="94"/>
      <c r="AD458" s="94" t="str">
        <f t="shared" si="193"/>
        <v/>
      </c>
      <c r="AE458" s="94"/>
      <c r="AF458" s="94"/>
      <c r="AG458" s="94"/>
      <c r="AH458" s="94" t="str">
        <f t="shared" si="194"/>
        <v/>
      </c>
      <c r="AI458" s="94"/>
      <c r="AJ458" s="94" t="str">
        <f t="shared" si="195"/>
        <v/>
      </c>
      <c r="AK458" s="94"/>
      <c r="AL458" s="94" t="str">
        <f t="shared" si="196"/>
        <v/>
      </c>
      <c r="AM458" s="94"/>
      <c r="AN458" s="94" t="str">
        <f t="shared" si="197"/>
        <v/>
      </c>
      <c r="AO458" s="94"/>
      <c r="AP458" s="94" t="str">
        <f t="shared" si="198"/>
        <v/>
      </c>
      <c r="AQ458" s="94"/>
      <c r="AR458" s="94" t="str">
        <f t="shared" si="199"/>
        <v/>
      </c>
      <c r="AS458" s="94"/>
      <c r="AT458" s="94" t="str">
        <f t="shared" si="200"/>
        <v/>
      </c>
      <c r="AU458" s="94"/>
      <c r="AV458" s="94"/>
      <c r="AW458" s="94"/>
      <c r="AX458" s="94" t="str">
        <f t="shared" si="201"/>
        <v/>
      </c>
      <c r="AY458" s="94"/>
      <c r="AZ458" s="94" t="str">
        <f t="shared" si="202"/>
        <v/>
      </c>
      <c r="BA458" s="94"/>
      <c r="BB458" s="94" t="str">
        <f t="shared" si="203"/>
        <v/>
      </c>
      <c r="BC458" s="94"/>
      <c r="BD458" s="94" t="str">
        <f t="shared" si="204"/>
        <v/>
      </c>
      <c r="BE458" s="94"/>
      <c r="BF458" s="94" t="str">
        <f t="shared" si="205"/>
        <v/>
      </c>
      <c r="BG458" s="94"/>
      <c r="BH458" s="94" t="str">
        <f t="shared" si="206"/>
        <v/>
      </c>
      <c r="BI458" s="94"/>
      <c r="BJ458" s="94" t="str">
        <f t="shared" si="207"/>
        <v/>
      </c>
      <c r="BK458" s="94"/>
      <c r="BL458" s="92" t="str">
        <f t="shared" si="208"/>
        <v/>
      </c>
      <c r="BM458" s="99"/>
      <c r="BN458" s="92" t="str">
        <f t="shared" si="209"/>
        <v/>
      </c>
      <c r="BO458" s="92" t="str">
        <f t="shared" si="210"/>
        <v/>
      </c>
    </row>
    <row r="459" spans="2:67" hidden="1">
      <c r="B459" s="89">
        <v>453</v>
      </c>
      <c r="C459" s="94"/>
      <c r="D459" s="94"/>
      <c r="E459" s="94"/>
      <c r="F459" s="96" t="str">
        <f ca="1">IF(E459="","",DATEDIF(E459,Settings!$C$89,"y"))</f>
        <v/>
      </c>
      <c r="G459" s="96" t="str">
        <f ca="1">IF(E459="","",DATEDIF(E459,Settings!$D$89,"y"))</f>
        <v/>
      </c>
      <c r="H459" s="96" t="str">
        <f ca="1">IF(E459="","",DATEDIF(E459,Settings!$E$89,"y"))</f>
        <v/>
      </c>
      <c r="I459" s="97" t="str">
        <f t="shared" si="185"/>
        <v/>
      </c>
      <c r="J459" s="98" t="str">
        <f ca="1">IF(I459="","",IF(I459&lt;2,BN459*Settings!$C$45,IF(I459&gt;1,(BN459*Settings!$C$45)+(BO459*Settings!$C$46),"error")))</f>
        <v/>
      </c>
      <c r="N459" s="89"/>
      <c r="O459" s="94"/>
      <c r="P459" s="96" t="str">
        <f t="shared" si="186"/>
        <v/>
      </c>
      <c r="Q459" s="94"/>
      <c r="R459" s="94" t="str">
        <f t="shared" si="187"/>
        <v/>
      </c>
      <c r="S459" s="94"/>
      <c r="T459" s="94" t="str">
        <f t="shared" si="188"/>
        <v/>
      </c>
      <c r="U459" s="94"/>
      <c r="V459" s="94" t="str">
        <f t="shared" si="189"/>
        <v/>
      </c>
      <c r="W459" s="94"/>
      <c r="X459" s="94" t="str">
        <f t="shared" si="190"/>
        <v/>
      </c>
      <c r="Y459" s="94"/>
      <c r="Z459" s="94" t="str">
        <f t="shared" si="191"/>
        <v/>
      </c>
      <c r="AA459" s="94"/>
      <c r="AB459" s="94" t="str">
        <f t="shared" si="192"/>
        <v/>
      </c>
      <c r="AC459" s="94"/>
      <c r="AD459" s="94" t="str">
        <f t="shared" si="193"/>
        <v/>
      </c>
      <c r="AE459" s="94"/>
      <c r="AF459" s="94"/>
      <c r="AG459" s="94"/>
      <c r="AH459" s="94" t="str">
        <f t="shared" si="194"/>
        <v/>
      </c>
      <c r="AI459" s="94"/>
      <c r="AJ459" s="94" t="str">
        <f t="shared" si="195"/>
        <v/>
      </c>
      <c r="AK459" s="94"/>
      <c r="AL459" s="94" t="str">
        <f t="shared" si="196"/>
        <v/>
      </c>
      <c r="AM459" s="94"/>
      <c r="AN459" s="94" t="str">
        <f t="shared" si="197"/>
        <v/>
      </c>
      <c r="AO459" s="94"/>
      <c r="AP459" s="94" t="str">
        <f t="shared" si="198"/>
        <v/>
      </c>
      <c r="AQ459" s="94"/>
      <c r="AR459" s="94" t="str">
        <f t="shared" si="199"/>
        <v/>
      </c>
      <c r="AS459" s="94"/>
      <c r="AT459" s="94" t="str">
        <f t="shared" si="200"/>
        <v/>
      </c>
      <c r="AU459" s="94"/>
      <c r="AV459" s="94"/>
      <c r="AW459" s="94"/>
      <c r="AX459" s="94" t="str">
        <f t="shared" si="201"/>
        <v/>
      </c>
      <c r="AY459" s="94"/>
      <c r="AZ459" s="94" t="str">
        <f t="shared" si="202"/>
        <v/>
      </c>
      <c r="BA459" s="94"/>
      <c r="BB459" s="94" t="str">
        <f t="shared" si="203"/>
        <v/>
      </c>
      <c r="BC459" s="94"/>
      <c r="BD459" s="94" t="str">
        <f t="shared" si="204"/>
        <v/>
      </c>
      <c r="BE459" s="94"/>
      <c r="BF459" s="94" t="str">
        <f t="shared" si="205"/>
        <v/>
      </c>
      <c r="BG459" s="94"/>
      <c r="BH459" s="94" t="str">
        <f t="shared" si="206"/>
        <v/>
      </c>
      <c r="BI459" s="94"/>
      <c r="BJ459" s="94" t="str">
        <f t="shared" si="207"/>
        <v/>
      </c>
      <c r="BK459" s="94"/>
      <c r="BL459" s="92" t="str">
        <f t="shared" si="208"/>
        <v/>
      </c>
      <c r="BM459" s="99"/>
      <c r="BN459" s="92" t="str">
        <f t="shared" si="209"/>
        <v/>
      </c>
      <c r="BO459" s="92" t="str">
        <f t="shared" si="210"/>
        <v/>
      </c>
    </row>
    <row r="460" spans="2:67" ht="14.25" hidden="1" customHeight="1">
      <c r="B460" s="89">
        <v>454</v>
      </c>
      <c r="C460" s="94"/>
      <c r="D460" s="94"/>
      <c r="E460" s="94"/>
      <c r="F460" s="96" t="str">
        <f ca="1">IF(E460="","",DATEDIF(E460,Settings!$C$89,"y"))</f>
        <v/>
      </c>
      <c r="G460" s="96" t="str">
        <f ca="1">IF(E460="","",DATEDIF(E460,Settings!$D$89,"y"))</f>
        <v/>
      </c>
      <c r="H460" s="96" t="str">
        <f ca="1">IF(E460="","",DATEDIF(E460,Settings!$E$89,"y"))</f>
        <v/>
      </c>
      <c r="I460" s="97" t="str">
        <f t="shared" si="185"/>
        <v/>
      </c>
      <c r="J460" s="98" t="str">
        <f ca="1">IF(I460="","",IF(I460&lt;2,BN460*Settings!$C$45,IF(I460&gt;1,(BN460*Settings!$C$45)+(BO460*Settings!$C$46),"error")))</f>
        <v/>
      </c>
      <c r="N460" s="89"/>
      <c r="O460" s="94"/>
      <c r="P460" s="96" t="str">
        <f t="shared" si="186"/>
        <v/>
      </c>
      <c r="Q460" s="94"/>
      <c r="R460" s="94" t="str">
        <f t="shared" si="187"/>
        <v/>
      </c>
      <c r="S460" s="94"/>
      <c r="T460" s="94" t="str">
        <f t="shared" si="188"/>
        <v/>
      </c>
      <c r="U460" s="94"/>
      <c r="V460" s="94" t="str">
        <f t="shared" si="189"/>
        <v/>
      </c>
      <c r="W460" s="94"/>
      <c r="X460" s="94" t="str">
        <f t="shared" si="190"/>
        <v/>
      </c>
      <c r="Y460" s="94"/>
      <c r="Z460" s="94" t="str">
        <f t="shared" si="191"/>
        <v/>
      </c>
      <c r="AA460" s="94"/>
      <c r="AB460" s="94" t="str">
        <f t="shared" si="192"/>
        <v/>
      </c>
      <c r="AC460" s="94"/>
      <c r="AD460" s="94" t="str">
        <f t="shared" si="193"/>
        <v/>
      </c>
      <c r="AE460" s="94"/>
      <c r="AF460" s="94"/>
      <c r="AG460" s="94"/>
      <c r="AH460" s="94" t="str">
        <f t="shared" si="194"/>
        <v/>
      </c>
      <c r="AI460" s="94"/>
      <c r="AJ460" s="94" t="str">
        <f t="shared" si="195"/>
        <v/>
      </c>
      <c r="AK460" s="94"/>
      <c r="AL460" s="94" t="str">
        <f t="shared" si="196"/>
        <v/>
      </c>
      <c r="AM460" s="94"/>
      <c r="AN460" s="94" t="str">
        <f t="shared" si="197"/>
        <v/>
      </c>
      <c r="AO460" s="94"/>
      <c r="AP460" s="94" t="str">
        <f t="shared" si="198"/>
        <v/>
      </c>
      <c r="AQ460" s="94"/>
      <c r="AR460" s="94" t="str">
        <f t="shared" si="199"/>
        <v/>
      </c>
      <c r="AS460" s="94"/>
      <c r="AT460" s="94" t="str">
        <f t="shared" si="200"/>
        <v/>
      </c>
      <c r="AU460" s="94"/>
      <c r="AV460" s="94"/>
      <c r="AW460" s="94"/>
      <c r="AX460" s="94" t="str">
        <f t="shared" si="201"/>
        <v/>
      </c>
      <c r="AY460" s="94"/>
      <c r="AZ460" s="94" t="str">
        <f t="shared" si="202"/>
        <v/>
      </c>
      <c r="BA460" s="94"/>
      <c r="BB460" s="94" t="str">
        <f t="shared" si="203"/>
        <v/>
      </c>
      <c r="BC460" s="94"/>
      <c r="BD460" s="94" t="str">
        <f t="shared" si="204"/>
        <v/>
      </c>
      <c r="BE460" s="94"/>
      <c r="BF460" s="94" t="str">
        <f t="shared" si="205"/>
        <v/>
      </c>
      <c r="BG460" s="94"/>
      <c r="BH460" s="94" t="str">
        <f t="shared" si="206"/>
        <v/>
      </c>
      <c r="BI460" s="94"/>
      <c r="BJ460" s="94" t="str">
        <f t="shared" si="207"/>
        <v/>
      </c>
      <c r="BK460" s="94"/>
      <c r="BL460" s="92" t="str">
        <f t="shared" si="208"/>
        <v/>
      </c>
      <c r="BM460" s="99"/>
      <c r="BN460" s="92" t="str">
        <f t="shared" si="209"/>
        <v/>
      </c>
      <c r="BO460" s="92" t="str">
        <f t="shared" si="210"/>
        <v/>
      </c>
    </row>
    <row r="461" spans="2:67" hidden="1">
      <c r="B461" s="89">
        <v>455</v>
      </c>
      <c r="C461" s="94"/>
      <c r="D461" s="94"/>
      <c r="E461" s="94"/>
      <c r="F461" s="96" t="str">
        <f ca="1">IF(E461="","",DATEDIF(E461,Settings!$C$89,"y"))</f>
        <v/>
      </c>
      <c r="G461" s="96" t="str">
        <f ca="1">IF(E461="","",DATEDIF(E461,Settings!$D$89,"y"))</f>
        <v/>
      </c>
      <c r="H461" s="96" t="str">
        <f ca="1">IF(E461="","",DATEDIF(E461,Settings!$E$89,"y"))</f>
        <v/>
      </c>
      <c r="I461" s="97" t="str">
        <f t="shared" si="185"/>
        <v/>
      </c>
      <c r="J461" s="98" t="str">
        <f ca="1">IF(I461="","",IF(I461&lt;2,BN461*Settings!$C$45,IF(I461&gt;1,(BN461*Settings!$C$45)+(BO461*Settings!$C$46),"error")))</f>
        <v/>
      </c>
      <c r="N461" s="89"/>
      <c r="O461" s="94"/>
      <c r="P461" s="96" t="str">
        <f t="shared" si="186"/>
        <v/>
      </c>
      <c r="Q461" s="94"/>
      <c r="R461" s="94" t="str">
        <f t="shared" si="187"/>
        <v/>
      </c>
      <c r="S461" s="94"/>
      <c r="T461" s="94" t="str">
        <f t="shared" si="188"/>
        <v/>
      </c>
      <c r="U461" s="94"/>
      <c r="V461" s="94" t="str">
        <f t="shared" si="189"/>
        <v/>
      </c>
      <c r="W461" s="94"/>
      <c r="X461" s="94" t="str">
        <f t="shared" si="190"/>
        <v/>
      </c>
      <c r="Y461" s="94"/>
      <c r="Z461" s="94" t="str">
        <f t="shared" si="191"/>
        <v/>
      </c>
      <c r="AA461" s="94"/>
      <c r="AB461" s="94" t="str">
        <f t="shared" si="192"/>
        <v/>
      </c>
      <c r="AC461" s="94"/>
      <c r="AD461" s="94" t="str">
        <f t="shared" si="193"/>
        <v/>
      </c>
      <c r="AE461" s="94"/>
      <c r="AF461" s="94"/>
      <c r="AG461" s="94"/>
      <c r="AH461" s="94" t="str">
        <f t="shared" si="194"/>
        <v/>
      </c>
      <c r="AI461" s="94"/>
      <c r="AJ461" s="94" t="str">
        <f t="shared" si="195"/>
        <v/>
      </c>
      <c r="AK461" s="94"/>
      <c r="AL461" s="94" t="str">
        <f t="shared" si="196"/>
        <v/>
      </c>
      <c r="AM461" s="94"/>
      <c r="AN461" s="94" t="str">
        <f t="shared" si="197"/>
        <v/>
      </c>
      <c r="AO461" s="94"/>
      <c r="AP461" s="94" t="str">
        <f t="shared" si="198"/>
        <v/>
      </c>
      <c r="AQ461" s="94"/>
      <c r="AR461" s="94" t="str">
        <f t="shared" si="199"/>
        <v/>
      </c>
      <c r="AS461" s="94"/>
      <c r="AT461" s="94" t="str">
        <f t="shared" si="200"/>
        <v/>
      </c>
      <c r="AU461" s="94"/>
      <c r="AV461" s="94"/>
      <c r="AW461" s="94"/>
      <c r="AX461" s="94" t="str">
        <f t="shared" si="201"/>
        <v/>
      </c>
      <c r="AY461" s="94"/>
      <c r="AZ461" s="94" t="str">
        <f t="shared" si="202"/>
        <v/>
      </c>
      <c r="BA461" s="94"/>
      <c r="BB461" s="94" t="str">
        <f t="shared" si="203"/>
        <v/>
      </c>
      <c r="BC461" s="94"/>
      <c r="BD461" s="94" t="str">
        <f t="shared" si="204"/>
        <v/>
      </c>
      <c r="BE461" s="94"/>
      <c r="BF461" s="94" t="str">
        <f t="shared" si="205"/>
        <v/>
      </c>
      <c r="BG461" s="94"/>
      <c r="BH461" s="94" t="str">
        <f t="shared" si="206"/>
        <v/>
      </c>
      <c r="BI461" s="94"/>
      <c r="BJ461" s="94" t="str">
        <f t="shared" si="207"/>
        <v/>
      </c>
      <c r="BK461" s="94"/>
      <c r="BL461" s="92" t="str">
        <f t="shared" si="208"/>
        <v/>
      </c>
      <c r="BM461" s="99"/>
      <c r="BN461" s="92" t="str">
        <f t="shared" si="209"/>
        <v/>
      </c>
      <c r="BO461" s="92" t="str">
        <f t="shared" si="210"/>
        <v/>
      </c>
    </row>
    <row r="462" spans="2:67" ht="14.25" hidden="1" customHeight="1">
      <c r="B462" s="89">
        <v>456</v>
      </c>
      <c r="C462" s="94"/>
      <c r="D462" s="94"/>
      <c r="E462" s="94"/>
      <c r="F462" s="96" t="str">
        <f ca="1">IF(E462="","",DATEDIF(E462,Settings!$C$89,"y"))</f>
        <v/>
      </c>
      <c r="G462" s="96" t="str">
        <f ca="1">IF(E462="","",DATEDIF(E462,Settings!$D$89,"y"))</f>
        <v/>
      </c>
      <c r="H462" s="96" t="str">
        <f ca="1">IF(E462="","",DATEDIF(E462,Settings!$E$89,"y"))</f>
        <v/>
      </c>
      <c r="I462" s="97" t="str">
        <f t="shared" si="185"/>
        <v/>
      </c>
      <c r="J462" s="98" t="str">
        <f ca="1">IF(I462="","",IF(I462&lt;2,BN462*Settings!$C$45,IF(I462&gt;1,(BN462*Settings!$C$45)+(BO462*Settings!$C$46),"error")))</f>
        <v/>
      </c>
      <c r="N462" s="89"/>
      <c r="O462" s="94"/>
      <c r="P462" s="96" t="str">
        <f t="shared" si="186"/>
        <v/>
      </c>
      <c r="Q462" s="94"/>
      <c r="R462" s="94" t="str">
        <f t="shared" si="187"/>
        <v/>
      </c>
      <c r="S462" s="94"/>
      <c r="T462" s="94" t="str">
        <f t="shared" si="188"/>
        <v/>
      </c>
      <c r="U462" s="94"/>
      <c r="V462" s="94" t="str">
        <f t="shared" si="189"/>
        <v/>
      </c>
      <c r="W462" s="94"/>
      <c r="X462" s="94" t="str">
        <f t="shared" si="190"/>
        <v/>
      </c>
      <c r="Y462" s="94"/>
      <c r="Z462" s="94" t="str">
        <f t="shared" si="191"/>
        <v/>
      </c>
      <c r="AA462" s="94"/>
      <c r="AB462" s="94" t="str">
        <f t="shared" si="192"/>
        <v/>
      </c>
      <c r="AC462" s="94"/>
      <c r="AD462" s="94" t="str">
        <f t="shared" si="193"/>
        <v/>
      </c>
      <c r="AE462" s="94"/>
      <c r="AF462" s="94"/>
      <c r="AG462" s="94"/>
      <c r="AH462" s="94" t="str">
        <f t="shared" si="194"/>
        <v/>
      </c>
      <c r="AI462" s="94"/>
      <c r="AJ462" s="94" t="str">
        <f t="shared" si="195"/>
        <v/>
      </c>
      <c r="AK462" s="94"/>
      <c r="AL462" s="94" t="str">
        <f t="shared" si="196"/>
        <v/>
      </c>
      <c r="AM462" s="94"/>
      <c r="AN462" s="94" t="str">
        <f t="shared" si="197"/>
        <v/>
      </c>
      <c r="AO462" s="94"/>
      <c r="AP462" s="94" t="str">
        <f t="shared" si="198"/>
        <v/>
      </c>
      <c r="AQ462" s="94"/>
      <c r="AR462" s="94" t="str">
        <f t="shared" si="199"/>
        <v/>
      </c>
      <c r="AS462" s="94"/>
      <c r="AT462" s="94" t="str">
        <f t="shared" si="200"/>
        <v/>
      </c>
      <c r="AU462" s="94"/>
      <c r="AV462" s="94"/>
      <c r="AW462" s="94"/>
      <c r="AX462" s="94" t="str">
        <f t="shared" si="201"/>
        <v/>
      </c>
      <c r="AY462" s="94"/>
      <c r="AZ462" s="94" t="str">
        <f t="shared" si="202"/>
        <v/>
      </c>
      <c r="BA462" s="94"/>
      <c r="BB462" s="94" t="str">
        <f t="shared" si="203"/>
        <v/>
      </c>
      <c r="BC462" s="94"/>
      <c r="BD462" s="94" t="str">
        <f t="shared" si="204"/>
        <v/>
      </c>
      <c r="BE462" s="94"/>
      <c r="BF462" s="94" t="str">
        <f t="shared" si="205"/>
        <v/>
      </c>
      <c r="BG462" s="94"/>
      <c r="BH462" s="94" t="str">
        <f t="shared" si="206"/>
        <v/>
      </c>
      <c r="BI462" s="94"/>
      <c r="BJ462" s="94" t="str">
        <f t="shared" si="207"/>
        <v/>
      </c>
      <c r="BK462" s="94"/>
      <c r="BL462" s="92" t="str">
        <f t="shared" si="208"/>
        <v/>
      </c>
      <c r="BM462" s="99"/>
      <c r="BN462" s="92" t="str">
        <f t="shared" si="209"/>
        <v/>
      </c>
      <c r="BO462" s="92" t="str">
        <f t="shared" si="210"/>
        <v/>
      </c>
    </row>
    <row r="463" spans="2:67" hidden="1">
      <c r="B463" s="89">
        <v>457</v>
      </c>
      <c r="C463" s="94"/>
      <c r="D463" s="94"/>
      <c r="E463" s="94"/>
      <c r="F463" s="96" t="str">
        <f ca="1">IF(E463="","",DATEDIF(E463,Settings!$C$89,"y"))</f>
        <v/>
      </c>
      <c r="G463" s="96" t="str">
        <f ca="1">IF(E463="","",DATEDIF(E463,Settings!$D$89,"y"))</f>
        <v/>
      </c>
      <c r="H463" s="96" t="str">
        <f ca="1">IF(E463="","",DATEDIF(E463,Settings!$E$89,"y"))</f>
        <v/>
      </c>
      <c r="I463" s="97" t="str">
        <f t="shared" si="185"/>
        <v/>
      </c>
      <c r="J463" s="98" t="str">
        <f ca="1">IF(I463="","",IF(I463&lt;2,BN463*Settings!$C$45,IF(I463&gt;1,(BN463*Settings!$C$45)+(BO463*Settings!$C$46),"error")))</f>
        <v/>
      </c>
      <c r="N463" s="89"/>
      <c r="O463" s="94"/>
      <c r="P463" s="96" t="str">
        <f t="shared" si="186"/>
        <v/>
      </c>
      <c r="Q463" s="94"/>
      <c r="R463" s="94" t="str">
        <f t="shared" si="187"/>
        <v/>
      </c>
      <c r="S463" s="94"/>
      <c r="T463" s="94" t="str">
        <f t="shared" si="188"/>
        <v/>
      </c>
      <c r="U463" s="94"/>
      <c r="V463" s="94" t="str">
        <f t="shared" si="189"/>
        <v/>
      </c>
      <c r="W463" s="94"/>
      <c r="X463" s="94" t="str">
        <f t="shared" si="190"/>
        <v/>
      </c>
      <c r="Y463" s="94"/>
      <c r="Z463" s="94" t="str">
        <f t="shared" si="191"/>
        <v/>
      </c>
      <c r="AA463" s="94"/>
      <c r="AB463" s="94" t="str">
        <f t="shared" si="192"/>
        <v/>
      </c>
      <c r="AC463" s="94"/>
      <c r="AD463" s="94" t="str">
        <f t="shared" si="193"/>
        <v/>
      </c>
      <c r="AE463" s="94"/>
      <c r="AF463" s="94"/>
      <c r="AG463" s="94"/>
      <c r="AH463" s="94" t="str">
        <f t="shared" si="194"/>
        <v/>
      </c>
      <c r="AI463" s="94"/>
      <c r="AJ463" s="94" t="str">
        <f t="shared" si="195"/>
        <v/>
      </c>
      <c r="AK463" s="94"/>
      <c r="AL463" s="94" t="str">
        <f t="shared" si="196"/>
        <v/>
      </c>
      <c r="AM463" s="94"/>
      <c r="AN463" s="94" t="str">
        <f t="shared" si="197"/>
        <v/>
      </c>
      <c r="AO463" s="94"/>
      <c r="AP463" s="94" t="str">
        <f t="shared" si="198"/>
        <v/>
      </c>
      <c r="AQ463" s="94"/>
      <c r="AR463" s="94" t="str">
        <f t="shared" si="199"/>
        <v/>
      </c>
      <c r="AS463" s="94"/>
      <c r="AT463" s="94" t="str">
        <f t="shared" si="200"/>
        <v/>
      </c>
      <c r="AU463" s="94"/>
      <c r="AV463" s="94"/>
      <c r="AW463" s="94"/>
      <c r="AX463" s="94" t="str">
        <f t="shared" si="201"/>
        <v/>
      </c>
      <c r="AY463" s="94"/>
      <c r="AZ463" s="94" t="str">
        <f t="shared" si="202"/>
        <v/>
      </c>
      <c r="BA463" s="94"/>
      <c r="BB463" s="94" t="str">
        <f t="shared" si="203"/>
        <v/>
      </c>
      <c r="BC463" s="94"/>
      <c r="BD463" s="94" t="str">
        <f t="shared" si="204"/>
        <v/>
      </c>
      <c r="BE463" s="94"/>
      <c r="BF463" s="94" t="str">
        <f t="shared" si="205"/>
        <v/>
      </c>
      <c r="BG463" s="94"/>
      <c r="BH463" s="94" t="str">
        <f t="shared" si="206"/>
        <v/>
      </c>
      <c r="BI463" s="94"/>
      <c r="BJ463" s="94" t="str">
        <f t="shared" si="207"/>
        <v/>
      </c>
      <c r="BK463" s="94"/>
      <c r="BL463" s="92" t="str">
        <f t="shared" si="208"/>
        <v/>
      </c>
      <c r="BM463" s="99"/>
      <c r="BN463" s="92" t="str">
        <f t="shared" si="209"/>
        <v/>
      </c>
      <c r="BO463" s="92" t="str">
        <f t="shared" si="210"/>
        <v/>
      </c>
    </row>
    <row r="464" spans="2:67" ht="14.25" hidden="1" customHeight="1">
      <c r="B464" s="89">
        <v>458</v>
      </c>
      <c r="C464" s="94"/>
      <c r="D464" s="94"/>
      <c r="E464" s="94"/>
      <c r="F464" s="96" t="str">
        <f ca="1">IF(E464="","",DATEDIF(E464,Settings!$C$89,"y"))</f>
        <v/>
      </c>
      <c r="G464" s="96" t="str">
        <f ca="1">IF(E464="","",DATEDIF(E464,Settings!$D$89,"y"))</f>
        <v/>
      </c>
      <c r="H464" s="96" t="str">
        <f ca="1">IF(E464="","",DATEDIF(E464,Settings!$E$89,"y"))</f>
        <v/>
      </c>
      <c r="I464" s="97" t="str">
        <f t="shared" si="185"/>
        <v/>
      </c>
      <c r="J464" s="98" t="str">
        <f ca="1">IF(I464="","",IF(I464&lt;2,BN464*Settings!$C$45,IF(I464&gt;1,(BN464*Settings!$C$45)+(BO464*Settings!$C$46),"error")))</f>
        <v/>
      </c>
      <c r="N464" s="89"/>
      <c r="O464" s="94"/>
      <c r="P464" s="96" t="str">
        <f t="shared" si="186"/>
        <v/>
      </c>
      <c r="Q464" s="94"/>
      <c r="R464" s="94" t="str">
        <f t="shared" si="187"/>
        <v/>
      </c>
      <c r="S464" s="94"/>
      <c r="T464" s="94" t="str">
        <f t="shared" si="188"/>
        <v/>
      </c>
      <c r="U464" s="94"/>
      <c r="V464" s="94" t="str">
        <f t="shared" si="189"/>
        <v/>
      </c>
      <c r="W464" s="94"/>
      <c r="X464" s="94" t="str">
        <f t="shared" si="190"/>
        <v/>
      </c>
      <c r="Y464" s="94"/>
      <c r="Z464" s="94" t="str">
        <f t="shared" si="191"/>
        <v/>
      </c>
      <c r="AA464" s="94"/>
      <c r="AB464" s="94" t="str">
        <f t="shared" si="192"/>
        <v/>
      </c>
      <c r="AC464" s="94"/>
      <c r="AD464" s="94" t="str">
        <f t="shared" si="193"/>
        <v/>
      </c>
      <c r="AE464" s="94"/>
      <c r="AF464" s="94"/>
      <c r="AG464" s="94"/>
      <c r="AH464" s="94" t="str">
        <f t="shared" si="194"/>
        <v/>
      </c>
      <c r="AI464" s="94"/>
      <c r="AJ464" s="94" t="str">
        <f t="shared" si="195"/>
        <v/>
      </c>
      <c r="AK464" s="94"/>
      <c r="AL464" s="94" t="str">
        <f t="shared" si="196"/>
        <v/>
      </c>
      <c r="AM464" s="94"/>
      <c r="AN464" s="94" t="str">
        <f t="shared" si="197"/>
        <v/>
      </c>
      <c r="AO464" s="94"/>
      <c r="AP464" s="94" t="str">
        <f t="shared" si="198"/>
        <v/>
      </c>
      <c r="AQ464" s="94"/>
      <c r="AR464" s="94" t="str">
        <f t="shared" si="199"/>
        <v/>
      </c>
      <c r="AS464" s="94"/>
      <c r="AT464" s="94" t="str">
        <f t="shared" si="200"/>
        <v/>
      </c>
      <c r="AU464" s="94"/>
      <c r="AV464" s="94"/>
      <c r="AW464" s="94"/>
      <c r="AX464" s="94" t="str">
        <f t="shared" si="201"/>
        <v/>
      </c>
      <c r="AY464" s="94"/>
      <c r="AZ464" s="94" t="str">
        <f t="shared" si="202"/>
        <v/>
      </c>
      <c r="BA464" s="94"/>
      <c r="BB464" s="94" t="str">
        <f t="shared" si="203"/>
        <v/>
      </c>
      <c r="BC464" s="94"/>
      <c r="BD464" s="94" t="str">
        <f t="shared" si="204"/>
        <v/>
      </c>
      <c r="BE464" s="94"/>
      <c r="BF464" s="94" t="str">
        <f t="shared" si="205"/>
        <v/>
      </c>
      <c r="BG464" s="94"/>
      <c r="BH464" s="94" t="str">
        <f t="shared" si="206"/>
        <v/>
      </c>
      <c r="BI464" s="94"/>
      <c r="BJ464" s="94" t="str">
        <f t="shared" si="207"/>
        <v/>
      </c>
      <c r="BK464" s="94"/>
      <c r="BL464" s="92" t="str">
        <f t="shared" si="208"/>
        <v/>
      </c>
      <c r="BM464" s="99"/>
      <c r="BN464" s="92" t="str">
        <f t="shared" si="209"/>
        <v/>
      </c>
      <c r="BO464" s="92" t="str">
        <f t="shared" si="210"/>
        <v/>
      </c>
    </row>
    <row r="465" spans="2:67" hidden="1">
      <c r="B465" s="89">
        <v>459</v>
      </c>
      <c r="C465" s="94"/>
      <c r="D465" s="94"/>
      <c r="E465" s="94"/>
      <c r="F465" s="96" t="str">
        <f ca="1">IF(E465="","",DATEDIF(E465,Settings!$C$89,"y"))</f>
        <v/>
      </c>
      <c r="G465" s="96" t="str">
        <f ca="1">IF(E465="","",DATEDIF(E465,Settings!$D$89,"y"))</f>
        <v/>
      </c>
      <c r="H465" s="96" t="str">
        <f ca="1">IF(E465="","",DATEDIF(E465,Settings!$E$89,"y"))</f>
        <v/>
      </c>
      <c r="I465" s="97" t="str">
        <f t="shared" si="185"/>
        <v/>
      </c>
      <c r="J465" s="98" t="str">
        <f ca="1">IF(I465="","",IF(I465&lt;2,BN465*Settings!$C$45,IF(I465&gt;1,(BN465*Settings!$C$45)+(BO465*Settings!$C$46),"error")))</f>
        <v/>
      </c>
      <c r="N465" s="89"/>
      <c r="O465" s="94"/>
      <c r="P465" s="96" t="str">
        <f t="shared" si="186"/>
        <v/>
      </c>
      <c r="Q465" s="94"/>
      <c r="R465" s="94" t="str">
        <f t="shared" si="187"/>
        <v/>
      </c>
      <c r="S465" s="94"/>
      <c r="T465" s="94" t="str">
        <f t="shared" si="188"/>
        <v/>
      </c>
      <c r="U465" s="94"/>
      <c r="V465" s="94" t="str">
        <f t="shared" si="189"/>
        <v/>
      </c>
      <c r="W465" s="94"/>
      <c r="X465" s="94" t="str">
        <f t="shared" si="190"/>
        <v/>
      </c>
      <c r="Y465" s="94"/>
      <c r="Z465" s="94" t="str">
        <f t="shared" si="191"/>
        <v/>
      </c>
      <c r="AA465" s="94"/>
      <c r="AB465" s="94" t="str">
        <f t="shared" si="192"/>
        <v/>
      </c>
      <c r="AC465" s="94"/>
      <c r="AD465" s="94" t="str">
        <f t="shared" si="193"/>
        <v/>
      </c>
      <c r="AE465" s="94"/>
      <c r="AF465" s="94"/>
      <c r="AG465" s="94"/>
      <c r="AH465" s="94" t="str">
        <f t="shared" si="194"/>
        <v/>
      </c>
      <c r="AI465" s="94"/>
      <c r="AJ465" s="94" t="str">
        <f t="shared" si="195"/>
        <v/>
      </c>
      <c r="AK465" s="94"/>
      <c r="AL465" s="94" t="str">
        <f t="shared" si="196"/>
        <v/>
      </c>
      <c r="AM465" s="94"/>
      <c r="AN465" s="94" t="str">
        <f t="shared" si="197"/>
        <v/>
      </c>
      <c r="AO465" s="94"/>
      <c r="AP465" s="94" t="str">
        <f t="shared" si="198"/>
        <v/>
      </c>
      <c r="AQ465" s="94"/>
      <c r="AR465" s="94" t="str">
        <f t="shared" si="199"/>
        <v/>
      </c>
      <c r="AS465" s="94"/>
      <c r="AT465" s="94" t="str">
        <f t="shared" si="200"/>
        <v/>
      </c>
      <c r="AU465" s="94"/>
      <c r="AV465" s="94"/>
      <c r="AW465" s="94"/>
      <c r="AX465" s="94" t="str">
        <f t="shared" si="201"/>
        <v/>
      </c>
      <c r="AY465" s="94"/>
      <c r="AZ465" s="94" t="str">
        <f t="shared" si="202"/>
        <v/>
      </c>
      <c r="BA465" s="94"/>
      <c r="BB465" s="94" t="str">
        <f t="shared" si="203"/>
        <v/>
      </c>
      <c r="BC465" s="94"/>
      <c r="BD465" s="94" t="str">
        <f t="shared" si="204"/>
        <v/>
      </c>
      <c r="BE465" s="94"/>
      <c r="BF465" s="94" t="str">
        <f t="shared" si="205"/>
        <v/>
      </c>
      <c r="BG465" s="94"/>
      <c r="BH465" s="94" t="str">
        <f t="shared" si="206"/>
        <v/>
      </c>
      <c r="BI465" s="94"/>
      <c r="BJ465" s="94" t="str">
        <f t="shared" si="207"/>
        <v/>
      </c>
      <c r="BK465" s="94"/>
      <c r="BL465" s="92" t="str">
        <f t="shared" si="208"/>
        <v/>
      </c>
      <c r="BM465" s="99"/>
      <c r="BN465" s="92" t="str">
        <f t="shared" si="209"/>
        <v/>
      </c>
      <c r="BO465" s="92" t="str">
        <f t="shared" si="210"/>
        <v/>
      </c>
    </row>
    <row r="466" spans="2:67" ht="14.25" hidden="1" customHeight="1">
      <c r="B466" s="89">
        <v>460</v>
      </c>
      <c r="C466" s="94"/>
      <c r="D466" s="94"/>
      <c r="E466" s="94"/>
      <c r="F466" s="96" t="str">
        <f ca="1">IF(E466="","",DATEDIF(E466,Settings!$C$89,"y"))</f>
        <v/>
      </c>
      <c r="G466" s="96" t="str">
        <f ca="1">IF(E466="","",DATEDIF(E466,Settings!$D$89,"y"))</f>
        <v/>
      </c>
      <c r="H466" s="96" t="str">
        <f ca="1">IF(E466="","",DATEDIF(E466,Settings!$E$89,"y"))</f>
        <v/>
      </c>
      <c r="I466" s="97" t="str">
        <f t="shared" si="185"/>
        <v/>
      </c>
      <c r="J466" s="98" t="str">
        <f ca="1">IF(I466="","",IF(I466&lt;2,BN466*Settings!$C$45,IF(I466&gt;1,(BN466*Settings!$C$45)+(BO466*Settings!$C$46),"error")))</f>
        <v/>
      </c>
      <c r="N466" s="89"/>
      <c r="O466" s="94"/>
      <c r="P466" s="96" t="str">
        <f t="shared" si="186"/>
        <v/>
      </c>
      <c r="Q466" s="94"/>
      <c r="R466" s="94" t="str">
        <f t="shared" si="187"/>
        <v/>
      </c>
      <c r="S466" s="94"/>
      <c r="T466" s="94" t="str">
        <f t="shared" si="188"/>
        <v/>
      </c>
      <c r="U466" s="94"/>
      <c r="V466" s="94" t="str">
        <f t="shared" si="189"/>
        <v/>
      </c>
      <c r="W466" s="94"/>
      <c r="X466" s="94" t="str">
        <f t="shared" si="190"/>
        <v/>
      </c>
      <c r="Y466" s="94"/>
      <c r="Z466" s="94" t="str">
        <f t="shared" si="191"/>
        <v/>
      </c>
      <c r="AA466" s="94"/>
      <c r="AB466" s="94" t="str">
        <f t="shared" si="192"/>
        <v/>
      </c>
      <c r="AC466" s="94"/>
      <c r="AD466" s="94" t="str">
        <f t="shared" si="193"/>
        <v/>
      </c>
      <c r="AE466" s="94"/>
      <c r="AF466" s="94"/>
      <c r="AG466" s="94"/>
      <c r="AH466" s="94" t="str">
        <f t="shared" si="194"/>
        <v/>
      </c>
      <c r="AI466" s="94"/>
      <c r="AJ466" s="94" t="str">
        <f t="shared" si="195"/>
        <v/>
      </c>
      <c r="AK466" s="94"/>
      <c r="AL466" s="94" t="str">
        <f t="shared" si="196"/>
        <v/>
      </c>
      <c r="AM466" s="94"/>
      <c r="AN466" s="94" t="str">
        <f t="shared" si="197"/>
        <v/>
      </c>
      <c r="AO466" s="94"/>
      <c r="AP466" s="94" t="str">
        <f t="shared" si="198"/>
        <v/>
      </c>
      <c r="AQ466" s="94"/>
      <c r="AR466" s="94" t="str">
        <f t="shared" si="199"/>
        <v/>
      </c>
      <c r="AS466" s="94"/>
      <c r="AT466" s="94" t="str">
        <f t="shared" si="200"/>
        <v/>
      </c>
      <c r="AU466" s="94"/>
      <c r="AV466" s="94"/>
      <c r="AW466" s="94"/>
      <c r="AX466" s="94" t="str">
        <f t="shared" si="201"/>
        <v/>
      </c>
      <c r="AY466" s="94"/>
      <c r="AZ466" s="94" t="str">
        <f t="shared" si="202"/>
        <v/>
      </c>
      <c r="BA466" s="94"/>
      <c r="BB466" s="94" t="str">
        <f t="shared" si="203"/>
        <v/>
      </c>
      <c r="BC466" s="94"/>
      <c r="BD466" s="94" t="str">
        <f t="shared" si="204"/>
        <v/>
      </c>
      <c r="BE466" s="94"/>
      <c r="BF466" s="94" t="str">
        <f t="shared" si="205"/>
        <v/>
      </c>
      <c r="BG466" s="94"/>
      <c r="BH466" s="94" t="str">
        <f t="shared" si="206"/>
        <v/>
      </c>
      <c r="BI466" s="94"/>
      <c r="BJ466" s="94" t="str">
        <f t="shared" si="207"/>
        <v/>
      </c>
      <c r="BK466" s="94"/>
      <c r="BL466" s="92" t="str">
        <f t="shared" si="208"/>
        <v/>
      </c>
      <c r="BM466" s="99"/>
      <c r="BN466" s="92" t="str">
        <f t="shared" si="209"/>
        <v/>
      </c>
      <c r="BO466" s="92" t="str">
        <f t="shared" si="210"/>
        <v/>
      </c>
    </row>
    <row r="467" spans="2:67" hidden="1">
      <c r="B467" s="89">
        <v>461</v>
      </c>
      <c r="C467" s="94"/>
      <c r="D467" s="94"/>
      <c r="E467" s="94"/>
      <c r="F467" s="96" t="str">
        <f ca="1">IF(E467="","",DATEDIF(E467,Settings!$C$89,"y"))</f>
        <v/>
      </c>
      <c r="G467" s="96" t="str">
        <f ca="1">IF(E467="","",DATEDIF(E467,Settings!$D$89,"y"))</f>
        <v/>
      </c>
      <c r="H467" s="96" t="str">
        <f ca="1">IF(E467="","",DATEDIF(E467,Settings!$E$89,"y"))</f>
        <v/>
      </c>
      <c r="I467" s="97" t="str">
        <f t="shared" si="185"/>
        <v/>
      </c>
      <c r="J467" s="98" t="str">
        <f ca="1">IF(I467="","",IF(I467&lt;2,BN467*Settings!$C$45,IF(I467&gt;1,(BN467*Settings!$C$45)+(BO467*Settings!$C$46),"error")))</f>
        <v/>
      </c>
      <c r="N467" s="89"/>
      <c r="O467" s="94"/>
      <c r="P467" s="96" t="str">
        <f t="shared" si="186"/>
        <v/>
      </c>
      <c r="Q467" s="94"/>
      <c r="R467" s="94" t="str">
        <f t="shared" si="187"/>
        <v/>
      </c>
      <c r="S467" s="94"/>
      <c r="T467" s="94" t="str">
        <f t="shared" si="188"/>
        <v/>
      </c>
      <c r="U467" s="94"/>
      <c r="V467" s="94" t="str">
        <f t="shared" si="189"/>
        <v/>
      </c>
      <c r="W467" s="94"/>
      <c r="X467" s="94" t="str">
        <f t="shared" si="190"/>
        <v/>
      </c>
      <c r="Y467" s="94"/>
      <c r="Z467" s="94" t="str">
        <f t="shared" si="191"/>
        <v/>
      </c>
      <c r="AA467" s="94"/>
      <c r="AB467" s="94" t="str">
        <f t="shared" si="192"/>
        <v/>
      </c>
      <c r="AC467" s="94"/>
      <c r="AD467" s="94" t="str">
        <f t="shared" si="193"/>
        <v/>
      </c>
      <c r="AE467" s="94"/>
      <c r="AF467" s="94"/>
      <c r="AG467" s="94"/>
      <c r="AH467" s="94" t="str">
        <f t="shared" si="194"/>
        <v/>
      </c>
      <c r="AI467" s="94"/>
      <c r="AJ467" s="94" t="str">
        <f t="shared" si="195"/>
        <v/>
      </c>
      <c r="AK467" s="94"/>
      <c r="AL467" s="94" t="str">
        <f t="shared" si="196"/>
        <v/>
      </c>
      <c r="AM467" s="94"/>
      <c r="AN467" s="94" t="str">
        <f t="shared" si="197"/>
        <v/>
      </c>
      <c r="AO467" s="94"/>
      <c r="AP467" s="94" t="str">
        <f t="shared" si="198"/>
        <v/>
      </c>
      <c r="AQ467" s="94"/>
      <c r="AR467" s="94" t="str">
        <f t="shared" si="199"/>
        <v/>
      </c>
      <c r="AS467" s="94"/>
      <c r="AT467" s="94" t="str">
        <f t="shared" si="200"/>
        <v/>
      </c>
      <c r="AU467" s="94"/>
      <c r="AV467" s="94"/>
      <c r="AW467" s="94"/>
      <c r="AX467" s="94" t="str">
        <f t="shared" si="201"/>
        <v/>
      </c>
      <c r="AY467" s="94"/>
      <c r="AZ467" s="94" t="str">
        <f t="shared" si="202"/>
        <v/>
      </c>
      <c r="BA467" s="94"/>
      <c r="BB467" s="94" t="str">
        <f t="shared" si="203"/>
        <v/>
      </c>
      <c r="BC467" s="94"/>
      <c r="BD467" s="94" t="str">
        <f t="shared" si="204"/>
        <v/>
      </c>
      <c r="BE467" s="94"/>
      <c r="BF467" s="94" t="str">
        <f t="shared" si="205"/>
        <v/>
      </c>
      <c r="BG467" s="94"/>
      <c r="BH467" s="94" t="str">
        <f t="shared" si="206"/>
        <v/>
      </c>
      <c r="BI467" s="94"/>
      <c r="BJ467" s="94" t="str">
        <f t="shared" si="207"/>
        <v/>
      </c>
      <c r="BK467" s="94"/>
      <c r="BL467" s="92" t="str">
        <f t="shared" si="208"/>
        <v/>
      </c>
      <c r="BM467" s="99"/>
      <c r="BN467" s="92" t="str">
        <f t="shared" si="209"/>
        <v/>
      </c>
      <c r="BO467" s="92" t="str">
        <f t="shared" si="210"/>
        <v/>
      </c>
    </row>
    <row r="468" spans="2:67" ht="14.25" hidden="1" customHeight="1">
      <c r="B468" s="89">
        <v>462</v>
      </c>
      <c r="C468" s="94"/>
      <c r="D468" s="94"/>
      <c r="E468" s="94"/>
      <c r="F468" s="96" t="str">
        <f ca="1">IF(E468="","",DATEDIF(E468,Settings!$C$89,"y"))</f>
        <v/>
      </c>
      <c r="G468" s="96" t="str">
        <f ca="1">IF(E468="","",DATEDIF(E468,Settings!$D$89,"y"))</f>
        <v/>
      </c>
      <c r="H468" s="96" t="str">
        <f ca="1">IF(E468="","",DATEDIF(E468,Settings!$E$89,"y"))</f>
        <v/>
      </c>
      <c r="I468" s="97" t="str">
        <f t="shared" si="185"/>
        <v/>
      </c>
      <c r="J468" s="98" t="str">
        <f ca="1">IF(I468="","",IF(I468&lt;2,BN468*Settings!$C$45,IF(I468&gt;1,(BN468*Settings!$C$45)+(BO468*Settings!$C$46),"error")))</f>
        <v/>
      </c>
      <c r="N468" s="89"/>
      <c r="O468" s="94"/>
      <c r="P468" s="96" t="str">
        <f t="shared" si="186"/>
        <v/>
      </c>
      <c r="Q468" s="94"/>
      <c r="R468" s="94" t="str">
        <f t="shared" si="187"/>
        <v/>
      </c>
      <c r="S468" s="94"/>
      <c r="T468" s="94" t="str">
        <f t="shared" si="188"/>
        <v/>
      </c>
      <c r="U468" s="94"/>
      <c r="V468" s="94" t="str">
        <f t="shared" si="189"/>
        <v/>
      </c>
      <c r="W468" s="94"/>
      <c r="X468" s="94" t="str">
        <f t="shared" si="190"/>
        <v/>
      </c>
      <c r="Y468" s="94"/>
      <c r="Z468" s="94" t="str">
        <f t="shared" si="191"/>
        <v/>
      </c>
      <c r="AA468" s="94"/>
      <c r="AB468" s="94" t="str">
        <f t="shared" si="192"/>
        <v/>
      </c>
      <c r="AC468" s="94"/>
      <c r="AD468" s="94" t="str">
        <f t="shared" si="193"/>
        <v/>
      </c>
      <c r="AE468" s="94"/>
      <c r="AF468" s="94"/>
      <c r="AG468" s="94"/>
      <c r="AH468" s="94" t="str">
        <f t="shared" si="194"/>
        <v/>
      </c>
      <c r="AI468" s="94"/>
      <c r="AJ468" s="94" t="str">
        <f t="shared" si="195"/>
        <v/>
      </c>
      <c r="AK468" s="94"/>
      <c r="AL468" s="94" t="str">
        <f t="shared" si="196"/>
        <v/>
      </c>
      <c r="AM468" s="94"/>
      <c r="AN468" s="94" t="str">
        <f t="shared" si="197"/>
        <v/>
      </c>
      <c r="AO468" s="94"/>
      <c r="AP468" s="94" t="str">
        <f t="shared" si="198"/>
        <v/>
      </c>
      <c r="AQ468" s="94"/>
      <c r="AR468" s="94" t="str">
        <f t="shared" si="199"/>
        <v/>
      </c>
      <c r="AS468" s="94"/>
      <c r="AT468" s="94" t="str">
        <f t="shared" si="200"/>
        <v/>
      </c>
      <c r="AU468" s="94"/>
      <c r="AV468" s="94"/>
      <c r="AW468" s="94"/>
      <c r="AX468" s="94" t="str">
        <f t="shared" si="201"/>
        <v/>
      </c>
      <c r="AY468" s="94"/>
      <c r="AZ468" s="94" t="str">
        <f t="shared" si="202"/>
        <v/>
      </c>
      <c r="BA468" s="94"/>
      <c r="BB468" s="94" t="str">
        <f t="shared" si="203"/>
        <v/>
      </c>
      <c r="BC468" s="94"/>
      <c r="BD468" s="94" t="str">
        <f t="shared" si="204"/>
        <v/>
      </c>
      <c r="BE468" s="94"/>
      <c r="BF468" s="94" t="str">
        <f t="shared" si="205"/>
        <v/>
      </c>
      <c r="BG468" s="94"/>
      <c r="BH468" s="94" t="str">
        <f t="shared" si="206"/>
        <v/>
      </c>
      <c r="BI468" s="94"/>
      <c r="BJ468" s="94" t="str">
        <f t="shared" si="207"/>
        <v/>
      </c>
      <c r="BK468" s="94"/>
      <c r="BL468" s="92" t="str">
        <f t="shared" si="208"/>
        <v/>
      </c>
      <c r="BM468" s="99"/>
      <c r="BN468" s="92" t="str">
        <f t="shared" si="209"/>
        <v/>
      </c>
      <c r="BO468" s="92" t="str">
        <f t="shared" si="210"/>
        <v/>
      </c>
    </row>
    <row r="469" spans="2:67" hidden="1">
      <c r="B469" s="89">
        <v>463</v>
      </c>
      <c r="C469" s="94"/>
      <c r="D469" s="94"/>
      <c r="E469" s="94"/>
      <c r="F469" s="96" t="str">
        <f ca="1">IF(E469="","",DATEDIF(E469,Settings!$C$89,"y"))</f>
        <v/>
      </c>
      <c r="G469" s="96" t="str">
        <f ca="1">IF(E469="","",DATEDIF(E469,Settings!$D$89,"y"))</f>
        <v/>
      </c>
      <c r="H469" s="96" t="str">
        <f ca="1">IF(E469="","",DATEDIF(E469,Settings!$E$89,"y"))</f>
        <v/>
      </c>
      <c r="I469" s="97" t="str">
        <f t="shared" si="185"/>
        <v/>
      </c>
      <c r="J469" s="98" t="str">
        <f ca="1">IF(I469="","",IF(I469&lt;2,BN469*Settings!$C$45,IF(I469&gt;1,(BN469*Settings!$C$45)+(BO469*Settings!$C$46),"error")))</f>
        <v/>
      </c>
      <c r="N469" s="89"/>
      <c r="O469" s="94"/>
      <c r="P469" s="96" t="str">
        <f t="shared" si="186"/>
        <v/>
      </c>
      <c r="Q469" s="94"/>
      <c r="R469" s="94" t="str">
        <f t="shared" si="187"/>
        <v/>
      </c>
      <c r="S469" s="94"/>
      <c r="T469" s="94" t="str">
        <f t="shared" si="188"/>
        <v/>
      </c>
      <c r="U469" s="94"/>
      <c r="V469" s="94" t="str">
        <f t="shared" si="189"/>
        <v/>
      </c>
      <c r="W469" s="94"/>
      <c r="X469" s="94" t="str">
        <f t="shared" si="190"/>
        <v/>
      </c>
      <c r="Y469" s="94"/>
      <c r="Z469" s="94" t="str">
        <f t="shared" si="191"/>
        <v/>
      </c>
      <c r="AA469" s="94"/>
      <c r="AB469" s="94" t="str">
        <f t="shared" si="192"/>
        <v/>
      </c>
      <c r="AC469" s="94"/>
      <c r="AD469" s="94" t="str">
        <f t="shared" si="193"/>
        <v/>
      </c>
      <c r="AE469" s="94"/>
      <c r="AF469" s="94"/>
      <c r="AG469" s="94"/>
      <c r="AH469" s="94" t="str">
        <f t="shared" si="194"/>
        <v/>
      </c>
      <c r="AI469" s="94"/>
      <c r="AJ469" s="94" t="str">
        <f t="shared" si="195"/>
        <v/>
      </c>
      <c r="AK469" s="94"/>
      <c r="AL469" s="94" t="str">
        <f t="shared" si="196"/>
        <v/>
      </c>
      <c r="AM469" s="94"/>
      <c r="AN469" s="94" t="str">
        <f t="shared" si="197"/>
        <v/>
      </c>
      <c r="AO469" s="94"/>
      <c r="AP469" s="94" t="str">
        <f t="shared" si="198"/>
        <v/>
      </c>
      <c r="AQ469" s="94"/>
      <c r="AR469" s="94" t="str">
        <f t="shared" si="199"/>
        <v/>
      </c>
      <c r="AS469" s="94"/>
      <c r="AT469" s="94" t="str">
        <f t="shared" si="200"/>
        <v/>
      </c>
      <c r="AU469" s="94"/>
      <c r="AV469" s="94"/>
      <c r="AW469" s="94"/>
      <c r="AX469" s="94" t="str">
        <f t="shared" si="201"/>
        <v/>
      </c>
      <c r="AY469" s="94"/>
      <c r="AZ469" s="94" t="str">
        <f t="shared" si="202"/>
        <v/>
      </c>
      <c r="BA469" s="94"/>
      <c r="BB469" s="94" t="str">
        <f t="shared" si="203"/>
        <v/>
      </c>
      <c r="BC469" s="94"/>
      <c r="BD469" s="94" t="str">
        <f t="shared" si="204"/>
        <v/>
      </c>
      <c r="BE469" s="94"/>
      <c r="BF469" s="94" t="str">
        <f t="shared" si="205"/>
        <v/>
      </c>
      <c r="BG469" s="94"/>
      <c r="BH469" s="94" t="str">
        <f t="shared" si="206"/>
        <v/>
      </c>
      <c r="BI469" s="94"/>
      <c r="BJ469" s="94" t="str">
        <f t="shared" si="207"/>
        <v/>
      </c>
      <c r="BK469" s="94"/>
      <c r="BL469" s="92" t="str">
        <f t="shared" si="208"/>
        <v/>
      </c>
      <c r="BM469" s="99"/>
      <c r="BN469" s="92" t="str">
        <f t="shared" si="209"/>
        <v/>
      </c>
      <c r="BO469" s="92" t="str">
        <f t="shared" si="210"/>
        <v/>
      </c>
    </row>
    <row r="470" spans="2:67" ht="14.25" hidden="1" customHeight="1">
      <c r="B470" s="89">
        <v>464</v>
      </c>
      <c r="C470" s="94"/>
      <c r="D470" s="94"/>
      <c r="E470" s="94"/>
      <c r="F470" s="96" t="str">
        <f ca="1">IF(E470="","",DATEDIF(E470,Settings!$C$89,"y"))</f>
        <v/>
      </c>
      <c r="G470" s="96" t="str">
        <f ca="1">IF(E470="","",DATEDIF(E470,Settings!$D$89,"y"))</f>
        <v/>
      </c>
      <c r="H470" s="96" t="str">
        <f ca="1">IF(E470="","",DATEDIF(E470,Settings!$E$89,"y"))</f>
        <v/>
      </c>
      <c r="I470" s="97" t="str">
        <f t="shared" si="185"/>
        <v/>
      </c>
      <c r="J470" s="98" t="str">
        <f ca="1">IF(I470="","",IF(I470&lt;2,BN470*Settings!$C$45,IF(I470&gt;1,(BN470*Settings!$C$45)+(BO470*Settings!$C$46),"error")))</f>
        <v/>
      </c>
      <c r="N470" s="89"/>
      <c r="O470" s="94"/>
      <c r="P470" s="96" t="str">
        <f t="shared" si="186"/>
        <v/>
      </c>
      <c r="Q470" s="94"/>
      <c r="R470" s="94" t="str">
        <f t="shared" si="187"/>
        <v/>
      </c>
      <c r="S470" s="94"/>
      <c r="T470" s="94" t="str">
        <f t="shared" si="188"/>
        <v/>
      </c>
      <c r="U470" s="94"/>
      <c r="V470" s="94" t="str">
        <f t="shared" si="189"/>
        <v/>
      </c>
      <c r="W470" s="94"/>
      <c r="X470" s="94" t="str">
        <f t="shared" si="190"/>
        <v/>
      </c>
      <c r="Y470" s="94"/>
      <c r="Z470" s="94" t="str">
        <f t="shared" si="191"/>
        <v/>
      </c>
      <c r="AA470" s="94"/>
      <c r="AB470" s="94" t="str">
        <f t="shared" si="192"/>
        <v/>
      </c>
      <c r="AC470" s="94"/>
      <c r="AD470" s="94" t="str">
        <f t="shared" si="193"/>
        <v/>
      </c>
      <c r="AE470" s="94"/>
      <c r="AF470" s="94"/>
      <c r="AG470" s="94"/>
      <c r="AH470" s="94" t="str">
        <f t="shared" si="194"/>
        <v/>
      </c>
      <c r="AI470" s="94"/>
      <c r="AJ470" s="94" t="str">
        <f t="shared" si="195"/>
        <v/>
      </c>
      <c r="AK470" s="94"/>
      <c r="AL470" s="94" t="str">
        <f t="shared" si="196"/>
        <v/>
      </c>
      <c r="AM470" s="94"/>
      <c r="AN470" s="94" t="str">
        <f t="shared" si="197"/>
        <v/>
      </c>
      <c r="AO470" s="94"/>
      <c r="AP470" s="94" t="str">
        <f t="shared" si="198"/>
        <v/>
      </c>
      <c r="AQ470" s="94"/>
      <c r="AR470" s="94" t="str">
        <f t="shared" si="199"/>
        <v/>
      </c>
      <c r="AS470" s="94"/>
      <c r="AT470" s="94" t="str">
        <f t="shared" si="200"/>
        <v/>
      </c>
      <c r="AU470" s="94"/>
      <c r="AV470" s="94"/>
      <c r="AW470" s="94"/>
      <c r="AX470" s="94" t="str">
        <f t="shared" si="201"/>
        <v/>
      </c>
      <c r="AY470" s="94"/>
      <c r="AZ470" s="94" t="str">
        <f t="shared" si="202"/>
        <v/>
      </c>
      <c r="BA470" s="94"/>
      <c r="BB470" s="94" t="str">
        <f t="shared" si="203"/>
        <v/>
      </c>
      <c r="BC470" s="94"/>
      <c r="BD470" s="94" t="str">
        <f t="shared" si="204"/>
        <v/>
      </c>
      <c r="BE470" s="94"/>
      <c r="BF470" s="94" t="str">
        <f t="shared" si="205"/>
        <v/>
      </c>
      <c r="BG470" s="94"/>
      <c r="BH470" s="94" t="str">
        <f t="shared" si="206"/>
        <v/>
      </c>
      <c r="BI470" s="94"/>
      <c r="BJ470" s="94" t="str">
        <f t="shared" si="207"/>
        <v/>
      </c>
      <c r="BK470" s="94"/>
      <c r="BL470" s="92" t="str">
        <f t="shared" si="208"/>
        <v/>
      </c>
      <c r="BM470" s="99"/>
      <c r="BN470" s="92" t="str">
        <f t="shared" si="209"/>
        <v/>
      </c>
      <c r="BO470" s="92" t="str">
        <f t="shared" si="210"/>
        <v/>
      </c>
    </row>
    <row r="471" spans="2:67" hidden="1">
      <c r="B471" s="89">
        <v>465</v>
      </c>
      <c r="C471" s="94"/>
      <c r="D471" s="94"/>
      <c r="E471" s="94"/>
      <c r="F471" s="96" t="str">
        <f ca="1">IF(E471="","",DATEDIF(E471,Settings!$C$89,"y"))</f>
        <v/>
      </c>
      <c r="G471" s="96" t="str">
        <f ca="1">IF(E471="","",DATEDIF(E471,Settings!$D$89,"y"))</f>
        <v/>
      </c>
      <c r="H471" s="96" t="str">
        <f ca="1">IF(E471="","",DATEDIF(E471,Settings!$E$89,"y"))</f>
        <v/>
      </c>
      <c r="I471" s="97" t="str">
        <f t="shared" si="185"/>
        <v/>
      </c>
      <c r="J471" s="98" t="str">
        <f ca="1">IF(I471="","",IF(I471&lt;2,BN471*Settings!$C$45,IF(I471&gt;1,(BN471*Settings!$C$45)+(BO471*Settings!$C$46),"error")))</f>
        <v/>
      </c>
      <c r="N471" s="89"/>
      <c r="O471" s="94"/>
      <c r="P471" s="96" t="str">
        <f t="shared" si="186"/>
        <v/>
      </c>
      <c r="Q471" s="94"/>
      <c r="R471" s="94" t="str">
        <f t="shared" si="187"/>
        <v/>
      </c>
      <c r="S471" s="94"/>
      <c r="T471" s="94" t="str">
        <f t="shared" si="188"/>
        <v/>
      </c>
      <c r="U471" s="94"/>
      <c r="V471" s="94" t="str">
        <f t="shared" si="189"/>
        <v/>
      </c>
      <c r="W471" s="94"/>
      <c r="X471" s="94" t="str">
        <f t="shared" si="190"/>
        <v/>
      </c>
      <c r="Y471" s="94"/>
      <c r="Z471" s="94" t="str">
        <f t="shared" si="191"/>
        <v/>
      </c>
      <c r="AA471" s="94"/>
      <c r="AB471" s="94" t="str">
        <f t="shared" si="192"/>
        <v/>
      </c>
      <c r="AC471" s="94"/>
      <c r="AD471" s="94" t="str">
        <f t="shared" si="193"/>
        <v/>
      </c>
      <c r="AE471" s="94"/>
      <c r="AF471" s="94"/>
      <c r="AG471" s="94"/>
      <c r="AH471" s="94" t="str">
        <f t="shared" si="194"/>
        <v/>
      </c>
      <c r="AI471" s="94"/>
      <c r="AJ471" s="94" t="str">
        <f t="shared" si="195"/>
        <v/>
      </c>
      <c r="AK471" s="94"/>
      <c r="AL471" s="94" t="str">
        <f t="shared" si="196"/>
        <v/>
      </c>
      <c r="AM471" s="94"/>
      <c r="AN471" s="94" t="str">
        <f t="shared" si="197"/>
        <v/>
      </c>
      <c r="AO471" s="94"/>
      <c r="AP471" s="94" t="str">
        <f t="shared" si="198"/>
        <v/>
      </c>
      <c r="AQ471" s="94"/>
      <c r="AR471" s="94" t="str">
        <f t="shared" si="199"/>
        <v/>
      </c>
      <c r="AS471" s="94"/>
      <c r="AT471" s="94" t="str">
        <f t="shared" si="200"/>
        <v/>
      </c>
      <c r="AU471" s="94"/>
      <c r="AV471" s="94"/>
      <c r="AW471" s="94"/>
      <c r="AX471" s="94" t="str">
        <f t="shared" si="201"/>
        <v/>
      </c>
      <c r="AY471" s="94"/>
      <c r="AZ471" s="94" t="str">
        <f t="shared" si="202"/>
        <v/>
      </c>
      <c r="BA471" s="94"/>
      <c r="BB471" s="94" t="str">
        <f t="shared" si="203"/>
        <v/>
      </c>
      <c r="BC471" s="94"/>
      <c r="BD471" s="94" t="str">
        <f t="shared" si="204"/>
        <v/>
      </c>
      <c r="BE471" s="94"/>
      <c r="BF471" s="94" t="str">
        <f t="shared" si="205"/>
        <v/>
      </c>
      <c r="BG471" s="94"/>
      <c r="BH471" s="94" t="str">
        <f t="shared" si="206"/>
        <v/>
      </c>
      <c r="BI471" s="94"/>
      <c r="BJ471" s="94" t="str">
        <f t="shared" si="207"/>
        <v/>
      </c>
      <c r="BK471" s="94"/>
      <c r="BL471" s="92" t="str">
        <f t="shared" si="208"/>
        <v/>
      </c>
      <c r="BM471" s="99"/>
      <c r="BN471" s="92" t="str">
        <f t="shared" si="209"/>
        <v/>
      </c>
      <c r="BO471" s="92" t="str">
        <f t="shared" si="210"/>
        <v/>
      </c>
    </row>
    <row r="472" spans="2:67" ht="14.25" hidden="1" customHeight="1">
      <c r="B472" s="89">
        <v>466</v>
      </c>
      <c r="C472" s="94"/>
      <c r="D472" s="94"/>
      <c r="E472" s="94"/>
      <c r="F472" s="96" t="str">
        <f ca="1">IF(E472="","",DATEDIF(E472,Settings!$C$89,"y"))</f>
        <v/>
      </c>
      <c r="G472" s="96" t="str">
        <f ca="1">IF(E472="","",DATEDIF(E472,Settings!$D$89,"y"))</f>
        <v/>
      </c>
      <c r="H472" s="96" t="str">
        <f ca="1">IF(E472="","",DATEDIF(E472,Settings!$E$89,"y"))</f>
        <v/>
      </c>
      <c r="I472" s="97" t="str">
        <f t="shared" si="185"/>
        <v/>
      </c>
      <c r="J472" s="98" t="str">
        <f ca="1">IF(I472="","",IF(I472&lt;2,BN472*Settings!$C$45,IF(I472&gt;1,(BN472*Settings!$C$45)+(BO472*Settings!$C$46),"error")))</f>
        <v/>
      </c>
      <c r="N472" s="89"/>
      <c r="O472" s="94"/>
      <c r="P472" s="96" t="str">
        <f t="shared" si="186"/>
        <v/>
      </c>
      <c r="Q472" s="94"/>
      <c r="R472" s="94" t="str">
        <f t="shared" si="187"/>
        <v/>
      </c>
      <c r="S472" s="94"/>
      <c r="T472" s="94" t="str">
        <f t="shared" si="188"/>
        <v/>
      </c>
      <c r="U472" s="94"/>
      <c r="V472" s="94" t="str">
        <f t="shared" si="189"/>
        <v/>
      </c>
      <c r="W472" s="94"/>
      <c r="X472" s="94" t="str">
        <f t="shared" si="190"/>
        <v/>
      </c>
      <c r="Y472" s="94"/>
      <c r="Z472" s="94" t="str">
        <f t="shared" si="191"/>
        <v/>
      </c>
      <c r="AA472" s="94"/>
      <c r="AB472" s="94" t="str">
        <f t="shared" si="192"/>
        <v/>
      </c>
      <c r="AC472" s="94"/>
      <c r="AD472" s="94" t="str">
        <f t="shared" si="193"/>
        <v/>
      </c>
      <c r="AE472" s="94"/>
      <c r="AF472" s="94"/>
      <c r="AG472" s="94"/>
      <c r="AH472" s="94" t="str">
        <f t="shared" si="194"/>
        <v/>
      </c>
      <c r="AI472" s="94"/>
      <c r="AJ472" s="94" t="str">
        <f t="shared" si="195"/>
        <v/>
      </c>
      <c r="AK472" s="94"/>
      <c r="AL472" s="94" t="str">
        <f t="shared" si="196"/>
        <v/>
      </c>
      <c r="AM472" s="94"/>
      <c r="AN472" s="94" t="str">
        <f t="shared" si="197"/>
        <v/>
      </c>
      <c r="AO472" s="94"/>
      <c r="AP472" s="94" t="str">
        <f t="shared" si="198"/>
        <v/>
      </c>
      <c r="AQ472" s="94"/>
      <c r="AR472" s="94" t="str">
        <f t="shared" si="199"/>
        <v/>
      </c>
      <c r="AS472" s="94"/>
      <c r="AT472" s="94" t="str">
        <f t="shared" si="200"/>
        <v/>
      </c>
      <c r="AU472" s="94"/>
      <c r="AV472" s="94"/>
      <c r="AW472" s="94"/>
      <c r="AX472" s="94" t="str">
        <f t="shared" si="201"/>
        <v/>
      </c>
      <c r="AY472" s="94"/>
      <c r="AZ472" s="94" t="str">
        <f t="shared" si="202"/>
        <v/>
      </c>
      <c r="BA472" s="94"/>
      <c r="BB472" s="94" t="str">
        <f t="shared" si="203"/>
        <v/>
      </c>
      <c r="BC472" s="94"/>
      <c r="BD472" s="94" t="str">
        <f t="shared" si="204"/>
        <v/>
      </c>
      <c r="BE472" s="94"/>
      <c r="BF472" s="94" t="str">
        <f t="shared" si="205"/>
        <v/>
      </c>
      <c r="BG472" s="94"/>
      <c r="BH472" s="94" t="str">
        <f t="shared" si="206"/>
        <v/>
      </c>
      <c r="BI472" s="94"/>
      <c r="BJ472" s="94" t="str">
        <f t="shared" si="207"/>
        <v/>
      </c>
      <c r="BK472" s="94"/>
      <c r="BL472" s="92" t="str">
        <f t="shared" si="208"/>
        <v/>
      </c>
      <c r="BM472" s="99"/>
      <c r="BN472" s="92" t="str">
        <f t="shared" si="209"/>
        <v/>
      </c>
      <c r="BO472" s="92" t="str">
        <f t="shared" si="210"/>
        <v/>
      </c>
    </row>
    <row r="473" spans="2:67" hidden="1">
      <c r="B473" s="89">
        <v>467</v>
      </c>
      <c r="C473" s="94"/>
      <c r="D473" s="94"/>
      <c r="E473" s="94"/>
      <c r="F473" s="96" t="str">
        <f ca="1">IF(E473="","",DATEDIF(E473,Settings!$C$89,"y"))</f>
        <v/>
      </c>
      <c r="G473" s="96" t="str">
        <f ca="1">IF(E473="","",DATEDIF(E473,Settings!$D$89,"y"))</f>
        <v/>
      </c>
      <c r="H473" s="96" t="str">
        <f ca="1">IF(E473="","",DATEDIF(E473,Settings!$E$89,"y"))</f>
        <v/>
      </c>
      <c r="I473" s="97" t="str">
        <f t="shared" si="185"/>
        <v/>
      </c>
      <c r="J473" s="98" t="str">
        <f ca="1">IF(I473="","",IF(I473&lt;2,BN473*Settings!$C$45,IF(I473&gt;1,(BN473*Settings!$C$45)+(BO473*Settings!$C$46),"error")))</f>
        <v/>
      </c>
      <c r="N473" s="89"/>
      <c r="O473" s="94"/>
      <c r="P473" s="96" t="str">
        <f t="shared" si="186"/>
        <v/>
      </c>
      <c r="Q473" s="94"/>
      <c r="R473" s="94" t="str">
        <f t="shared" si="187"/>
        <v/>
      </c>
      <c r="S473" s="94"/>
      <c r="T473" s="94" t="str">
        <f t="shared" si="188"/>
        <v/>
      </c>
      <c r="U473" s="94"/>
      <c r="V473" s="94" t="str">
        <f t="shared" si="189"/>
        <v/>
      </c>
      <c r="W473" s="94"/>
      <c r="X473" s="94" t="str">
        <f t="shared" si="190"/>
        <v/>
      </c>
      <c r="Y473" s="94"/>
      <c r="Z473" s="94" t="str">
        <f t="shared" si="191"/>
        <v/>
      </c>
      <c r="AA473" s="94"/>
      <c r="AB473" s="94" t="str">
        <f t="shared" si="192"/>
        <v/>
      </c>
      <c r="AC473" s="94"/>
      <c r="AD473" s="94" t="str">
        <f t="shared" si="193"/>
        <v/>
      </c>
      <c r="AE473" s="94"/>
      <c r="AF473" s="94"/>
      <c r="AG473" s="94"/>
      <c r="AH473" s="94" t="str">
        <f t="shared" si="194"/>
        <v/>
      </c>
      <c r="AI473" s="94"/>
      <c r="AJ473" s="94" t="str">
        <f t="shared" si="195"/>
        <v/>
      </c>
      <c r="AK473" s="94"/>
      <c r="AL473" s="94" t="str">
        <f t="shared" si="196"/>
        <v/>
      </c>
      <c r="AM473" s="94"/>
      <c r="AN473" s="94" t="str">
        <f t="shared" si="197"/>
        <v/>
      </c>
      <c r="AO473" s="94"/>
      <c r="AP473" s="94" t="str">
        <f t="shared" si="198"/>
        <v/>
      </c>
      <c r="AQ473" s="94"/>
      <c r="AR473" s="94" t="str">
        <f t="shared" si="199"/>
        <v/>
      </c>
      <c r="AS473" s="94"/>
      <c r="AT473" s="94" t="str">
        <f t="shared" si="200"/>
        <v/>
      </c>
      <c r="AU473" s="94"/>
      <c r="AV473" s="94"/>
      <c r="AW473" s="94"/>
      <c r="AX473" s="94" t="str">
        <f t="shared" si="201"/>
        <v/>
      </c>
      <c r="AY473" s="94"/>
      <c r="AZ473" s="94" t="str">
        <f t="shared" si="202"/>
        <v/>
      </c>
      <c r="BA473" s="94"/>
      <c r="BB473" s="94" t="str">
        <f t="shared" si="203"/>
        <v/>
      </c>
      <c r="BC473" s="94"/>
      <c r="BD473" s="94" t="str">
        <f t="shared" si="204"/>
        <v/>
      </c>
      <c r="BE473" s="94"/>
      <c r="BF473" s="94" t="str">
        <f t="shared" si="205"/>
        <v/>
      </c>
      <c r="BG473" s="94"/>
      <c r="BH473" s="94" t="str">
        <f t="shared" si="206"/>
        <v/>
      </c>
      <c r="BI473" s="94"/>
      <c r="BJ473" s="94" t="str">
        <f t="shared" si="207"/>
        <v/>
      </c>
      <c r="BK473" s="94"/>
      <c r="BL473" s="92" t="str">
        <f t="shared" si="208"/>
        <v/>
      </c>
      <c r="BM473" s="99"/>
      <c r="BN473" s="92" t="str">
        <f t="shared" si="209"/>
        <v/>
      </c>
      <c r="BO473" s="92" t="str">
        <f t="shared" si="210"/>
        <v/>
      </c>
    </row>
    <row r="474" spans="2:67" ht="14.25" hidden="1" customHeight="1">
      <c r="B474" s="89">
        <v>468</v>
      </c>
      <c r="C474" s="94"/>
      <c r="D474" s="94"/>
      <c r="E474" s="94"/>
      <c r="F474" s="96" t="str">
        <f ca="1">IF(E474="","",DATEDIF(E474,Settings!$C$89,"y"))</f>
        <v/>
      </c>
      <c r="G474" s="96" t="str">
        <f ca="1">IF(E474="","",DATEDIF(E474,Settings!$D$89,"y"))</f>
        <v/>
      </c>
      <c r="H474" s="96" t="str">
        <f ca="1">IF(E474="","",DATEDIF(E474,Settings!$E$89,"y"))</f>
        <v/>
      </c>
      <c r="I474" s="97" t="str">
        <f t="shared" si="185"/>
        <v/>
      </c>
      <c r="J474" s="98" t="str">
        <f ca="1">IF(I474="","",IF(I474&lt;2,BN474*Settings!$C$45,IF(I474&gt;1,(BN474*Settings!$C$45)+(BO474*Settings!$C$46),"error")))</f>
        <v/>
      </c>
      <c r="N474" s="89"/>
      <c r="O474" s="94"/>
      <c r="P474" s="96" t="str">
        <f t="shared" si="186"/>
        <v/>
      </c>
      <c r="Q474" s="94"/>
      <c r="R474" s="94" t="str">
        <f t="shared" si="187"/>
        <v/>
      </c>
      <c r="S474" s="94"/>
      <c r="T474" s="94" t="str">
        <f t="shared" si="188"/>
        <v/>
      </c>
      <c r="U474" s="94"/>
      <c r="V474" s="94" t="str">
        <f t="shared" si="189"/>
        <v/>
      </c>
      <c r="W474" s="94"/>
      <c r="X474" s="94" t="str">
        <f t="shared" si="190"/>
        <v/>
      </c>
      <c r="Y474" s="94"/>
      <c r="Z474" s="94" t="str">
        <f t="shared" si="191"/>
        <v/>
      </c>
      <c r="AA474" s="94"/>
      <c r="AB474" s="94" t="str">
        <f t="shared" si="192"/>
        <v/>
      </c>
      <c r="AC474" s="94"/>
      <c r="AD474" s="94" t="str">
        <f t="shared" si="193"/>
        <v/>
      </c>
      <c r="AE474" s="94"/>
      <c r="AF474" s="94"/>
      <c r="AG474" s="94"/>
      <c r="AH474" s="94" t="str">
        <f t="shared" si="194"/>
        <v/>
      </c>
      <c r="AI474" s="94"/>
      <c r="AJ474" s="94" t="str">
        <f t="shared" si="195"/>
        <v/>
      </c>
      <c r="AK474" s="94"/>
      <c r="AL474" s="94" t="str">
        <f t="shared" si="196"/>
        <v/>
      </c>
      <c r="AM474" s="94"/>
      <c r="AN474" s="94" t="str">
        <f t="shared" si="197"/>
        <v/>
      </c>
      <c r="AO474" s="94"/>
      <c r="AP474" s="94" t="str">
        <f t="shared" si="198"/>
        <v/>
      </c>
      <c r="AQ474" s="94"/>
      <c r="AR474" s="94" t="str">
        <f t="shared" si="199"/>
        <v/>
      </c>
      <c r="AS474" s="94"/>
      <c r="AT474" s="94" t="str">
        <f t="shared" si="200"/>
        <v/>
      </c>
      <c r="AU474" s="94"/>
      <c r="AV474" s="94"/>
      <c r="AW474" s="94"/>
      <c r="AX474" s="94" t="str">
        <f t="shared" si="201"/>
        <v/>
      </c>
      <c r="AY474" s="94"/>
      <c r="AZ474" s="94" t="str">
        <f t="shared" si="202"/>
        <v/>
      </c>
      <c r="BA474" s="94"/>
      <c r="BB474" s="94" t="str">
        <f t="shared" si="203"/>
        <v/>
      </c>
      <c r="BC474" s="94"/>
      <c r="BD474" s="94" t="str">
        <f t="shared" si="204"/>
        <v/>
      </c>
      <c r="BE474" s="94"/>
      <c r="BF474" s="94" t="str">
        <f t="shared" si="205"/>
        <v/>
      </c>
      <c r="BG474" s="94"/>
      <c r="BH474" s="94" t="str">
        <f t="shared" si="206"/>
        <v/>
      </c>
      <c r="BI474" s="94"/>
      <c r="BJ474" s="94" t="str">
        <f t="shared" si="207"/>
        <v/>
      </c>
      <c r="BK474" s="94"/>
      <c r="BL474" s="92" t="str">
        <f t="shared" si="208"/>
        <v/>
      </c>
      <c r="BM474" s="99"/>
      <c r="BN474" s="92" t="str">
        <f t="shared" si="209"/>
        <v/>
      </c>
      <c r="BO474" s="92" t="str">
        <f t="shared" si="210"/>
        <v/>
      </c>
    </row>
    <row r="475" spans="2:67" hidden="1">
      <c r="B475" s="89">
        <v>469</v>
      </c>
      <c r="C475" s="94"/>
      <c r="D475" s="94"/>
      <c r="E475" s="94"/>
      <c r="F475" s="96" t="str">
        <f ca="1">IF(E475="","",DATEDIF(E475,Settings!$C$89,"y"))</f>
        <v/>
      </c>
      <c r="G475" s="96" t="str">
        <f ca="1">IF(E475="","",DATEDIF(E475,Settings!$D$89,"y"))</f>
        <v/>
      </c>
      <c r="H475" s="96" t="str">
        <f ca="1">IF(E475="","",DATEDIF(E475,Settings!$E$89,"y"))</f>
        <v/>
      </c>
      <c r="I475" s="97" t="str">
        <f t="shared" si="185"/>
        <v/>
      </c>
      <c r="J475" s="98" t="str">
        <f ca="1">IF(I475="","",IF(I475&lt;2,BN475*Settings!$C$45,IF(I475&gt;1,(BN475*Settings!$C$45)+(BO475*Settings!$C$46),"error")))</f>
        <v/>
      </c>
      <c r="N475" s="89"/>
      <c r="O475" s="94"/>
      <c r="P475" s="96" t="str">
        <f t="shared" si="186"/>
        <v/>
      </c>
      <c r="Q475" s="94"/>
      <c r="R475" s="94" t="str">
        <f t="shared" si="187"/>
        <v/>
      </c>
      <c r="S475" s="94"/>
      <c r="T475" s="94" t="str">
        <f t="shared" si="188"/>
        <v/>
      </c>
      <c r="U475" s="94"/>
      <c r="V475" s="94" t="str">
        <f t="shared" si="189"/>
        <v/>
      </c>
      <c r="W475" s="94"/>
      <c r="X475" s="94" t="str">
        <f t="shared" si="190"/>
        <v/>
      </c>
      <c r="Y475" s="94"/>
      <c r="Z475" s="94" t="str">
        <f t="shared" si="191"/>
        <v/>
      </c>
      <c r="AA475" s="94"/>
      <c r="AB475" s="94" t="str">
        <f t="shared" si="192"/>
        <v/>
      </c>
      <c r="AC475" s="94"/>
      <c r="AD475" s="94" t="str">
        <f t="shared" si="193"/>
        <v/>
      </c>
      <c r="AE475" s="94"/>
      <c r="AF475" s="94"/>
      <c r="AG475" s="94"/>
      <c r="AH475" s="94" t="str">
        <f t="shared" si="194"/>
        <v/>
      </c>
      <c r="AI475" s="94"/>
      <c r="AJ475" s="94" t="str">
        <f t="shared" si="195"/>
        <v/>
      </c>
      <c r="AK475" s="94"/>
      <c r="AL475" s="94" t="str">
        <f t="shared" si="196"/>
        <v/>
      </c>
      <c r="AM475" s="94"/>
      <c r="AN475" s="94" t="str">
        <f t="shared" si="197"/>
        <v/>
      </c>
      <c r="AO475" s="94"/>
      <c r="AP475" s="94" t="str">
        <f t="shared" si="198"/>
        <v/>
      </c>
      <c r="AQ475" s="94"/>
      <c r="AR475" s="94" t="str">
        <f t="shared" si="199"/>
        <v/>
      </c>
      <c r="AS475" s="94"/>
      <c r="AT475" s="94" t="str">
        <f t="shared" si="200"/>
        <v/>
      </c>
      <c r="AU475" s="94"/>
      <c r="AV475" s="94"/>
      <c r="AW475" s="94"/>
      <c r="AX475" s="94" t="str">
        <f t="shared" si="201"/>
        <v/>
      </c>
      <c r="AY475" s="94"/>
      <c r="AZ475" s="94" t="str">
        <f t="shared" si="202"/>
        <v/>
      </c>
      <c r="BA475" s="94"/>
      <c r="BB475" s="94" t="str">
        <f t="shared" si="203"/>
        <v/>
      </c>
      <c r="BC475" s="94"/>
      <c r="BD475" s="94" t="str">
        <f t="shared" si="204"/>
        <v/>
      </c>
      <c r="BE475" s="94"/>
      <c r="BF475" s="94" t="str">
        <f t="shared" si="205"/>
        <v/>
      </c>
      <c r="BG475" s="94"/>
      <c r="BH475" s="94" t="str">
        <f t="shared" si="206"/>
        <v/>
      </c>
      <c r="BI475" s="94"/>
      <c r="BJ475" s="94" t="str">
        <f t="shared" si="207"/>
        <v/>
      </c>
      <c r="BK475" s="94"/>
      <c r="BL475" s="92" t="str">
        <f t="shared" si="208"/>
        <v/>
      </c>
      <c r="BM475" s="99"/>
      <c r="BN475" s="92" t="str">
        <f t="shared" si="209"/>
        <v/>
      </c>
      <c r="BO475" s="92" t="str">
        <f t="shared" si="210"/>
        <v/>
      </c>
    </row>
    <row r="476" spans="2:67" ht="14.25" hidden="1" customHeight="1">
      <c r="B476" s="89">
        <v>470</v>
      </c>
      <c r="C476" s="94"/>
      <c r="D476" s="94"/>
      <c r="E476" s="94"/>
      <c r="F476" s="96" t="str">
        <f ca="1">IF(E476="","",DATEDIF(E476,Settings!$C$89,"y"))</f>
        <v/>
      </c>
      <c r="G476" s="96" t="str">
        <f ca="1">IF(E476="","",DATEDIF(E476,Settings!$D$89,"y"))</f>
        <v/>
      </c>
      <c r="H476" s="96" t="str">
        <f ca="1">IF(E476="","",DATEDIF(E476,Settings!$E$89,"y"))</f>
        <v/>
      </c>
      <c r="I476" s="97" t="str">
        <f t="shared" si="185"/>
        <v/>
      </c>
      <c r="J476" s="98" t="str">
        <f ca="1">IF(I476="","",IF(I476&lt;2,BN476*Settings!$C$45,IF(I476&gt;1,(BN476*Settings!$C$45)+(BO476*Settings!$C$46),"error")))</f>
        <v/>
      </c>
      <c r="N476" s="89"/>
      <c r="O476" s="94"/>
      <c r="P476" s="96" t="str">
        <f t="shared" si="186"/>
        <v/>
      </c>
      <c r="Q476" s="94"/>
      <c r="R476" s="94" t="str">
        <f t="shared" si="187"/>
        <v/>
      </c>
      <c r="S476" s="94"/>
      <c r="T476" s="94" t="str">
        <f t="shared" si="188"/>
        <v/>
      </c>
      <c r="U476" s="94"/>
      <c r="V476" s="94" t="str">
        <f t="shared" si="189"/>
        <v/>
      </c>
      <c r="W476" s="94"/>
      <c r="X476" s="94" t="str">
        <f t="shared" si="190"/>
        <v/>
      </c>
      <c r="Y476" s="94"/>
      <c r="Z476" s="94" t="str">
        <f t="shared" si="191"/>
        <v/>
      </c>
      <c r="AA476" s="94"/>
      <c r="AB476" s="94" t="str">
        <f t="shared" si="192"/>
        <v/>
      </c>
      <c r="AC476" s="94"/>
      <c r="AD476" s="94" t="str">
        <f t="shared" si="193"/>
        <v/>
      </c>
      <c r="AE476" s="94"/>
      <c r="AF476" s="94"/>
      <c r="AG476" s="94"/>
      <c r="AH476" s="94" t="str">
        <f t="shared" si="194"/>
        <v/>
      </c>
      <c r="AI476" s="94"/>
      <c r="AJ476" s="94" t="str">
        <f t="shared" si="195"/>
        <v/>
      </c>
      <c r="AK476" s="94"/>
      <c r="AL476" s="94" t="str">
        <f t="shared" si="196"/>
        <v/>
      </c>
      <c r="AM476" s="94"/>
      <c r="AN476" s="94" t="str">
        <f t="shared" si="197"/>
        <v/>
      </c>
      <c r="AO476" s="94"/>
      <c r="AP476" s="94" t="str">
        <f t="shared" si="198"/>
        <v/>
      </c>
      <c r="AQ476" s="94"/>
      <c r="AR476" s="94" t="str">
        <f t="shared" si="199"/>
        <v/>
      </c>
      <c r="AS476" s="94"/>
      <c r="AT476" s="94" t="str">
        <f t="shared" si="200"/>
        <v/>
      </c>
      <c r="AU476" s="94"/>
      <c r="AV476" s="94"/>
      <c r="AW476" s="94"/>
      <c r="AX476" s="94" t="str">
        <f t="shared" si="201"/>
        <v/>
      </c>
      <c r="AY476" s="94"/>
      <c r="AZ476" s="94" t="str">
        <f t="shared" si="202"/>
        <v/>
      </c>
      <c r="BA476" s="94"/>
      <c r="BB476" s="94" t="str">
        <f t="shared" si="203"/>
        <v/>
      </c>
      <c r="BC476" s="94"/>
      <c r="BD476" s="94" t="str">
        <f t="shared" si="204"/>
        <v/>
      </c>
      <c r="BE476" s="94"/>
      <c r="BF476" s="94" t="str">
        <f t="shared" si="205"/>
        <v/>
      </c>
      <c r="BG476" s="94"/>
      <c r="BH476" s="94" t="str">
        <f t="shared" si="206"/>
        <v/>
      </c>
      <c r="BI476" s="94"/>
      <c r="BJ476" s="94" t="str">
        <f t="shared" si="207"/>
        <v/>
      </c>
      <c r="BK476" s="94"/>
      <c r="BL476" s="92" t="str">
        <f t="shared" si="208"/>
        <v/>
      </c>
      <c r="BM476" s="99"/>
      <c r="BN476" s="92" t="str">
        <f t="shared" si="209"/>
        <v/>
      </c>
      <c r="BO476" s="92" t="str">
        <f t="shared" si="210"/>
        <v/>
      </c>
    </row>
    <row r="477" spans="2:67" hidden="1">
      <c r="B477" s="89">
        <v>471</v>
      </c>
      <c r="C477" s="94"/>
      <c r="D477" s="94"/>
      <c r="E477" s="94"/>
      <c r="F477" s="96" t="str">
        <f ca="1">IF(E477="","",DATEDIF(E477,Settings!$C$89,"y"))</f>
        <v/>
      </c>
      <c r="G477" s="96" t="str">
        <f ca="1">IF(E477="","",DATEDIF(E477,Settings!$D$89,"y"))</f>
        <v/>
      </c>
      <c r="H477" s="96" t="str">
        <f ca="1">IF(E477="","",DATEDIF(E477,Settings!$E$89,"y"))</f>
        <v/>
      </c>
      <c r="I477" s="97" t="str">
        <f t="shared" si="185"/>
        <v/>
      </c>
      <c r="J477" s="98" t="str">
        <f ca="1">IF(I477="","",IF(I477&lt;2,BN477*Settings!$C$45,IF(I477&gt;1,(BN477*Settings!$C$45)+(BO477*Settings!$C$46),"error")))</f>
        <v/>
      </c>
      <c r="N477" s="89"/>
      <c r="O477" s="94"/>
      <c r="P477" s="96" t="str">
        <f t="shared" si="186"/>
        <v/>
      </c>
      <c r="Q477" s="94"/>
      <c r="R477" s="94" t="str">
        <f t="shared" si="187"/>
        <v/>
      </c>
      <c r="S477" s="94"/>
      <c r="T477" s="94" t="str">
        <f t="shared" si="188"/>
        <v/>
      </c>
      <c r="U477" s="94"/>
      <c r="V477" s="94" t="str">
        <f t="shared" si="189"/>
        <v/>
      </c>
      <c r="W477" s="94"/>
      <c r="X477" s="94" t="str">
        <f t="shared" si="190"/>
        <v/>
      </c>
      <c r="Y477" s="94"/>
      <c r="Z477" s="94" t="str">
        <f t="shared" si="191"/>
        <v/>
      </c>
      <c r="AA477" s="94"/>
      <c r="AB477" s="94" t="str">
        <f t="shared" si="192"/>
        <v/>
      </c>
      <c r="AC477" s="94"/>
      <c r="AD477" s="94" t="str">
        <f t="shared" si="193"/>
        <v/>
      </c>
      <c r="AE477" s="94"/>
      <c r="AF477" s="94"/>
      <c r="AG477" s="94"/>
      <c r="AH477" s="94" t="str">
        <f t="shared" si="194"/>
        <v/>
      </c>
      <c r="AI477" s="94"/>
      <c r="AJ477" s="94" t="str">
        <f t="shared" si="195"/>
        <v/>
      </c>
      <c r="AK477" s="94"/>
      <c r="AL477" s="94" t="str">
        <f t="shared" si="196"/>
        <v/>
      </c>
      <c r="AM477" s="94"/>
      <c r="AN477" s="94" t="str">
        <f t="shared" si="197"/>
        <v/>
      </c>
      <c r="AO477" s="94"/>
      <c r="AP477" s="94" t="str">
        <f t="shared" si="198"/>
        <v/>
      </c>
      <c r="AQ477" s="94"/>
      <c r="AR477" s="94" t="str">
        <f t="shared" si="199"/>
        <v/>
      </c>
      <c r="AS477" s="94"/>
      <c r="AT477" s="94" t="str">
        <f t="shared" si="200"/>
        <v/>
      </c>
      <c r="AU477" s="94"/>
      <c r="AV477" s="94"/>
      <c r="AW477" s="94"/>
      <c r="AX477" s="94" t="str">
        <f t="shared" si="201"/>
        <v/>
      </c>
      <c r="AY477" s="94"/>
      <c r="AZ477" s="94" t="str">
        <f t="shared" si="202"/>
        <v/>
      </c>
      <c r="BA477" s="94"/>
      <c r="BB477" s="94" t="str">
        <f t="shared" si="203"/>
        <v/>
      </c>
      <c r="BC477" s="94"/>
      <c r="BD477" s="94" t="str">
        <f t="shared" si="204"/>
        <v/>
      </c>
      <c r="BE477" s="94"/>
      <c r="BF477" s="94" t="str">
        <f t="shared" si="205"/>
        <v/>
      </c>
      <c r="BG477" s="94"/>
      <c r="BH477" s="94" t="str">
        <f t="shared" si="206"/>
        <v/>
      </c>
      <c r="BI477" s="94"/>
      <c r="BJ477" s="94" t="str">
        <f t="shared" si="207"/>
        <v/>
      </c>
      <c r="BK477" s="94"/>
      <c r="BL477" s="92" t="str">
        <f t="shared" si="208"/>
        <v/>
      </c>
      <c r="BM477" s="99"/>
      <c r="BN477" s="92" t="str">
        <f t="shared" si="209"/>
        <v/>
      </c>
      <c r="BO477" s="92" t="str">
        <f t="shared" si="210"/>
        <v/>
      </c>
    </row>
    <row r="478" spans="2:67" hidden="1">
      <c r="B478" s="89">
        <v>472</v>
      </c>
      <c r="C478" s="94"/>
      <c r="D478" s="94"/>
      <c r="E478" s="94"/>
      <c r="F478" s="96" t="str">
        <f ca="1">IF(E478="","",DATEDIF(E478,Settings!$C$89,"y"))</f>
        <v/>
      </c>
      <c r="G478" s="96" t="str">
        <f ca="1">IF(E478="","",DATEDIF(E478,Settings!$D$89,"y"))</f>
        <v/>
      </c>
      <c r="H478" s="96" t="str">
        <f ca="1">IF(E478="","",DATEDIF(E478,Settings!$E$89,"y"))</f>
        <v/>
      </c>
      <c r="I478" s="97" t="str">
        <f t="shared" si="185"/>
        <v/>
      </c>
      <c r="J478" s="98" t="str">
        <f ca="1">IF(I478="","",IF(I478&lt;2,BN478*Settings!$C$45,IF(I478&gt;1,(BN478*Settings!$C$45)+(BO478*Settings!$C$46),"error")))</f>
        <v/>
      </c>
      <c r="N478" s="89"/>
      <c r="O478" s="94"/>
      <c r="P478" s="96" t="str">
        <f t="shared" si="186"/>
        <v/>
      </c>
      <c r="Q478" s="94"/>
      <c r="R478" s="94" t="str">
        <f t="shared" si="187"/>
        <v/>
      </c>
      <c r="S478" s="94"/>
      <c r="T478" s="94" t="str">
        <f t="shared" si="188"/>
        <v/>
      </c>
      <c r="U478" s="94"/>
      <c r="V478" s="94" t="str">
        <f t="shared" si="189"/>
        <v/>
      </c>
      <c r="W478" s="94"/>
      <c r="X478" s="94" t="str">
        <f t="shared" si="190"/>
        <v/>
      </c>
      <c r="Y478" s="94"/>
      <c r="Z478" s="94" t="str">
        <f t="shared" si="191"/>
        <v/>
      </c>
      <c r="AA478" s="94"/>
      <c r="AB478" s="94" t="str">
        <f t="shared" si="192"/>
        <v/>
      </c>
      <c r="AC478" s="94"/>
      <c r="AD478" s="94" t="str">
        <f t="shared" si="193"/>
        <v/>
      </c>
      <c r="AE478" s="94"/>
      <c r="AF478" s="94"/>
      <c r="AG478" s="94"/>
      <c r="AH478" s="94" t="str">
        <f t="shared" si="194"/>
        <v/>
      </c>
      <c r="AI478" s="94"/>
      <c r="AJ478" s="94" t="str">
        <f t="shared" si="195"/>
        <v/>
      </c>
      <c r="AK478" s="94"/>
      <c r="AL478" s="94" t="str">
        <f t="shared" si="196"/>
        <v/>
      </c>
      <c r="AM478" s="94"/>
      <c r="AN478" s="94" t="str">
        <f t="shared" si="197"/>
        <v/>
      </c>
      <c r="AO478" s="94"/>
      <c r="AP478" s="94" t="str">
        <f t="shared" si="198"/>
        <v/>
      </c>
      <c r="AQ478" s="94"/>
      <c r="AR478" s="94" t="str">
        <f t="shared" si="199"/>
        <v/>
      </c>
      <c r="AS478" s="94"/>
      <c r="AT478" s="94" t="str">
        <f t="shared" si="200"/>
        <v/>
      </c>
      <c r="AU478" s="94"/>
      <c r="AV478" s="94"/>
      <c r="AW478" s="94"/>
      <c r="AX478" s="94" t="str">
        <f t="shared" si="201"/>
        <v/>
      </c>
      <c r="AY478" s="94"/>
      <c r="AZ478" s="94" t="str">
        <f t="shared" si="202"/>
        <v/>
      </c>
      <c r="BA478" s="94"/>
      <c r="BB478" s="94" t="str">
        <f t="shared" si="203"/>
        <v/>
      </c>
      <c r="BC478" s="94"/>
      <c r="BD478" s="94" t="str">
        <f t="shared" si="204"/>
        <v/>
      </c>
      <c r="BE478" s="94"/>
      <c r="BF478" s="94" t="str">
        <f t="shared" si="205"/>
        <v/>
      </c>
      <c r="BG478" s="94"/>
      <c r="BH478" s="94" t="str">
        <f t="shared" si="206"/>
        <v/>
      </c>
      <c r="BI478" s="94"/>
      <c r="BJ478" s="94" t="str">
        <f t="shared" si="207"/>
        <v/>
      </c>
      <c r="BK478" s="94"/>
      <c r="BL478" s="92" t="str">
        <f t="shared" si="208"/>
        <v/>
      </c>
      <c r="BM478" s="99"/>
      <c r="BN478" s="92" t="str">
        <f t="shared" si="209"/>
        <v/>
      </c>
      <c r="BO478" s="92" t="str">
        <f t="shared" si="210"/>
        <v/>
      </c>
    </row>
    <row r="479" spans="2:67" hidden="1">
      <c r="B479" s="89">
        <v>473</v>
      </c>
      <c r="C479" s="94"/>
      <c r="D479" s="94"/>
      <c r="E479" s="94"/>
      <c r="F479" s="96" t="str">
        <f ca="1">IF(E479="","",DATEDIF(E479,Settings!$C$89,"y"))</f>
        <v/>
      </c>
      <c r="G479" s="96" t="str">
        <f ca="1">IF(E479="","",DATEDIF(E479,Settings!$D$89,"y"))</f>
        <v/>
      </c>
      <c r="H479" s="96" t="str">
        <f ca="1">IF(E479="","",DATEDIF(E479,Settings!$E$89,"y"))</f>
        <v/>
      </c>
      <c r="I479" s="97" t="str">
        <f t="shared" si="185"/>
        <v/>
      </c>
      <c r="J479" s="98" t="str">
        <f ca="1">IF(I479="","",IF(I479&lt;2,BN479*Settings!$C$45,IF(I479&gt;1,(BN479*Settings!$C$45)+(BO479*Settings!$C$46),"error")))</f>
        <v/>
      </c>
      <c r="N479" s="89"/>
      <c r="O479" s="94"/>
      <c r="P479" s="96" t="str">
        <f t="shared" si="186"/>
        <v/>
      </c>
      <c r="Q479" s="94"/>
      <c r="R479" s="94" t="str">
        <f t="shared" si="187"/>
        <v/>
      </c>
      <c r="S479" s="94"/>
      <c r="T479" s="94" t="str">
        <f t="shared" si="188"/>
        <v/>
      </c>
      <c r="U479" s="94"/>
      <c r="V479" s="94" t="str">
        <f t="shared" si="189"/>
        <v/>
      </c>
      <c r="W479" s="94"/>
      <c r="X479" s="94" t="str">
        <f t="shared" si="190"/>
        <v/>
      </c>
      <c r="Y479" s="94"/>
      <c r="Z479" s="94" t="str">
        <f t="shared" si="191"/>
        <v/>
      </c>
      <c r="AA479" s="94"/>
      <c r="AB479" s="94" t="str">
        <f t="shared" si="192"/>
        <v/>
      </c>
      <c r="AC479" s="94"/>
      <c r="AD479" s="94" t="str">
        <f t="shared" si="193"/>
        <v/>
      </c>
      <c r="AE479" s="94"/>
      <c r="AF479" s="94"/>
      <c r="AG479" s="94"/>
      <c r="AH479" s="94" t="str">
        <f t="shared" si="194"/>
        <v/>
      </c>
      <c r="AI479" s="94"/>
      <c r="AJ479" s="94" t="str">
        <f t="shared" si="195"/>
        <v/>
      </c>
      <c r="AK479" s="94"/>
      <c r="AL479" s="94" t="str">
        <f t="shared" si="196"/>
        <v/>
      </c>
      <c r="AM479" s="94"/>
      <c r="AN479" s="94" t="str">
        <f t="shared" si="197"/>
        <v/>
      </c>
      <c r="AO479" s="94"/>
      <c r="AP479" s="94" t="str">
        <f t="shared" si="198"/>
        <v/>
      </c>
      <c r="AQ479" s="94"/>
      <c r="AR479" s="94" t="str">
        <f t="shared" si="199"/>
        <v/>
      </c>
      <c r="AS479" s="94"/>
      <c r="AT479" s="94" t="str">
        <f t="shared" si="200"/>
        <v/>
      </c>
      <c r="AU479" s="94"/>
      <c r="AV479" s="94"/>
      <c r="AW479" s="94"/>
      <c r="AX479" s="94" t="str">
        <f t="shared" si="201"/>
        <v/>
      </c>
      <c r="AY479" s="94"/>
      <c r="AZ479" s="94" t="str">
        <f t="shared" si="202"/>
        <v/>
      </c>
      <c r="BA479" s="94"/>
      <c r="BB479" s="94" t="str">
        <f t="shared" si="203"/>
        <v/>
      </c>
      <c r="BC479" s="94"/>
      <c r="BD479" s="94" t="str">
        <f t="shared" si="204"/>
        <v/>
      </c>
      <c r="BE479" s="94"/>
      <c r="BF479" s="94" t="str">
        <f t="shared" si="205"/>
        <v/>
      </c>
      <c r="BG479" s="94"/>
      <c r="BH479" s="94" t="str">
        <f t="shared" si="206"/>
        <v/>
      </c>
      <c r="BI479" s="94"/>
      <c r="BJ479" s="94" t="str">
        <f t="shared" si="207"/>
        <v/>
      </c>
      <c r="BK479" s="94"/>
      <c r="BL479" s="92" t="str">
        <f t="shared" si="208"/>
        <v/>
      </c>
      <c r="BM479" s="99"/>
      <c r="BN479" s="92" t="str">
        <f t="shared" si="209"/>
        <v/>
      </c>
      <c r="BO479" s="92" t="str">
        <f t="shared" si="210"/>
        <v/>
      </c>
    </row>
    <row r="480" spans="2:67" hidden="1">
      <c r="B480" s="89">
        <v>474</v>
      </c>
      <c r="C480" s="94"/>
      <c r="D480" s="94"/>
      <c r="E480" s="94"/>
      <c r="F480" s="96" t="str">
        <f ca="1">IF(E480="","",DATEDIF(E480,Settings!$C$89,"y"))</f>
        <v/>
      </c>
      <c r="G480" s="96" t="str">
        <f ca="1">IF(E480="","",DATEDIF(E480,Settings!$D$89,"y"))</f>
        <v/>
      </c>
      <c r="H480" s="96" t="str">
        <f ca="1">IF(E480="","",DATEDIF(E480,Settings!$E$89,"y"))</f>
        <v/>
      </c>
      <c r="I480" s="97" t="str">
        <f t="shared" si="185"/>
        <v/>
      </c>
      <c r="J480" s="98" t="str">
        <f ca="1">IF(I480="","",IF(I480&lt;2,BN480*Settings!$C$45,IF(I480&gt;1,(BN480*Settings!$C$45)+(BO480*Settings!$C$46),"error")))</f>
        <v/>
      </c>
      <c r="N480" s="89"/>
      <c r="O480" s="94"/>
      <c r="P480" s="96" t="str">
        <f t="shared" si="186"/>
        <v/>
      </c>
      <c r="Q480" s="94"/>
      <c r="R480" s="94" t="str">
        <f t="shared" si="187"/>
        <v/>
      </c>
      <c r="S480" s="94"/>
      <c r="T480" s="94" t="str">
        <f t="shared" si="188"/>
        <v/>
      </c>
      <c r="U480" s="94"/>
      <c r="V480" s="94" t="str">
        <f t="shared" si="189"/>
        <v/>
      </c>
      <c r="W480" s="94"/>
      <c r="X480" s="94" t="str">
        <f t="shared" si="190"/>
        <v/>
      </c>
      <c r="Y480" s="94"/>
      <c r="Z480" s="94" t="str">
        <f t="shared" si="191"/>
        <v/>
      </c>
      <c r="AA480" s="94"/>
      <c r="AB480" s="94" t="str">
        <f t="shared" si="192"/>
        <v/>
      </c>
      <c r="AC480" s="94"/>
      <c r="AD480" s="94" t="str">
        <f t="shared" si="193"/>
        <v/>
      </c>
      <c r="AE480" s="94"/>
      <c r="AF480" s="94"/>
      <c r="AG480" s="94"/>
      <c r="AH480" s="94" t="str">
        <f t="shared" si="194"/>
        <v/>
      </c>
      <c r="AI480" s="94"/>
      <c r="AJ480" s="94" t="str">
        <f t="shared" si="195"/>
        <v/>
      </c>
      <c r="AK480" s="94"/>
      <c r="AL480" s="94" t="str">
        <f t="shared" si="196"/>
        <v/>
      </c>
      <c r="AM480" s="94"/>
      <c r="AN480" s="94" t="str">
        <f t="shared" si="197"/>
        <v/>
      </c>
      <c r="AO480" s="94"/>
      <c r="AP480" s="94" t="str">
        <f t="shared" si="198"/>
        <v/>
      </c>
      <c r="AQ480" s="94"/>
      <c r="AR480" s="94" t="str">
        <f t="shared" si="199"/>
        <v/>
      </c>
      <c r="AS480" s="94"/>
      <c r="AT480" s="94" t="str">
        <f t="shared" si="200"/>
        <v/>
      </c>
      <c r="AU480" s="94"/>
      <c r="AV480" s="94"/>
      <c r="AW480" s="94"/>
      <c r="AX480" s="94" t="str">
        <f t="shared" si="201"/>
        <v/>
      </c>
      <c r="AY480" s="94"/>
      <c r="AZ480" s="94" t="str">
        <f t="shared" si="202"/>
        <v/>
      </c>
      <c r="BA480" s="94"/>
      <c r="BB480" s="94" t="str">
        <f t="shared" si="203"/>
        <v/>
      </c>
      <c r="BC480" s="94"/>
      <c r="BD480" s="94" t="str">
        <f t="shared" si="204"/>
        <v/>
      </c>
      <c r="BE480" s="94"/>
      <c r="BF480" s="94" t="str">
        <f t="shared" si="205"/>
        <v/>
      </c>
      <c r="BG480" s="94"/>
      <c r="BH480" s="94" t="str">
        <f t="shared" si="206"/>
        <v/>
      </c>
      <c r="BI480" s="94"/>
      <c r="BJ480" s="94" t="str">
        <f t="shared" si="207"/>
        <v/>
      </c>
      <c r="BK480" s="94"/>
      <c r="BL480" s="92" t="str">
        <f t="shared" si="208"/>
        <v/>
      </c>
      <c r="BM480" s="99"/>
      <c r="BN480" s="92" t="str">
        <f t="shared" si="209"/>
        <v/>
      </c>
      <c r="BO480" s="92" t="str">
        <f t="shared" si="210"/>
        <v/>
      </c>
    </row>
    <row r="481" spans="2:67" hidden="1">
      <c r="B481" s="89">
        <v>475</v>
      </c>
      <c r="C481" s="94"/>
      <c r="D481" s="94"/>
      <c r="E481" s="94"/>
      <c r="F481" s="96" t="str">
        <f ca="1">IF(E481="","",DATEDIF(E481,Settings!$C$89,"y"))</f>
        <v/>
      </c>
      <c r="G481" s="96" t="str">
        <f ca="1">IF(E481="","",DATEDIF(E481,Settings!$D$89,"y"))</f>
        <v/>
      </c>
      <c r="H481" s="96" t="str">
        <f ca="1">IF(E481="","",DATEDIF(E481,Settings!$E$89,"y"))</f>
        <v/>
      </c>
      <c r="I481" s="97" t="str">
        <f t="shared" si="185"/>
        <v/>
      </c>
      <c r="J481" s="98" t="str">
        <f ca="1">IF(I481="","",IF(I481&lt;2,BN481*Settings!$C$45,IF(I481&gt;1,(BN481*Settings!$C$45)+(BO481*Settings!$C$46),"error")))</f>
        <v/>
      </c>
      <c r="N481" s="89"/>
      <c r="O481" s="94"/>
      <c r="P481" s="96" t="str">
        <f t="shared" si="186"/>
        <v/>
      </c>
      <c r="Q481" s="94"/>
      <c r="R481" s="94" t="str">
        <f t="shared" si="187"/>
        <v/>
      </c>
      <c r="S481" s="94"/>
      <c r="T481" s="94" t="str">
        <f t="shared" si="188"/>
        <v/>
      </c>
      <c r="U481" s="94"/>
      <c r="V481" s="94" t="str">
        <f t="shared" si="189"/>
        <v/>
      </c>
      <c r="W481" s="94"/>
      <c r="X481" s="94" t="str">
        <f t="shared" si="190"/>
        <v/>
      </c>
      <c r="Y481" s="94"/>
      <c r="Z481" s="94" t="str">
        <f t="shared" si="191"/>
        <v/>
      </c>
      <c r="AA481" s="94"/>
      <c r="AB481" s="94" t="str">
        <f t="shared" si="192"/>
        <v/>
      </c>
      <c r="AC481" s="94"/>
      <c r="AD481" s="94" t="str">
        <f t="shared" si="193"/>
        <v/>
      </c>
      <c r="AE481" s="94"/>
      <c r="AF481" s="94"/>
      <c r="AG481" s="94"/>
      <c r="AH481" s="94" t="str">
        <f t="shared" si="194"/>
        <v/>
      </c>
      <c r="AI481" s="94"/>
      <c r="AJ481" s="94" t="str">
        <f t="shared" si="195"/>
        <v/>
      </c>
      <c r="AK481" s="94"/>
      <c r="AL481" s="94" t="str">
        <f t="shared" si="196"/>
        <v/>
      </c>
      <c r="AM481" s="94"/>
      <c r="AN481" s="94" t="str">
        <f t="shared" si="197"/>
        <v/>
      </c>
      <c r="AO481" s="94"/>
      <c r="AP481" s="94" t="str">
        <f t="shared" si="198"/>
        <v/>
      </c>
      <c r="AQ481" s="94"/>
      <c r="AR481" s="94" t="str">
        <f t="shared" si="199"/>
        <v/>
      </c>
      <c r="AS481" s="94"/>
      <c r="AT481" s="94" t="str">
        <f t="shared" si="200"/>
        <v/>
      </c>
      <c r="AU481" s="94"/>
      <c r="AV481" s="94"/>
      <c r="AW481" s="94"/>
      <c r="AX481" s="94" t="str">
        <f t="shared" si="201"/>
        <v/>
      </c>
      <c r="AY481" s="94"/>
      <c r="AZ481" s="94" t="str">
        <f t="shared" si="202"/>
        <v/>
      </c>
      <c r="BA481" s="94"/>
      <c r="BB481" s="94" t="str">
        <f t="shared" si="203"/>
        <v/>
      </c>
      <c r="BC481" s="94"/>
      <c r="BD481" s="94" t="str">
        <f t="shared" si="204"/>
        <v/>
      </c>
      <c r="BE481" s="94"/>
      <c r="BF481" s="94" t="str">
        <f t="shared" si="205"/>
        <v/>
      </c>
      <c r="BG481" s="94"/>
      <c r="BH481" s="94" t="str">
        <f t="shared" si="206"/>
        <v/>
      </c>
      <c r="BI481" s="94"/>
      <c r="BJ481" s="94" t="str">
        <f t="shared" si="207"/>
        <v/>
      </c>
      <c r="BK481" s="94"/>
      <c r="BL481" s="92" t="str">
        <f t="shared" si="208"/>
        <v/>
      </c>
      <c r="BM481" s="99"/>
      <c r="BN481" s="92" t="str">
        <f t="shared" si="209"/>
        <v/>
      </c>
      <c r="BO481" s="92" t="str">
        <f t="shared" si="210"/>
        <v/>
      </c>
    </row>
    <row r="482" spans="2:67" hidden="1">
      <c r="B482" s="89">
        <v>476</v>
      </c>
      <c r="C482" s="94"/>
      <c r="D482" s="94"/>
      <c r="E482" s="94"/>
      <c r="F482" s="96" t="str">
        <f ca="1">IF(E482="","",DATEDIF(E482,Settings!$C$89,"y"))</f>
        <v/>
      </c>
      <c r="G482" s="96" t="str">
        <f ca="1">IF(E482="","",DATEDIF(E482,Settings!$D$89,"y"))</f>
        <v/>
      </c>
      <c r="H482" s="96" t="str">
        <f ca="1">IF(E482="","",DATEDIF(E482,Settings!$E$89,"y"))</f>
        <v/>
      </c>
      <c r="I482" s="97" t="str">
        <f t="shared" si="185"/>
        <v/>
      </c>
      <c r="J482" s="98" t="str">
        <f ca="1">IF(I482="","",IF(I482&lt;2,BN482*Settings!$C$45,IF(I482&gt;1,(BN482*Settings!$C$45)+(BO482*Settings!$C$46),"error")))</f>
        <v/>
      </c>
      <c r="N482" s="89"/>
      <c r="O482" s="94"/>
      <c r="P482" s="96" t="str">
        <f t="shared" si="186"/>
        <v/>
      </c>
      <c r="Q482" s="94"/>
      <c r="R482" s="94" t="str">
        <f t="shared" si="187"/>
        <v/>
      </c>
      <c r="S482" s="94"/>
      <c r="T482" s="94" t="str">
        <f t="shared" si="188"/>
        <v/>
      </c>
      <c r="U482" s="94"/>
      <c r="V482" s="94" t="str">
        <f t="shared" si="189"/>
        <v/>
      </c>
      <c r="W482" s="94"/>
      <c r="X482" s="94" t="str">
        <f t="shared" si="190"/>
        <v/>
      </c>
      <c r="Y482" s="94"/>
      <c r="Z482" s="94" t="str">
        <f t="shared" si="191"/>
        <v/>
      </c>
      <c r="AA482" s="94"/>
      <c r="AB482" s="94" t="str">
        <f t="shared" si="192"/>
        <v/>
      </c>
      <c r="AC482" s="94"/>
      <c r="AD482" s="94" t="str">
        <f t="shared" si="193"/>
        <v/>
      </c>
      <c r="AE482" s="94"/>
      <c r="AF482" s="94"/>
      <c r="AG482" s="94"/>
      <c r="AH482" s="94" t="str">
        <f t="shared" si="194"/>
        <v/>
      </c>
      <c r="AI482" s="94"/>
      <c r="AJ482" s="94" t="str">
        <f t="shared" si="195"/>
        <v/>
      </c>
      <c r="AK482" s="94"/>
      <c r="AL482" s="94" t="str">
        <f t="shared" si="196"/>
        <v/>
      </c>
      <c r="AM482" s="94"/>
      <c r="AN482" s="94" t="str">
        <f t="shared" si="197"/>
        <v/>
      </c>
      <c r="AO482" s="94"/>
      <c r="AP482" s="94" t="str">
        <f t="shared" si="198"/>
        <v/>
      </c>
      <c r="AQ482" s="94"/>
      <c r="AR482" s="94" t="str">
        <f t="shared" si="199"/>
        <v/>
      </c>
      <c r="AS482" s="94"/>
      <c r="AT482" s="94" t="str">
        <f t="shared" si="200"/>
        <v/>
      </c>
      <c r="AU482" s="94"/>
      <c r="AV482" s="94"/>
      <c r="AW482" s="94"/>
      <c r="AX482" s="94" t="str">
        <f t="shared" si="201"/>
        <v/>
      </c>
      <c r="AY482" s="94"/>
      <c r="AZ482" s="94" t="str">
        <f t="shared" si="202"/>
        <v/>
      </c>
      <c r="BA482" s="94"/>
      <c r="BB482" s="94" t="str">
        <f t="shared" si="203"/>
        <v/>
      </c>
      <c r="BC482" s="94"/>
      <c r="BD482" s="94" t="str">
        <f t="shared" si="204"/>
        <v/>
      </c>
      <c r="BE482" s="94"/>
      <c r="BF482" s="94" t="str">
        <f t="shared" si="205"/>
        <v/>
      </c>
      <c r="BG482" s="94"/>
      <c r="BH482" s="94" t="str">
        <f t="shared" si="206"/>
        <v/>
      </c>
      <c r="BI482" s="94"/>
      <c r="BJ482" s="94" t="str">
        <f t="shared" si="207"/>
        <v/>
      </c>
      <c r="BK482" s="94"/>
      <c r="BL482" s="92" t="str">
        <f t="shared" si="208"/>
        <v/>
      </c>
      <c r="BM482" s="99"/>
      <c r="BN482" s="92" t="str">
        <f t="shared" si="209"/>
        <v/>
      </c>
      <c r="BO482" s="92" t="str">
        <f t="shared" si="210"/>
        <v/>
      </c>
    </row>
    <row r="483" spans="2:67" hidden="1">
      <c r="B483" s="89">
        <v>477</v>
      </c>
      <c r="C483" s="94"/>
      <c r="D483" s="94"/>
      <c r="E483" s="94"/>
      <c r="F483" s="96" t="str">
        <f ca="1">IF(E483="","",DATEDIF(E483,Settings!$C$89,"y"))</f>
        <v/>
      </c>
      <c r="G483" s="96" t="str">
        <f ca="1">IF(E483="","",DATEDIF(E483,Settings!$D$89,"y"))</f>
        <v/>
      </c>
      <c r="H483" s="96" t="str">
        <f ca="1">IF(E483="","",DATEDIF(E483,Settings!$E$89,"y"))</f>
        <v/>
      </c>
      <c r="I483" s="97" t="str">
        <f t="shared" si="185"/>
        <v/>
      </c>
      <c r="J483" s="98" t="str">
        <f ca="1">IF(I483="","",IF(I483&lt;2,BN483*Settings!$C$45,IF(I483&gt;1,(BN483*Settings!$C$45)+(BO483*Settings!$C$46),"error")))</f>
        <v/>
      </c>
      <c r="N483" s="89"/>
      <c r="O483" s="94"/>
      <c r="P483" s="96" t="str">
        <f t="shared" si="186"/>
        <v/>
      </c>
      <c r="Q483" s="94"/>
      <c r="R483" s="94" t="str">
        <f t="shared" si="187"/>
        <v/>
      </c>
      <c r="S483" s="94"/>
      <c r="T483" s="94" t="str">
        <f t="shared" si="188"/>
        <v/>
      </c>
      <c r="U483" s="94"/>
      <c r="V483" s="94" t="str">
        <f t="shared" si="189"/>
        <v/>
      </c>
      <c r="W483" s="94"/>
      <c r="X483" s="94" t="str">
        <f t="shared" si="190"/>
        <v/>
      </c>
      <c r="Y483" s="94"/>
      <c r="Z483" s="94" t="str">
        <f t="shared" si="191"/>
        <v/>
      </c>
      <c r="AA483" s="94"/>
      <c r="AB483" s="94" t="str">
        <f t="shared" si="192"/>
        <v/>
      </c>
      <c r="AC483" s="94"/>
      <c r="AD483" s="94" t="str">
        <f t="shared" si="193"/>
        <v/>
      </c>
      <c r="AE483" s="94"/>
      <c r="AF483" s="94"/>
      <c r="AG483" s="94"/>
      <c r="AH483" s="94" t="str">
        <f t="shared" si="194"/>
        <v/>
      </c>
      <c r="AI483" s="94"/>
      <c r="AJ483" s="94" t="str">
        <f t="shared" si="195"/>
        <v/>
      </c>
      <c r="AK483" s="94"/>
      <c r="AL483" s="94" t="str">
        <f t="shared" si="196"/>
        <v/>
      </c>
      <c r="AM483" s="94"/>
      <c r="AN483" s="94" t="str">
        <f t="shared" si="197"/>
        <v/>
      </c>
      <c r="AO483" s="94"/>
      <c r="AP483" s="94" t="str">
        <f t="shared" si="198"/>
        <v/>
      </c>
      <c r="AQ483" s="94"/>
      <c r="AR483" s="94" t="str">
        <f t="shared" si="199"/>
        <v/>
      </c>
      <c r="AS483" s="94"/>
      <c r="AT483" s="94" t="str">
        <f t="shared" si="200"/>
        <v/>
      </c>
      <c r="AU483" s="94"/>
      <c r="AV483" s="94"/>
      <c r="AW483" s="94"/>
      <c r="AX483" s="94" t="str">
        <f t="shared" si="201"/>
        <v/>
      </c>
      <c r="AY483" s="94"/>
      <c r="AZ483" s="94" t="str">
        <f t="shared" si="202"/>
        <v/>
      </c>
      <c r="BA483" s="94"/>
      <c r="BB483" s="94" t="str">
        <f t="shared" si="203"/>
        <v/>
      </c>
      <c r="BC483" s="94"/>
      <c r="BD483" s="94" t="str">
        <f t="shared" si="204"/>
        <v/>
      </c>
      <c r="BE483" s="94"/>
      <c r="BF483" s="94" t="str">
        <f t="shared" si="205"/>
        <v/>
      </c>
      <c r="BG483" s="94"/>
      <c r="BH483" s="94" t="str">
        <f t="shared" si="206"/>
        <v/>
      </c>
      <c r="BI483" s="94"/>
      <c r="BJ483" s="94" t="str">
        <f t="shared" si="207"/>
        <v/>
      </c>
      <c r="BK483" s="94"/>
      <c r="BL483" s="92" t="str">
        <f t="shared" si="208"/>
        <v/>
      </c>
      <c r="BM483" s="99"/>
      <c r="BN483" s="92" t="str">
        <f t="shared" si="209"/>
        <v/>
      </c>
      <c r="BO483" s="92" t="str">
        <f t="shared" si="210"/>
        <v/>
      </c>
    </row>
    <row r="484" spans="2:67" hidden="1">
      <c r="B484" s="89">
        <v>478</v>
      </c>
      <c r="C484" s="94"/>
      <c r="D484" s="94"/>
      <c r="E484" s="94"/>
      <c r="F484" s="96" t="str">
        <f ca="1">IF(E484="","",DATEDIF(E484,Settings!$C$89,"y"))</f>
        <v/>
      </c>
      <c r="G484" s="96" t="str">
        <f ca="1">IF(E484="","",DATEDIF(E484,Settings!$D$89,"y"))</f>
        <v/>
      </c>
      <c r="H484" s="96" t="str">
        <f ca="1">IF(E484="","",DATEDIF(E484,Settings!$E$89,"y"))</f>
        <v/>
      </c>
      <c r="I484" s="97" t="str">
        <f t="shared" si="185"/>
        <v/>
      </c>
      <c r="J484" s="98" t="str">
        <f ca="1">IF(I484="","",IF(I484&lt;2,BN484*Settings!$C$45,IF(I484&gt;1,(BN484*Settings!$C$45)+(BO484*Settings!$C$46),"error")))</f>
        <v/>
      </c>
      <c r="N484" s="89"/>
      <c r="O484" s="94"/>
      <c r="P484" s="96" t="str">
        <f t="shared" si="186"/>
        <v/>
      </c>
      <c r="Q484" s="94"/>
      <c r="R484" s="94" t="str">
        <f t="shared" si="187"/>
        <v/>
      </c>
      <c r="S484" s="94"/>
      <c r="T484" s="94" t="str">
        <f t="shared" si="188"/>
        <v/>
      </c>
      <c r="U484" s="94"/>
      <c r="V484" s="94" t="str">
        <f t="shared" si="189"/>
        <v/>
      </c>
      <c r="W484" s="94"/>
      <c r="X484" s="94" t="str">
        <f t="shared" si="190"/>
        <v/>
      </c>
      <c r="Y484" s="94"/>
      <c r="Z484" s="94" t="str">
        <f t="shared" si="191"/>
        <v/>
      </c>
      <c r="AA484" s="94"/>
      <c r="AB484" s="94" t="str">
        <f t="shared" si="192"/>
        <v/>
      </c>
      <c r="AC484" s="94"/>
      <c r="AD484" s="94" t="str">
        <f t="shared" si="193"/>
        <v/>
      </c>
      <c r="AE484" s="94"/>
      <c r="AF484" s="94"/>
      <c r="AG484" s="94"/>
      <c r="AH484" s="94" t="str">
        <f t="shared" si="194"/>
        <v/>
      </c>
      <c r="AI484" s="94"/>
      <c r="AJ484" s="94" t="str">
        <f t="shared" si="195"/>
        <v/>
      </c>
      <c r="AK484" s="94"/>
      <c r="AL484" s="94" t="str">
        <f t="shared" si="196"/>
        <v/>
      </c>
      <c r="AM484" s="94"/>
      <c r="AN484" s="94" t="str">
        <f t="shared" si="197"/>
        <v/>
      </c>
      <c r="AO484" s="94"/>
      <c r="AP484" s="94" t="str">
        <f t="shared" si="198"/>
        <v/>
      </c>
      <c r="AQ484" s="94"/>
      <c r="AR484" s="94" t="str">
        <f t="shared" si="199"/>
        <v/>
      </c>
      <c r="AS484" s="94"/>
      <c r="AT484" s="94" t="str">
        <f t="shared" si="200"/>
        <v/>
      </c>
      <c r="AU484" s="94"/>
      <c r="AV484" s="94"/>
      <c r="AW484" s="94"/>
      <c r="AX484" s="94" t="str">
        <f t="shared" si="201"/>
        <v/>
      </c>
      <c r="AY484" s="94"/>
      <c r="AZ484" s="94" t="str">
        <f t="shared" si="202"/>
        <v/>
      </c>
      <c r="BA484" s="94"/>
      <c r="BB484" s="94" t="str">
        <f t="shared" si="203"/>
        <v/>
      </c>
      <c r="BC484" s="94"/>
      <c r="BD484" s="94" t="str">
        <f t="shared" si="204"/>
        <v/>
      </c>
      <c r="BE484" s="94"/>
      <c r="BF484" s="94" t="str">
        <f t="shared" si="205"/>
        <v/>
      </c>
      <c r="BG484" s="94"/>
      <c r="BH484" s="94" t="str">
        <f t="shared" si="206"/>
        <v/>
      </c>
      <c r="BI484" s="94"/>
      <c r="BJ484" s="94" t="str">
        <f t="shared" si="207"/>
        <v/>
      </c>
      <c r="BK484" s="94"/>
      <c r="BL484" s="92" t="str">
        <f t="shared" si="208"/>
        <v/>
      </c>
      <c r="BM484" s="99"/>
      <c r="BN484" s="92" t="str">
        <f t="shared" si="209"/>
        <v/>
      </c>
      <c r="BO484" s="92" t="str">
        <f t="shared" si="210"/>
        <v/>
      </c>
    </row>
    <row r="485" spans="2:67" hidden="1">
      <c r="B485" s="89">
        <v>479</v>
      </c>
      <c r="C485" s="94"/>
      <c r="D485" s="94"/>
      <c r="E485" s="94"/>
      <c r="F485" s="96" t="str">
        <f ca="1">IF(E485="","",DATEDIF(E485,Settings!$C$89,"y"))</f>
        <v/>
      </c>
      <c r="G485" s="96" t="str">
        <f ca="1">IF(E485="","",DATEDIF(E485,Settings!$D$89,"y"))</f>
        <v/>
      </c>
      <c r="H485" s="96" t="str">
        <f ca="1">IF(E485="","",DATEDIF(E485,Settings!$E$89,"y"))</f>
        <v/>
      </c>
      <c r="I485" s="97" t="str">
        <f t="shared" si="185"/>
        <v/>
      </c>
      <c r="J485" s="98" t="str">
        <f ca="1">IF(I485="","",IF(I485&lt;2,BN485*Settings!$C$45,IF(I485&gt;1,(BN485*Settings!$C$45)+(BO485*Settings!$C$46),"error")))</f>
        <v/>
      </c>
      <c r="N485" s="89"/>
      <c r="O485" s="94"/>
      <c r="P485" s="96" t="str">
        <f t="shared" si="186"/>
        <v/>
      </c>
      <c r="Q485" s="94"/>
      <c r="R485" s="94" t="str">
        <f t="shared" si="187"/>
        <v/>
      </c>
      <c r="S485" s="94"/>
      <c r="T485" s="94" t="str">
        <f t="shared" si="188"/>
        <v/>
      </c>
      <c r="U485" s="94"/>
      <c r="V485" s="94" t="str">
        <f t="shared" si="189"/>
        <v/>
      </c>
      <c r="W485" s="94"/>
      <c r="X485" s="94" t="str">
        <f t="shared" si="190"/>
        <v/>
      </c>
      <c r="Y485" s="94"/>
      <c r="Z485" s="94" t="str">
        <f t="shared" si="191"/>
        <v/>
      </c>
      <c r="AA485" s="94"/>
      <c r="AB485" s="94" t="str">
        <f t="shared" si="192"/>
        <v/>
      </c>
      <c r="AC485" s="94"/>
      <c r="AD485" s="94" t="str">
        <f t="shared" si="193"/>
        <v/>
      </c>
      <c r="AE485" s="94"/>
      <c r="AF485" s="94"/>
      <c r="AG485" s="94"/>
      <c r="AH485" s="94" t="str">
        <f t="shared" si="194"/>
        <v/>
      </c>
      <c r="AI485" s="94"/>
      <c r="AJ485" s="94" t="str">
        <f t="shared" si="195"/>
        <v/>
      </c>
      <c r="AK485" s="94"/>
      <c r="AL485" s="94" t="str">
        <f t="shared" si="196"/>
        <v/>
      </c>
      <c r="AM485" s="94"/>
      <c r="AN485" s="94" t="str">
        <f t="shared" si="197"/>
        <v/>
      </c>
      <c r="AO485" s="94"/>
      <c r="AP485" s="94" t="str">
        <f t="shared" si="198"/>
        <v/>
      </c>
      <c r="AQ485" s="94"/>
      <c r="AR485" s="94" t="str">
        <f t="shared" si="199"/>
        <v/>
      </c>
      <c r="AS485" s="94"/>
      <c r="AT485" s="94" t="str">
        <f t="shared" si="200"/>
        <v/>
      </c>
      <c r="AU485" s="94"/>
      <c r="AV485" s="94"/>
      <c r="AW485" s="94"/>
      <c r="AX485" s="94" t="str">
        <f t="shared" si="201"/>
        <v/>
      </c>
      <c r="AY485" s="94"/>
      <c r="AZ485" s="94" t="str">
        <f t="shared" si="202"/>
        <v/>
      </c>
      <c r="BA485" s="94"/>
      <c r="BB485" s="94" t="str">
        <f t="shared" si="203"/>
        <v/>
      </c>
      <c r="BC485" s="94"/>
      <c r="BD485" s="94" t="str">
        <f t="shared" si="204"/>
        <v/>
      </c>
      <c r="BE485" s="94"/>
      <c r="BF485" s="94" t="str">
        <f t="shared" si="205"/>
        <v/>
      </c>
      <c r="BG485" s="94"/>
      <c r="BH485" s="94" t="str">
        <f t="shared" si="206"/>
        <v/>
      </c>
      <c r="BI485" s="94"/>
      <c r="BJ485" s="94" t="str">
        <f t="shared" si="207"/>
        <v/>
      </c>
      <c r="BK485" s="94"/>
      <c r="BL485" s="92" t="str">
        <f t="shared" si="208"/>
        <v/>
      </c>
      <c r="BM485" s="99"/>
      <c r="BN485" s="92" t="str">
        <f t="shared" si="209"/>
        <v/>
      </c>
      <c r="BO485" s="92" t="str">
        <f t="shared" si="210"/>
        <v/>
      </c>
    </row>
    <row r="486" spans="2:67" hidden="1">
      <c r="B486" s="89">
        <v>480</v>
      </c>
      <c r="C486" s="94"/>
      <c r="D486" s="94"/>
      <c r="E486" s="94"/>
      <c r="F486" s="96" t="str">
        <f ca="1">IF(E486="","",DATEDIF(E486,Settings!$C$89,"y"))</f>
        <v/>
      </c>
      <c r="G486" s="96" t="str">
        <f ca="1">IF(E486="","",DATEDIF(E486,Settings!$D$89,"y"))</f>
        <v/>
      </c>
      <c r="H486" s="96" t="str">
        <f ca="1">IF(E486="","",DATEDIF(E486,Settings!$E$89,"y"))</f>
        <v/>
      </c>
      <c r="I486" s="97" t="str">
        <f t="shared" si="185"/>
        <v/>
      </c>
      <c r="J486" s="98" t="str">
        <f ca="1">IF(I486="","",IF(I486&lt;2,BN486*Settings!$C$45,IF(I486&gt;1,(BN486*Settings!$C$45)+(BO486*Settings!$C$46),"error")))</f>
        <v/>
      </c>
      <c r="N486" s="89"/>
      <c r="O486" s="94"/>
      <c r="P486" s="96" t="str">
        <f t="shared" si="186"/>
        <v/>
      </c>
      <c r="Q486" s="94"/>
      <c r="R486" s="94" t="str">
        <f t="shared" si="187"/>
        <v/>
      </c>
      <c r="S486" s="94"/>
      <c r="T486" s="94" t="str">
        <f t="shared" si="188"/>
        <v/>
      </c>
      <c r="U486" s="94"/>
      <c r="V486" s="94" t="str">
        <f t="shared" si="189"/>
        <v/>
      </c>
      <c r="W486" s="94"/>
      <c r="X486" s="94" t="str">
        <f t="shared" si="190"/>
        <v/>
      </c>
      <c r="Y486" s="94"/>
      <c r="Z486" s="94" t="str">
        <f t="shared" si="191"/>
        <v/>
      </c>
      <c r="AA486" s="94"/>
      <c r="AB486" s="94" t="str">
        <f t="shared" si="192"/>
        <v/>
      </c>
      <c r="AC486" s="94"/>
      <c r="AD486" s="94" t="str">
        <f t="shared" si="193"/>
        <v/>
      </c>
      <c r="AE486" s="94"/>
      <c r="AF486" s="94"/>
      <c r="AG486" s="94"/>
      <c r="AH486" s="94" t="str">
        <f t="shared" si="194"/>
        <v/>
      </c>
      <c r="AI486" s="94"/>
      <c r="AJ486" s="94" t="str">
        <f t="shared" si="195"/>
        <v/>
      </c>
      <c r="AK486" s="94"/>
      <c r="AL486" s="94" t="str">
        <f t="shared" si="196"/>
        <v/>
      </c>
      <c r="AM486" s="94"/>
      <c r="AN486" s="94" t="str">
        <f t="shared" si="197"/>
        <v/>
      </c>
      <c r="AO486" s="94"/>
      <c r="AP486" s="94" t="str">
        <f t="shared" si="198"/>
        <v/>
      </c>
      <c r="AQ486" s="94"/>
      <c r="AR486" s="94" t="str">
        <f t="shared" si="199"/>
        <v/>
      </c>
      <c r="AS486" s="94"/>
      <c r="AT486" s="94" t="str">
        <f t="shared" si="200"/>
        <v/>
      </c>
      <c r="AU486" s="94"/>
      <c r="AV486" s="94"/>
      <c r="AW486" s="94"/>
      <c r="AX486" s="94" t="str">
        <f t="shared" si="201"/>
        <v/>
      </c>
      <c r="AY486" s="94"/>
      <c r="AZ486" s="94" t="str">
        <f t="shared" si="202"/>
        <v/>
      </c>
      <c r="BA486" s="94"/>
      <c r="BB486" s="94" t="str">
        <f t="shared" si="203"/>
        <v/>
      </c>
      <c r="BC486" s="94"/>
      <c r="BD486" s="94" t="str">
        <f t="shared" si="204"/>
        <v/>
      </c>
      <c r="BE486" s="94"/>
      <c r="BF486" s="94" t="str">
        <f t="shared" si="205"/>
        <v/>
      </c>
      <c r="BG486" s="94"/>
      <c r="BH486" s="94" t="str">
        <f t="shared" si="206"/>
        <v/>
      </c>
      <c r="BI486" s="94"/>
      <c r="BJ486" s="94" t="str">
        <f t="shared" si="207"/>
        <v/>
      </c>
      <c r="BK486" s="94"/>
      <c r="BL486" s="92" t="str">
        <f t="shared" si="208"/>
        <v/>
      </c>
      <c r="BM486" s="99"/>
      <c r="BN486" s="92" t="str">
        <f t="shared" si="209"/>
        <v/>
      </c>
      <c r="BO486" s="92" t="str">
        <f t="shared" si="210"/>
        <v/>
      </c>
    </row>
    <row r="487" spans="2:67" hidden="1">
      <c r="B487" s="89">
        <v>481</v>
      </c>
      <c r="C487" s="94"/>
      <c r="D487" s="94"/>
      <c r="E487" s="94"/>
      <c r="F487" s="96" t="str">
        <f ca="1">IF(E487="","",DATEDIF(E487,Settings!$C$89,"y"))</f>
        <v/>
      </c>
      <c r="G487" s="96" t="str">
        <f ca="1">IF(E487="","",DATEDIF(E487,Settings!$D$89,"y"))</f>
        <v/>
      </c>
      <c r="H487" s="96" t="str">
        <f ca="1">IF(E487="","",DATEDIF(E487,Settings!$E$89,"y"))</f>
        <v/>
      </c>
      <c r="I487" s="97" t="str">
        <f t="shared" si="185"/>
        <v/>
      </c>
      <c r="J487" s="98" t="str">
        <f ca="1">IF(I487="","",IF(I487&lt;2,BN487*Settings!$C$45,IF(I487&gt;1,(BN487*Settings!$C$45)+(BO487*Settings!$C$46),"error")))</f>
        <v/>
      </c>
      <c r="N487" s="89"/>
      <c r="O487" s="94"/>
      <c r="P487" s="96" t="str">
        <f t="shared" si="186"/>
        <v/>
      </c>
      <c r="Q487" s="94"/>
      <c r="R487" s="94" t="str">
        <f t="shared" si="187"/>
        <v/>
      </c>
      <c r="S487" s="94"/>
      <c r="T487" s="94" t="str">
        <f t="shared" si="188"/>
        <v/>
      </c>
      <c r="U487" s="94"/>
      <c r="V487" s="94" t="str">
        <f t="shared" si="189"/>
        <v/>
      </c>
      <c r="W487" s="94"/>
      <c r="X487" s="94" t="str">
        <f t="shared" si="190"/>
        <v/>
      </c>
      <c r="Y487" s="94"/>
      <c r="Z487" s="94" t="str">
        <f t="shared" si="191"/>
        <v/>
      </c>
      <c r="AA487" s="94"/>
      <c r="AB487" s="94" t="str">
        <f t="shared" si="192"/>
        <v/>
      </c>
      <c r="AC487" s="94"/>
      <c r="AD487" s="94" t="str">
        <f t="shared" si="193"/>
        <v/>
      </c>
      <c r="AE487" s="94"/>
      <c r="AF487" s="94"/>
      <c r="AG487" s="94"/>
      <c r="AH487" s="94" t="str">
        <f t="shared" si="194"/>
        <v/>
      </c>
      <c r="AI487" s="94"/>
      <c r="AJ487" s="94" t="str">
        <f t="shared" si="195"/>
        <v/>
      </c>
      <c r="AK487" s="94"/>
      <c r="AL487" s="94" t="str">
        <f t="shared" si="196"/>
        <v/>
      </c>
      <c r="AM487" s="94"/>
      <c r="AN487" s="94" t="str">
        <f t="shared" si="197"/>
        <v/>
      </c>
      <c r="AO487" s="94"/>
      <c r="AP487" s="94" t="str">
        <f t="shared" si="198"/>
        <v/>
      </c>
      <c r="AQ487" s="94"/>
      <c r="AR487" s="94" t="str">
        <f t="shared" si="199"/>
        <v/>
      </c>
      <c r="AS487" s="94"/>
      <c r="AT487" s="94" t="str">
        <f t="shared" si="200"/>
        <v/>
      </c>
      <c r="AU487" s="94"/>
      <c r="AV487" s="94"/>
      <c r="AW487" s="94"/>
      <c r="AX487" s="94" t="str">
        <f t="shared" si="201"/>
        <v/>
      </c>
      <c r="AY487" s="94"/>
      <c r="AZ487" s="94" t="str">
        <f t="shared" si="202"/>
        <v/>
      </c>
      <c r="BA487" s="94"/>
      <c r="BB487" s="94" t="str">
        <f t="shared" si="203"/>
        <v/>
      </c>
      <c r="BC487" s="94"/>
      <c r="BD487" s="94" t="str">
        <f t="shared" si="204"/>
        <v/>
      </c>
      <c r="BE487" s="94"/>
      <c r="BF487" s="94" t="str">
        <f t="shared" si="205"/>
        <v/>
      </c>
      <c r="BG487" s="94"/>
      <c r="BH487" s="94" t="str">
        <f t="shared" si="206"/>
        <v/>
      </c>
      <c r="BI487" s="94"/>
      <c r="BJ487" s="94" t="str">
        <f t="shared" si="207"/>
        <v/>
      </c>
      <c r="BK487" s="94"/>
      <c r="BL487" s="92" t="str">
        <f t="shared" si="208"/>
        <v/>
      </c>
      <c r="BM487" s="99"/>
      <c r="BN487" s="92" t="str">
        <f t="shared" si="209"/>
        <v/>
      </c>
      <c r="BO487" s="92" t="str">
        <f t="shared" si="210"/>
        <v/>
      </c>
    </row>
    <row r="488" spans="2:67" hidden="1">
      <c r="B488" s="89">
        <v>482</v>
      </c>
      <c r="C488" s="94"/>
      <c r="D488" s="94"/>
      <c r="E488" s="94"/>
      <c r="F488" s="96" t="str">
        <f ca="1">IF(E488="","",DATEDIF(E488,Settings!$C$89,"y"))</f>
        <v/>
      </c>
      <c r="G488" s="96" t="str">
        <f ca="1">IF(E488="","",DATEDIF(E488,Settings!$D$89,"y"))</f>
        <v/>
      </c>
      <c r="H488" s="96" t="str">
        <f ca="1">IF(E488="","",DATEDIF(E488,Settings!$E$89,"y"))</f>
        <v/>
      </c>
      <c r="I488" s="97" t="str">
        <f t="shared" si="185"/>
        <v/>
      </c>
      <c r="J488" s="98" t="str">
        <f ca="1">IF(I488="","",IF(I488&lt;2,BN488*Settings!$C$45,IF(I488&gt;1,(BN488*Settings!$C$45)+(BO488*Settings!$C$46),"error")))</f>
        <v/>
      </c>
      <c r="N488" s="89"/>
      <c r="O488" s="94"/>
      <c r="P488" s="96" t="str">
        <f t="shared" si="186"/>
        <v/>
      </c>
      <c r="Q488" s="94"/>
      <c r="R488" s="94" t="str">
        <f t="shared" si="187"/>
        <v/>
      </c>
      <c r="S488" s="94"/>
      <c r="T488" s="94" t="str">
        <f t="shared" si="188"/>
        <v/>
      </c>
      <c r="U488" s="94"/>
      <c r="V488" s="94" t="str">
        <f t="shared" si="189"/>
        <v/>
      </c>
      <c r="W488" s="94"/>
      <c r="X488" s="94" t="str">
        <f t="shared" si="190"/>
        <v/>
      </c>
      <c r="Y488" s="94"/>
      <c r="Z488" s="94" t="str">
        <f t="shared" si="191"/>
        <v/>
      </c>
      <c r="AA488" s="94"/>
      <c r="AB488" s="94" t="str">
        <f t="shared" si="192"/>
        <v/>
      </c>
      <c r="AC488" s="94"/>
      <c r="AD488" s="94" t="str">
        <f t="shared" si="193"/>
        <v/>
      </c>
      <c r="AE488" s="94"/>
      <c r="AF488" s="94"/>
      <c r="AG488" s="94"/>
      <c r="AH488" s="94" t="str">
        <f t="shared" si="194"/>
        <v/>
      </c>
      <c r="AI488" s="94"/>
      <c r="AJ488" s="94" t="str">
        <f t="shared" si="195"/>
        <v/>
      </c>
      <c r="AK488" s="94"/>
      <c r="AL488" s="94" t="str">
        <f t="shared" si="196"/>
        <v/>
      </c>
      <c r="AM488" s="94"/>
      <c r="AN488" s="94" t="str">
        <f t="shared" si="197"/>
        <v/>
      </c>
      <c r="AO488" s="94"/>
      <c r="AP488" s="94" t="str">
        <f t="shared" si="198"/>
        <v/>
      </c>
      <c r="AQ488" s="94"/>
      <c r="AR488" s="94" t="str">
        <f t="shared" si="199"/>
        <v/>
      </c>
      <c r="AS488" s="94"/>
      <c r="AT488" s="94" t="str">
        <f t="shared" si="200"/>
        <v/>
      </c>
      <c r="AU488" s="94"/>
      <c r="AV488" s="94"/>
      <c r="AW488" s="94"/>
      <c r="AX488" s="94" t="str">
        <f t="shared" si="201"/>
        <v/>
      </c>
      <c r="AY488" s="94"/>
      <c r="AZ488" s="94" t="str">
        <f t="shared" si="202"/>
        <v/>
      </c>
      <c r="BA488" s="94"/>
      <c r="BB488" s="94" t="str">
        <f t="shared" si="203"/>
        <v/>
      </c>
      <c r="BC488" s="94"/>
      <c r="BD488" s="94" t="str">
        <f t="shared" si="204"/>
        <v/>
      </c>
      <c r="BE488" s="94"/>
      <c r="BF488" s="94" t="str">
        <f t="shared" si="205"/>
        <v/>
      </c>
      <c r="BG488" s="94"/>
      <c r="BH488" s="94" t="str">
        <f t="shared" si="206"/>
        <v/>
      </c>
      <c r="BI488" s="94"/>
      <c r="BJ488" s="94" t="str">
        <f t="shared" si="207"/>
        <v/>
      </c>
      <c r="BK488" s="94"/>
      <c r="BL488" s="92" t="str">
        <f t="shared" si="208"/>
        <v/>
      </c>
      <c r="BM488" s="99"/>
      <c r="BN488" s="92" t="str">
        <f t="shared" si="209"/>
        <v/>
      </c>
      <c r="BO488" s="92" t="str">
        <f t="shared" si="210"/>
        <v/>
      </c>
    </row>
    <row r="489" spans="2:67" hidden="1">
      <c r="B489" s="89">
        <v>483</v>
      </c>
      <c r="C489" s="94"/>
      <c r="D489" s="94"/>
      <c r="E489" s="94"/>
      <c r="F489" s="96" t="str">
        <f ca="1">IF(E489="","",DATEDIF(E489,Settings!$C$89,"y"))</f>
        <v/>
      </c>
      <c r="G489" s="96" t="str">
        <f ca="1">IF(E489="","",DATEDIF(E489,Settings!$D$89,"y"))</f>
        <v/>
      </c>
      <c r="H489" s="96" t="str">
        <f ca="1">IF(E489="","",DATEDIF(E489,Settings!$E$89,"y"))</f>
        <v/>
      </c>
      <c r="I489" s="97" t="str">
        <f t="shared" si="185"/>
        <v/>
      </c>
      <c r="J489" s="98" t="str">
        <f ca="1">IF(I489="","",IF(I489&lt;2,BN489*Settings!$C$45,IF(I489&gt;1,(BN489*Settings!$C$45)+(BO489*Settings!$C$46),"error")))</f>
        <v/>
      </c>
      <c r="N489" s="89"/>
      <c r="O489" s="94"/>
      <c r="P489" s="96" t="str">
        <f t="shared" si="186"/>
        <v/>
      </c>
      <c r="Q489" s="94"/>
      <c r="R489" s="94" t="str">
        <f t="shared" si="187"/>
        <v/>
      </c>
      <c r="S489" s="94"/>
      <c r="T489" s="94" t="str">
        <f t="shared" si="188"/>
        <v/>
      </c>
      <c r="U489" s="94"/>
      <c r="V489" s="94" t="str">
        <f t="shared" si="189"/>
        <v/>
      </c>
      <c r="W489" s="94"/>
      <c r="X489" s="94" t="str">
        <f t="shared" si="190"/>
        <v/>
      </c>
      <c r="Y489" s="94"/>
      <c r="Z489" s="94" t="str">
        <f t="shared" si="191"/>
        <v/>
      </c>
      <c r="AA489" s="94"/>
      <c r="AB489" s="94" t="str">
        <f t="shared" si="192"/>
        <v/>
      </c>
      <c r="AC489" s="94"/>
      <c r="AD489" s="94" t="str">
        <f t="shared" si="193"/>
        <v/>
      </c>
      <c r="AE489" s="94"/>
      <c r="AF489" s="94"/>
      <c r="AG489" s="94"/>
      <c r="AH489" s="94" t="str">
        <f t="shared" si="194"/>
        <v/>
      </c>
      <c r="AI489" s="94"/>
      <c r="AJ489" s="94" t="str">
        <f t="shared" si="195"/>
        <v/>
      </c>
      <c r="AK489" s="94"/>
      <c r="AL489" s="94" t="str">
        <f t="shared" si="196"/>
        <v/>
      </c>
      <c r="AM489" s="94"/>
      <c r="AN489" s="94" t="str">
        <f t="shared" si="197"/>
        <v/>
      </c>
      <c r="AO489" s="94"/>
      <c r="AP489" s="94" t="str">
        <f t="shared" si="198"/>
        <v/>
      </c>
      <c r="AQ489" s="94"/>
      <c r="AR489" s="94" t="str">
        <f t="shared" si="199"/>
        <v/>
      </c>
      <c r="AS489" s="94"/>
      <c r="AT489" s="94" t="str">
        <f t="shared" si="200"/>
        <v/>
      </c>
      <c r="AU489" s="94"/>
      <c r="AV489" s="94"/>
      <c r="AW489" s="94"/>
      <c r="AX489" s="94" t="str">
        <f t="shared" si="201"/>
        <v/>
      </c>
      <c r="AY489" s="94"/>
      <c r="AZ489" s="94" t="str">
        <f t="shared" si="202"/>
        <v/>
      </c>
      <c r="BA489" s="94"/>
      <c r="BB489" s="94" t="str">
        <f t="shared" si="203"/>
        <v/>
      </c>
      <c r="BC489" s="94"/>
      <c r="BD489" s="94" t="str">
        <f t="shared" si="204"/>
        <v/>
      </c>
      <c r="BE489" s="94"/>
      <c r="BF489" s="94" t="str">
        <f t="shared" si="205"/>
        <v/>
      </c>
      <c r="BG489" s="94"/>
      <c r="BH489" s="94" t="str">
        <f t="shared" si="206"/>
        <v/>
      </c>
      <c r="BI489" s="94"/>
      <c r="BJ489" s="94" t="str">
        <f t="shared" si="207"/>
        <v/>
      </c>
      <c r="BK489" s="94"/>
      <c r="BL489" s="92" t="str">
        <f t="shared" si="208"/>
        <v/>
      </c>
      <c r="BM489" s="99"/>
      <c r="BN489" s="92" t="str">
        <f t="shared" si="209"/>
        <v/>
      </c>
      <c r="BO489" s="92" t="str">
        <f t="shared" si="210"/>
        <v/>
      </c>
    </row>
    <row r="490" spans="2:67" hidden="1">
      <c r="B490" s="89">
        <v>484</v>
      </c>
      <c r="C490" s="94"/>
      <c r="D490" s="94"/>
      <c r="E490" s="94"/>
      <c r="F490" s="96" t="str">
        <f ca="1">IF(E490="","",DATEDIF(E490,Settings!$C$89,"y"))</f>
        <v/>
      </c>
      <c r="G490" s="96" t="str">
        <f ca="1">IF(E490="","",DATEDIF(E490,Settings!$D$89,"y"))</f>
        <v/>
      </c>
      <c r="H490" s="96" t="str">
        <f ca="1">IF(E490="","",DATEDIF(E490,Settings!$E$89,"y"))</f>
        <v/>
      </c>
      <c r="I490" s="97" t="str">
        <f t="shared" si="185"/>
        <v/>
      </c>
      <c r="J490" s="98" t="str">
        <f ca="1">IF(I490="","",IF(I490&lt;2,BN490*Settings!$C$45,IF(I490&gt;1,(BN490*Settings!$C$45)+(BO490*Settings!$C$46),"error")))</f>
        <v/>
      </c>
      <c r="N490" s="89"/>
      <c r="O490" s="94"/>
      <c r="P490" s="96" t="str">
        <f t="shared" si="186"/>
        <v/>
      </c>
      <c r="Q490" s="94"/>
      <c r="R490" s="94" t="str">
        <f t="shared" si="187"/>
        <v/>
      </c>
      <c r="S490" s="94"/>
      <c r="T490" s="94" t="str">
        <f t="shared" si="188"/>
        <v/>
      </c>
      <c r="U490" s="94"/>
      <c r="V490" s="94" t="str">
        <f t="shared" si="189"/>
        <v/>
      </c>
      <c r="W490" s="94"/>
      <c r="X490" s="94" t="str">
        <f t="shared" si="190"/>
        <v/>
      </c>
      <c r="Y490" s="94"/>
      <c r="Z490" s="94" t="str">
        <f t="shared" si="191"/>
        <v/>
      </c>
      <c r="AA490" s="94"/>
      <c r="AB490" s="94" t="str">
        <f t="shared" si="192"/>
        <v/>
      </c>
      <c r="AC490" s="94"/>
      <c r="AD490" s="94" t="str">
        <f t="shared" si="193"/>
        <v/>
      </c>
      <c r="AE490" s="94"/>
      <c r="AF490" s="94"/>
      <c r="AG490" s="94"/>
      <c r="AH490" s="94" t="str">
        <f t="shared" si="194"/>
        <v/>
      </c>
      <c r="AI490" s="94"/>
      <c r="AJ490" s="94" t="str">
        <f t="shared" si="195"/>
        <v/>
      </c>
      <c r="AK490" s="94"/>
      <c r="AL490" s="94" t="str">
        <f t="shared" si="196"/>
        <v/>
      </c>
      <c r="AM490" s="94"/>
      <c r="AN490" s="94" t="str">
        <f t="shared" si="197"/>
        <v/>
      </c>
      <c r="AO490" s="94"/>
      <c r="AP490" s="94" t="str">
        <f t="shared" si="198"/>
        <v/>
      </c>
      <c r="AQ490" s="94"/>
      <c r="AR490" s="94" t="str">
        <f t="shared" si="199"/>
        <v/>
      </c>
      <c r="AS490" s="94"/>
      <c r="AT490" s="94" t="str">
        <f t="shared" si="200"/>
        <v/>
      </c>
      <c r="AU490" s="94"/>
      <c r="AV490" s="94"/>
      <c r="AW490" s="94"/>
      <c r="AX490" s="94" t="str">
        <f t="shared" si="201"/>
        <v/>
      </c>
      <c r="AY490" s="94"/>
      <c r="AZ490" s="94" t="str">
        <f t="shared" si="202"/>
        <v/>
      </c>
      <c r="BA490" s="94"/>
      <c r="BB490" s="94" t="str">
        <f t="shared" si="203"/>
        <v/>
      </c>
      <c r="BC490" s="94"/>
      <c r="BD490" s="94" t="str">
        <f t="shared" si="204"/>
        <v/>
      </c>
      <c r="BE490" s="94"/>
      <c r="BF490" s="94" t="str">
        <f t="shared" si="205"/>
        <v/>
      </c>
      <c r="BG490" s="94"/>
      <c r="BH490" s="94" t="str">
        <f t="shared" si="206"/>
        <v/>
      </c>
      <c r="BI490" s="94"/>
      <c r="BJ490" s="94" t="str">
        <f t="shared" si="207"/>
        <v/>
      </c>
      <c r="BK490" s="94"/>
      <c r="BL490" s="92" t="str">
        <f t="shared" si="208"/>
        <v/>
      </c>
      <c r="BM490" s="99"/>
      <c r="BN490" s="92" t="str">
        <f t="shared" si="209"/>
        <v/>
      </c>
      <c r="BO490" s="92" t="str">
        <f t="shared" si="210"/>
        <v/>
      </c>
    </row>
    <row r="491" spans="2:67" hidden="1">
      <c r="B491" s="89">
        <v>485</v>
      </c>
      <c r="C491" s="94"/>
      <c r="D491" s="94"/>
      <c r="E491" s="94"/>
      <c r="F491" s="96" t="str">
        <f ca="1">IF(E491="","",DATEDIF(E491,Settings!$C$89,"y"))</f>
        <v/>
      </c>
      <c r="G491" s="96" t="str">
        <f ca="1">IF(E491="","",DATEDIF(E491,Settings!$D$89,"y"))</f>
        <v/>
      </c>
      <c r="H491" s="96" t="str">
        <f ca="1">IF(E491="","",DATEDIF(E491,Settings!$E$89,"y"))</f>
        <v/>
      </c>
      <c r="I491" s="97" t="str">
        <f t="shared" si="185"/>
        <v/>
      </c>
      <c r="J491" s="98" t="str">
        <f ca="1">IF(I491="","",IF(I491&lt;2,BN491*Settings!$C$45,IF(I491&gt;1,(BN491*Settings!$C$45)+(BO491*Settings!$C$46),"error")))</f>
        <v/>
      </c>
      <c r="N491" s="89"/>
      <c r="O491" s="94"/>
      <c r="P491" s="96" t="str">
        <f t="shared" si="186"/>
        <v/>
      </c>
      <c r="Q491" s="94"/>
      <c r="R491" s="94" t="str">
        <f t="shared" si="187"/>
        <v/>
      </c>
      <c r="S491" s="94"/>
      <c r="T491" s="94" t="str">
        <f t="shared" si="188"/>
        <v/>
      </c>
      <c r="U491" s="94"/>
      <c r="V491" s="94" t="str">
        <f t="shared" si="189"/>
        <v/>
      </c>
      <c r="W491" s="94"/>
      <c r="X491" s="94" t="str">
        <f t="shared" si="190"/>
        <v/>
      </c>
      <c r="Y491" s="94"/>
      <c r="Z491" s="94" t="str">
        <f t="shared" si="191"/>
        <v/>
      </c>
      <c r="AA491" s="94"/>
      <c r="AB491" s="94" t="str">
        <f t="shared" si="192"/>
        <v/>
      </c>
      <c r="AC491" s="94"/>
      <c r="AD491" s="94" t="str">
        <f t="shared" si="193"/>
        <v/>
      </c>
      <c r="AE491" s="94"/>
      <c r="AF491" s="94"/>
      <c r="AG491" s="94"/>
      <c r="AH491" s="94" t="str">
        <f t="shared" si="194"/>
        <v/>
      </c>
      <c r="AI491" s="94"/>
      <c r="AJ491" s="94" t="str">
        <f t="shared" si="195"/>
        <v/>
      </c>
      <c r="AK491" s="94"/>
      <c r="AL491" s="94" t="str">
        <f t="shared" si="196"/>
        <v/>
      </c>
      <c r="AM491" s="94"/>
      <c r="AN491" s="94" t="str">
        <f t="shared" si="197"/>
        <v/>
      </c>
      <c r="AO491" s="94"/>
      <c r="AP491" s="94" t="str">
        <f t="shared" si="198"/>
        <v/>
      </c>
      <c r="AQ491" s="94"/>
      <c r="AR491" s="94" t="str">
        <f t="shared" si="199"/>
        <v/>
      </c>
      <c r="AS491" s="94"/>
      <c r="AT491" s="94" t="str">
        <f t="shared" si="200"/>
        <v/>
      </c>
      <c r="AU491" s="94"/>
      <c r="AV491" s="94"/>
      <c r="AW491" s="94"/>
      <c r="AX491" s="94" t="str">
        <f t="shared" si="201"/>
        <v/>
      </c>
      <c r="AY491" s="94"/>
      <c r="AZ491" s="94" t="str">
        <f t="shared" si="202"/>
        <v/>
      </c>
      <c r="BA491" s="94"/>
      <c r="BB491" s="94" t="str">
        <f t="shared" si="203"/>
        <v/>
      </c>
      <c r="BC491" s="94"/>
      <c r="BD491" s="94" t="str">
        <f t="shared" si="204"/>
        <v/>
      </c>
      <c r="BE491" s="94"/>
      <c r="BF491" s="94" t="str">
        <f t="shared" si="205"/>
        <v/>
      </c>
      <c r="BG491" s="94"/>
      <c r="BH491" s="94" t="str">
        <f t="shared" si="206"/>
        <v/>
      </c>
      <c r="BI491" s="94"/>
      <c r="BJ491" s="94" t="str">
        <f t="shared" si="207"/>
        <v/>
      </c>
      <c r="BK491" s="94"/>
      <c r="BL491" s="92" t="str">
        <f t="shared" si="208"/>
        <v/>
      </c>
      <c r="BM491" s="99"/>
      <c r="BN491" s="92" t="str">
        <f t="shared" si="209"/>
        <v/>
      </c>
      <c r="BO491" s="92" t="str">
        <f t="shared" si="210"/>
        <v/>
      </c>
    </row>
    <row r="492" spans="2:67" hidden="1">
      <c r="B492" s="89">
        <v>486</v>
      </c>
      <c r="C492" s="94"/>
      <c r="D492" s="94"/>
      <c r="E492" s="94"/>
      <c r="F492" s="96" t="str">
        <f ca="1">IF(E492="","",DATEDIF(E492,Settings!$C$89,"y"))</f>
        <v/>
      </c>
      <c r="G492" s="96" t="str">
        <f ca="1">IF(E492="","",DATEDIF(E492,Settings!$D$89,"y"))</f>
        <v/>
      </c>
      <c r="H492" s="96" t="str">
        <f ca="1">IF(E492="","",DATEDIF(E492,Settings!$E$89,"y"))</f>
        <v/>
      </c>
      <c r="I492" s="97" t="str">
        <f t="shared" si="185"/>
        <v/>
      </c>
      <c r="J492" s="98" t="str">
        <f ca="1">IF(I492="","",IF(I492&lt;2,BN492*Settings!$C$45,IF(I492&gt;1,(BN492*Settings!$C$45)+(BO492*Settings!$C$46),"error")))</f>
        <v/>
      </c>
      <c r="N492" s="89"/>
      <c r="O492" s="94"/>
      <c r="P492" s="96" t="str">
        <f t="shared" si="186"/>
        <v/>
      </c>
      <c r="Q492" s="94"/>
      <c r="R492" s="94" t="str">
        <f t="shared" si="187"/>
        <v/>
      </c>
      <c r="S492" s="94"/>
      <c r="T492" s="94" t="str">
        <f t="shared" si="188"/>
        <v/>
      </c>
      <c r="U492" s="94"/>
      <c r="V492" s="94" t="str">
        <f t="shared" si="189"/>
        <v/>
      </c>
      <c r="W492" s="94"/>
      <c r="X492" s="94" t="str">
        <f t="shared" si="190"/>
        <v/>
      </c>
      <c r="Y492" s="94"/>
      <c r="Z492" s="94" t="str">
        <f t="shared" si="191"/>
        <v/>
      </c>
      <c r="AA492" s="94"/>
      <c r="AB492" s="94" t="str">
        <f t="shared" si="192"/>
        <v/>
      </c>
      <c r="AC492" s="94"/>
      <c r="AD492" s="94" t="str">
        <f t="shared" si="193"/>
        <v/>
      </c>
      <c r="AE492" s="94"/>
      <c r="AF492" s="94"/>
      <c r="AG492" s="94"/>
      <c r="AH492" s="94" t="str">
        <f t="shared" si="194"/>
        <v/>
      </c>
      <c r="AI492" s="94"/>
      <c r="AJ492" s="94" t="str">
        <f t="shared" si="195"/>
        <v/>
      </c>
      <c r="AK492" s="94"/>
      <c r="AL492" s="94" t="str">
        <f t="shared" si="196"/>
        <v/>
      </c>
      <c r="AM492" s="94"/>
      <c r="AN492" s="94" t="str">
        <f t="shared" si="197"/>
        <v/>
      </c>
      <c r="AO492" s="94"/>
      <c r="AP492" s="94" t="str">
        <f t="shared" si="198"/>
        <v/>
      </c>
      <c r="AQ492" s="94"/>
      <c r="AR492" s="94" t="str">
        <f t="shared" si="199"/>
        <v/>
      </c>
      <c r="AS492" s="94"/>
      <c r="AT492" s="94" t="str">
        <f t="shared" si="200"/>
        <v/>
      </c>
      <c r="AU492" s="94"/>
      <c r="AV492" s="94"/>
      <c r="AW492" s="94"/>
      <c r="AX492" s="94" t="str">
        <f t="shared" si="201"/>
        <v/>
      </c>
      <c r="AY492" s="94"/>
      <c r="AZ492" s="94" t="str">
        <f t="shared" si="202"/>
        <v/>
      </c>
      <c r="BA492" s="94"/>
      <c r="BB492" s="94" t="str">
        <f t="shared" si="203"/>
        <v/>
      </c>
      <c r="BC492" s="94"/>
      <c r="BD492" s="94" t="str">
        <f t="shared" si="204"/>
        <v/>
      </c>
      <c r="BE492" s="94"/>
      <c r="BF492" s="94" t="str">
        <f t="shared" si="205"/>
        <v/>
      </c>
      <c r="BG492" s="94"/>
      <c r="BH492" s="94" t="str">
        <f t="shared" si="206"/>
        <v/>
      </c>
      <c r="BI492" s="94"/>
      <c r="BJ492" s="94" t="str">
        <f t="shared" si="207"/>
        <v/>
      </c>
      <c r="BK492" s="94"/>
      <c r="BL492" s="92" t="str">
        <f t="shared" si="208"/>
        <v/>
      </c>
      <c r="BM492" s="99"/>
      <c r="BN492" s="92" t="str">
        <f t="shared" si="209"/>
        <v/>
      </c>
      <c r="BO492" s="92" t="str">
        <f t="shared" si="210"/>
        <v/>
      </c>
    </row>
    <row r="493" spans="2:67" hidden="1">
      <c r="B493" s="89">
        <v>487</v>
      </c>
      <c r="C493" s="94"/>
      <c r="D493" s="94"/>
      <c r="E493" s="94"/>
      <c r="F493" s="96" t="str">
        <f ca="1">IF(E493="","",DATEDIF(E493,Settings!$C$89,"y"))</f>
        <v/>
      </c>
      <c r="G493" s="96" t="str">
        <f ca="1">IF(E493="","",DATEDIF(E493,Settings!$D$89,"y"))</f>
        <v/>
      </c>
      <c r="H493" s="96" t="str">
        <f ca="1">IF(E493="","",DATEDIF(E493,Settings!$E$89,"y"))</f>
        <v/>
      </c>
      <c r="I493" s="97" t="str">
        <f t="shared" si="185"/>
        <v/>
      </c>
      <c r="J493" s="98" t="str">
        <f ca="1">IF(I493="","",IF(I493&lt;2,BN493*Settings!$C$45,IF(I493&gt;1,(BN493*Settings!$C$45)+(BO493*Settings!$C$46),"error")))</f>
        <v/>
      </c>
      <c r="N493" s="89"/>
      <c r="O493" s="94"/>
      <c r="P493" s="96" t="str">
        <f t="shared" si="186"/>
        <v/>
      </c>
      <c r="Q493" s="94"/>
      <c r="R493" s="94" t="str">
        <f t="shared" si="187"/>
        <v/>
      </c>
      <c r="S493" s="94"/>
      <c r="T493" s="94" t="str">
        <f t="shared" si="188"/>
        <v/>
      </c>
      <c r="U493" s="94"/>
      <c r="V493" s="94" t="str">
        <f t="shared" si="189"/>
        <v/>
      </c>
      <c r="W493" s="94"/>
      <c r="X493" s="94" t="str">
        <f t="shared" si="190"/>
        <v/>
      </c>
      <c r="Y493" s="94"/>
      <c r="Z493" s="94" t="str">
        <f t="shared" si="191"/>
        <v/>
      </c>
      <c r="AA493" s="94"/>
      <c r="AB493" s="94" t="str">
        <f t="shared" si="192"/>
        <v/>
      </c>
      <c r="AC493" s="94"/>
      <c r="AD493" s="94" t="str">
        <f t="shared" si="193"/>
        <v/>
      </c>
      <c r="AE493" s="94"/>
      <c r="AF493" s="94"/>
      <c r="AG493" s="94"/>
      <c r="AH493" s="94" t="str">
        <f t="shared" si="194"/>
        <v/>
      </c>
      <c r="AI493" s="94"/>
      <c r="AJ493" s="94" t="str">
        <f t="shared" si="195"/>
        <v/>
      </c>
      <c r="AK493" s="94"/>
      <c r="AL493" s="94" t="str">
        <f t="shared" si="196"/>
        <v/>
      </c>
      <c r="AM493" s="94"/>
      <c r="AN493" s="94" t="str">
        <f t="shared" si="197"/>
        <v/>
      </c>
      <c r="AO493" s="94"/>
      <c r="AP493" s="94" t="str">
        <f t="shared" si="198"/>
        <v/>
      </c>
      <c r="AQ493" s="94"/>
      <c r="AR493" s="94" t="str">
        <f t="shared" si="199"/>
        <v/>
      </c>
      <c r="AS493" s="94"/>
      <c r="AT493" s="94" t="str">
        <f t="shared" si="200"/>
        <v/>
      </c>
      <c r="AU493" s="94"/>
      <c r="AV493" s="94"/>
      <c r="AW493" s="94"/>
      <c r="AX493" s="94" t="str">
        <f t="shared" si="201"/>
        <v/>
      </c>
      <c r="AY493" s="94"/>
      <c r="AZ493" s="94" t="str">
        <f t="shared" si="202"/>
        <v/>
      </c>
      <c r="BA493" s="94"/>
      <c r="BB493" s="94" t="str">
        <f t="shared" si="203"/>
        <v/>
      </c>
      <c r="BC493" s="94"/>
      <c r="BD493" s="94" t="str">
        <f t="shared" si="204"/>
        <v/>
      </c>
      <c r="BE493" s="94"/>
      <c r="BF493" s="94" t="str">
        <f t="shared" si="205"/>
        <v/>
      </c>
      <c r="BG493" s="94"/>
      <c r="BH493" s="94" t="str">
        <f t="shared" si="206"/>
        <v/>
      </c>
      <c r="BI493" s="94"/>
      <c r="BJ493" s="94" t="str">
        <f t="shared" si="207"/>
        <v/>
      </c>
      <c r="BK493" s="94"/>
      <c r="BL493" s="92" t="str">
        <f t="shared" si="208"/>
        <v/>
      </c>
      <c r="BM493" s="99"/>
      <c r="BN493" s="92" t="str">
        <f t="shared" si="209"/>
        <v/>
      </c>
      <c r="BO493" s="92" t="str">
        <f t="shared" si="210"/>
        <v/>
      </c>
    </row>
    <row r="494" spans="2:67" hidden="1">
      <c r="B494" s="89">
        <v>488</v>
      </c>
      <c r="C494" s="94"/>
      <c r="D494" s="94"/>
      <c r="E494" s="94"/>
      <c r="F494" s="96" t="str">
        <f ca="1">IF(E494="","",DATEDIF(E494,Settings!$C$89,"y"))</f>
        <v/>
      </c>
      <c r="G494" s="96" t="str">
        <f ca="1">IF(E494="","",DATEDIF(E494,Settings!$D$89,"y"))</f>
        <v/>
      </c>
      <c r="H494" s="96" t="str">
        <f ca="1">IF(E494="","",DATEDIF(E494,Settings!$E$89,"y"))</f>
        <v/>
      </c>
      <c r="I494" s="97" t="str">
        <f t="shared" si="185"/>
        <v/>
      </c>
      <c r="J494" s="98" t="str">
        <f ca="1">IF(I494="","",IF(I494&lt;2,BN494*Settings!$C$45,IF(I494&gt;1,(BN494*Settings!$C$45)+(BO494*Settings!$C$46),"error")))</f>
        <v/>
      </c>
      <c r="N494" s="89"/>
      <c r="O494" s="94"/>
      <c r="P494" s="96" t="str">
        <f t="shared" si="186"/>
        <v/>
      </c>
      <c r="Q494" s="94"/>
      <c r="R494" s="94" t="str">
        <f t="shared" si="187"/>
        <v/>
      </c>
      <c r="S494" s="94"/>
      <c r="T494" s="94" t="str">
        <f t="shared" si="188"/>
        <v/>
      </c>
      <c r="U494" s="94"/>
      <c r="V494" s="94" t="str">
        <f t="shared" si="189"/>
        <v/>
      </c>
      <c r="W494" s="94"/>
      <c r="X494" s="94" t="str">
        <f t="shared" si="190"/>
        <v/>
      </c>
      <c r="Y494" s="94"/>
      <c r="Z494" s="94" t="str">
        <f t="shared" si="191"/>
        <v/>
      </c>
      <c r="AA494" s="94"/>
      <c r="AB494" s="94" t="str">
        <f t="shared" si="192"/>
        <v/>
      </c>
      <c r="AC494" s="94"/>
      <c r="AD494" s="94" t="str">
        <f t="shared" si="193"/>
        <v/>
      </c>
      <c r="AE494" s="94"/>
      <c r="AF494" s="94"/>
      <c r="AG494" s="94"/>
      <c r="AH494" s="94" t="str">
        <f t="shared" si="194"/>
        <v/>
      </c>
      <c r="AI494" s="94"/>
      <c r="AJ494" s="94" t="str">
        <f t="shared" si="195"/>
        <v/>
      </c>
      <c r="AK494" s="94"/>
      <c r="AL494" s="94" t="str">
        <f t="shared" si="196"/>
        <v/>
      </c>
      <c r="AM494" s="94"/>
      <c r="AN494" s="94" t="str">
        <f t="shared" si="197"/>
        <v/>
      </c>
      <c r="AO494" s="94"/>
      <c r="AP494" s="94" t="str">
        <f t="shared" si="198"/>
        <v/>
      </c>
      <c r="AQ494" s="94"/>
      <c r="AR494" s="94" t="str">
        <f t="shared" si="199"/>
        <v/>
      </c>
      <c r="AS494" s="94"/>
      <c r="AT494" s="94" t="str">
        <f t="shared" si="200"/>
        <v/>
      </c>
      <c r="AU494" s="94"/>
      <c r="AV494" s="94"/>
      <c r="AW494" s="94"/>
      <c r="AX494" s="94" t="str">
        <f t="shared" si="201"/>
        <v/>
      </c>
      <c r="AY494" s="94"/>
      <c r="AZ494" s="94" t="str">
        <f t="shared" si="202"/>
        <v/>
      </c>
      <c r="BA494" s="94"/>
      <c r="BB494" s="94" t="str">
        <f t="shared" si="203"/>
        <v/>
      </c>
      <c r="BC494" s="94"/>
      <c r="BD494" s="94" t="str">
        <f t="shared" si="204"/>
        <v/>
      </c>
      <c r="BE494" s="94"/>
      <c r="BF494" s="94" t="str">
        <f t="shared" si="205"/>
        <v/>
      </c>
      <c r="BG494" s="94"/>
      <c r="BH494" s="94" t="str">
        <f t="shared" si="206"/>
        <v/>
      </c>
      <c r="BI494" s="94"/>
      <c r="BJ494" s="94" t="str">
        <f t="shared" si="207"/>
        <v/>
      </c>
      <c r="BK494" s="94"/>
      <c r="BL494" s="92" t="str">
        <f t="shared" si="208"/>
        <v/>
      </c>
      <c r="BM494" s="99"/>
      <c r="BN494" s="92" t="str">
        <f t="shared" si="209"/>
        <v/>
      </c>
      <c r="BO494" s="92" t="str">
        <f t="shared" si="210"/>
        <v/>
      </c>
    </row>
    <row r="495" spans="2:67" hidden="1">
      <c r="B495" s="89">
        <v>489</v>
      </c>
      <c r="C495" s="94"/>
      <c r="D495" s="94"/>
      <c r="E495" s="94"/>
      <c r="F495" s="96" t="str">
        <f ca="1">IF(E495="","",DATEDIF(E495,Settings!$C$89,"y"))</f>
        <v/>
      </c>
      <c r="G495" s="96" t="str">
        <f ca="1">IF(E495="","",DATEDIF(E495,Settings!$D$89,"y"))</f>
        <v/>
      </c>
      <c r="H495" s="96" t="str">
        <f ca="1">IF(E495="","",DATEDIF(E495,Settings!$E$89,"y"))</f>
        <v/>
      </c>
      <c r="I495" s="97" t="str">
        <f t="shared" si="185"/>
        <v/>
      </c>
      <c r="J495" s="98" t="str">
        <f ca="1">IF(I495="","",IF(I495&lt;2,BN495*Settings!$C$45,IF(I495&gt;1,(BN495*Settings!$C$45)+(BO495*Settings!$C$46),"error")))</f>
        <v/>
      </c>
      <c r="N495" s="89"/>
      <c r="O495" s="94"/>
      <c r="P495" s="96" t="str">
        <f t="shared" si="186"/>
        <v/>
      </c>
      <c r="Q495" s="94"/>
      <c r="R495" s="94" t="str">
        <f t="shared" si="187"/>
        <v/>
      </c>
      <c r="S495" s="94"/>
      <c r="T495" s="94" t="str">
        <f t="shared" si="188"/>
        <v/>
      </c>
      <c r="U495" s="94"/>
      <c r="V495" s="94" t="str">
        <f t="shared" si="189"/>
        <v/>
      </c>
      <c r="W495" s="94"/>
      <c r="X495" s="94" t="str">
        <f t="shared" si="190"/>
        <v/>
      </c>
      <c r="Y495" s="94"/>
      <c r="Z495" s="94" t="str">
        <f t="shared" si="191"/>
        <v/>
      </c>
      <c r="AA495" s="94"/>
      <c r="AB495" s="94" t="str">
        <f t="shared" si="192"/>
        <v/>
      </c>
      <c r="AC495" s="94"/>
      <c r="AD495" s="94" t="str">
        <f t="shared" si="193"/>
        <v/>
      </c>
      <c r="AE495" s="94"/>
      <c r="AF495" s="94"/>
      <c r="AG495" s="94"/>
      <c r="AH495" s="94" t="str">
        <f t="shared" si="194"/>
        <v/>
      </c>
      <c r="AI495" s="94"/>
      <c r="AJ495" s="94" t="str">
        <f t="shared" si="195"/>
        <v/>
      </c>
      <c r="AK495" s="94"/>
      <c r="AL495" s="94" t="str">
        <f t="shared" si="196"/>
        <v/>
      </c>
      <c r="AM495" s="94"/>
      <c r="AN495" s="94" t="str">
        <f t="shared" si="197"/>
        <v/>
      </c>
      <c r="AO495" s="94"/>
      <c r="AP495" s="94" t="str">
        <f t="shared" si="198"/>
        <v/>
      </c>
      <c r="AQ495" s="94"/>
      <c r="AR495" s="94" t="str">
        <f t="shared" si="199"/>
        <v/>
      </c>
      <c r="AS495" s="94"/>
      <c r="AT495" s="94" t="str">
        <f t="shared" si="200"/>
        <v/>
      </c>
      <c r="AU495" s="94"/>
      <c r="AV495" s="94"/>
      <c r="AW495" s="94"/>
      <c r="AX495" s="94" t="str">
        <f t="shared" si="201"/>
        <v/>
      </c>
      <c r="AY495" s="94"/>
      <c r="AZ495" s="94" t="str">
        <f t="shared" si="202"/>
        <v/>
      </c>
      <c r="BA495" s="94"/>
      <c r="BB495" s="94" t="str">
        <f t="shared" si="203"/>
        <v/>
      </c>
      <c r="BC495" s="94"/>
      <c r="BD495" s="94" t="str">
        <f t="shared" si="204"/>
        <v/>
      </c>
      <c r="BE495" s="94"/>
      <c r="BF495" s="94" t="str">
        <f t="shared" si="205"/>
        <v/>
      </c>
      <c r="BG495" s="94"/>
      <c r="BH495" s="94" t="str">
        <f t="shared" si="206"/>
        <v/>
      </c>
      <c r="BI495" s="94"/>
      <c r="BJ495" s="94" t="str">
        <f t="shared" si="207"/>
        <v/>
      </c>
      <c r="BK495" s="94"/>
      <c r="BL495" s="92" t="str">
        <f t="shared" si="208"/>
        <v/>
      </c>
      <c r="BM495" s="99"/>
      <c r="BN495" s="92" t="str">
        <f t="shared" si="209"/>
        <v/>
      </c>
      <c r="BO495" s="92" t="str">
        <f t="shared" si="210"/>
        <v/>
      </c>
    </row>
    <row r="496" spans="2:67" hidden="1">
      <c r="B496" s="89">
        <v>490</v>
      </c>
      <c r="C496" s="94"/>
      <c r="D496" s="94"/>
      <c r="E496" s="94"/>
      <c r="F496" s="96" t="str">
        <f ca="1">IF(E496="","",DATEDIF(E496,Settings!$C$89,"y"))</f>
        <v/>
      </c>
      <c r="G496" s="96" t="str">
        <f ca="1">IF(E496="","",DATEDIF(E496,Settings!$D$89,"y"))</f>
        <v/>
      </c>
      <c r="H496" s="96" t="str">
        <f ca="1">IF(E496="","",DATEDIF(E496,Settings!$E$89,"y"))</f>
        <v/>
      </c>
      <c r="I496" s="97" t="str">
        <f t="shared" si="185"/>
        <v/>
      </c>
      <c r="J496" s="98" t="str">
        <f ca="1">IF(I496="","",IF(I496&lt;2,BN496*Settings!$C$45,IF(I496&gt;1,(BN496*Settings!$C$45)+(BO496*Settings!$C$46),"error")))</f>
        <v/>
      </c>
      <c r="N496" s="89"/>
      <c r="O496" s="94"/>
      <c r="P496" s="96" t="str">
        <f t="shared" si="186"/>
        <v/>
      </c>
      <c r="Q496" s="94"/>
      <c r="R496" s="94" t="str">
        <f t="shared" si="187"/>
        <v/>
      </c>
      <c r="S496" s="94"/>
      <c r="T496" s="94" t="str">
        <f t="shared" si="188"/>
        <v/>
      </c>
      <c r="U496" s="94"/>
      <c r="V496" s="94" t="str">
        <f t="shared" si="189"/>
        <v/>
      </c>
      <c r="W496" s="94"/>
      <c r="X496" s="94" t="str">
        <f t="shared" si="190"/>
        <v/>
      </c>
      <c r="Y496" s="94"/>
      <c r="Z496" s="94" t="str">
        <f t="shared" si="191"/>
        <v/>
      </c>
      <c r="AA496" s="94"/>
      <c r="AB496" s="94" t="str">
        <f t="shared" si="192"/>
        <v/>
      </c>
      <c r="AC496" s="94"/>
      <c r="AD496" s="94" t="str">
        <f t="shared" si="193"/>
        <v/>
      </c>
      <c r="AE496" s="94"/>
      <c r="AF496" s="94"/>
      <c r="AG496" s="94"/>
      <c r="AH496" s="94" t="str">
        <f t="shared" si="194"/>
        <v/>
      </c>
      <c r="AI496" s="94"/>
      <c r="AJ496" s="94" t="str">
        <f t="shared" si="195"/>
        <v/>
      </c>
      <c r="AK496" s="94"/>
      <c r="AL496" s="94" t="str">
        <f t="shared" si="196"/>
        <v/>
      </c>
      <c r="AM496" s="94"/>
      <c r="AN496" s="94" t="str">
        <f t="shared" si="197"/>
        <v/>
      </c>
      <c r="AO496" s="94"/>
      <c r="AP496" s="94" t="str">
        <f t="shared" si="198"/>
        <v/>
      </c>
      <c r="AQ496" s="94"/>
      <c r="AR496" s="94" t="str">
        <f t="shared" si="199"/>
        <v/>
      </c>
      <c r="AS496" s="94"/>
      <c r="AT496" s="94" t="str">
        <f t="shared" si="200"/>
        <v/>
      </c>
      <c r="AU496" s="94"/>
      <c r="AV496" s="94"/>
      <c r="AW496" s="94"/>
      <c r="AX496" s="94" t="str">
        <f t="shared" si="201"/>
        <v/>
      </c>
      <c r="AY496" s="94"/>
      <c r="AZ496" s="94" t="str">
        <f t="shared" si="202"/>
        <v/>
      </c>
      <c r="BA496" s="94"/>
      <c r="BB496" s="94" t="str">
        <f t="shared" si="203"/>
        <v/>
      </c>
      <c r="BC496" s="94"/>
      <c r="BD496" s="94" t="str">
        <f t="shared" si="204"/>
        <v/>
      </c>
      <c r="BE496" s="94"/>
      <c r="BF496" s="94" t="str">
        <f t="shared" si="205"/>
        <v/>
      </c>
      <c r="BG496" s="94"/>
      <c r="BH496" s="94" t="str">
        <f t="shared" si="206"/>
        <v/>
      </c>
      <c r="BI496" s="94"/>
      <c r="BJ496" s="94" t="str">
        <f t="shared" si="207"/>
        <v/>
      </c>
      <c r="BK496" s="94"/>
      <c r="BL496" s="92" t="str">
        <f t="shared" si="208"/>
        <v/>
      </c>
      <c r="BM496" s="99"/>
      <c r="BN496" s="92" t="str">
        <f t="shared" si="209"/>
        <v/>
      </c>
      <c r="BO496" s="92" t="str">
        <f t="shared" si="210"/>
        <v/>
      </c>
    </row>
    <row r="497" spans="2:71" hidden="1">
      <c r="B497" s="89">
        <v>491</v>
      </c>
      <c r="C497" s="94"/>
      <c r="D497" s="94"/>
      <c r="E497" s="94"/>
      <c r="F497" s="96" t="str">
        <f ca="1">IF(E497="","",DATEDIF(E497,Settings!$C$89,"y"))</f>
        <v/>
      </c>
      <c r="G497" s="96" t="str">
        <f ca="1">IF(E497="","",DATEDIF(E497,Settings!$D$89,"y"))</f>
        <v/>
      </c>
      <c r="H497" s="96" t="str">
        <f ca="1">IF(E497="","",DATEDIF(E497,Settings!$E$89,"y"))</f>
        <v/>
      </c>
      <c r="I497" s="97" t="str">
        <f t="shared" si="185"/>
        <v/>
      </c>
      <c r="J497" s="98" t="str">
        <f ca="1">IF(I497="","",IF(I497&lt;2,BN497*Settings!$C$45,IF(I497&gt;1,(BN497*Settings!$C$45)+(BO497*Settings!$C$46),"error")))</f>
        <v/>
      </c>
      <c r="N497" s="89"/>
      <c r="O497" s="94"/>
      <c r="P497" s="96" t="str">
        <f t="shared" si="186"/>
        <v/>
      </c>
      <c r="Q497" s="94"/>
      <c r="R497" s="94" t="str">
        <f t="shared" si="187"/>
        <v/>
      </c>
      <c r="S497" s="94"/>
      <c r="T497" s="94" t="str">
        <f t="shared" si="188"/>
        <v/>
      </c>
      <c r="U497" s="94"/>
      <c r="V497" s="94" t="str">
        <f t="shared" si="189"/>
        <v/>
      </c>
      <c r="W497" s="94"/>
      <c r="X497" s="94" t="str">
        <f t="shared" si="190"/>
        <v/>
      </c>
      <c r="Y497" s="94"/>
      <c r="Z497" s="94" t="str">
        <f t="shared" si="191"/>
        <v/>
      </c>
      <c r="AA497" s="94"/>
      <c r="AB497" s="94" t="str">
        <f t="shared" si="192"/>
        <v/>
      </c>
      <c r="AC497" s="94"/>
      <c r="AD497" s="94" t="str">
        <f t="shared" si="193"/>
        <v/>
      </c>
      <c r="AE497" s="94"/>
      <c r="AF497" s="94"/>
      <c r="AG497" s="94"/>
      <c r="AH497" s="94" t="str">
        <f t="shared" si="194"/>
        <v/>
      </c>
      <c r="AI497" s="94"/>
      <c r="AJ497" s="94" t="str">
        <f t="shared" si="195"/>
        <v/>
      </c>
      <c r="AK497" s="94"/>
      <c r="AL497" s="94" t="str">
        <f t="shared" si="196"/>
        <v/>
      </c>
      <c r="AM497" s="94"/>
      <c r="AN497" s="94" t="str">
        <f t="shared" si="197"/>
        <v/>
      </c>
      <c r="AO497" s="94"/>
      <c r="AP497" s="94" t="str">
        <f t="shared" si="198"/>
        <v/>
      </c>
      <c r="AQ497" s="94"/>
      <c r="AR497" s="94" t="str">
        <f t="shared" si="199"/>
        <v/>
      </c>
      <c r="AS497" s="94"/>
      <c r="AT497" s="94" t="str">
        <f t="shared" si="200"/>
        <v/>
      </c>
      <c r="AU497" s="94"/>
      <c r="AV497" s="94"/>
      <c r="AW497" s="94"/>
      <c r="AX497" s="94" t="str">
        <f t="shared" si="201"/>
        <v/>
      </c>
      <c r="AY497" s="94"/>
      <c r="AZ497" s="94" t="str">
        <f t="shared" si="202"/>
        <v/>
      </c>
      <c r="BA497" s="94"/>
      <c r="BB497" s="94" t="str">
        <f t="shared" si="203"/>
        <v/>
      </c>
      <c r="BC497" s="94"/>
      <c r="BD497" s="94" t="str">
        <f t="shared" si="204"/>
        <v/>
      </c>
      <c r="BE497" s="94"/>
      <c r="BF497" s="94" t="str">
        <f t="shared" si="205"/>
        <v/>
      </c>
      <c r="BG497" s="94"/>
      <c r="BH497" s="94" t="str">
        <f t="shared" si="206"/>
        <v/>
      </c>
      <c r="BI497" s="94"/>
      <c r="BJ497" s="94" t="str">
        <f t="shared" si="207"/>
        <v/>
      </c>
      <c r="BK497" s="94"/>
      <c r="BL497" s="92" t="str">
        <f t="shared" si="208"/>
        <v/>
      </c>
      <c r="BM497" s="99"/>
      <c r="BN497" s="92" t="str">
        <f t="shared" si="209"/>
        <v/>
      </c>
      <c r="BO497" s="92" t="str">
        <f t="shared" si="210"/>
        <v/>
      </c>
    </row>
    <row r="498" spans="2:71" hidden="1">
      <c r="B498" s="89">
        <v>492</v>
      </c>
      <c r="C498" s="94"/>
      <c r="D498" s="94"/>
      <c r="E498" s="94"/>
      <c r="F498" s="96" t="str">
        <f ca="1">IF(E498="","",DATEDIF(E498,Settings!$C$89,"y"))</f>
        <v/>
      </c>
      <c r="G498" s="96" t="str">
        <f ca="1">IF(E498="","",DATEDIF(E498,Settings!$D$89,"y"))</f>
        <v/>
      </c>
      <c r="H498" s="96" t="str">
        <f ca="1">IF(E498="","",DATEDIF(E498,Settings!$E$89,"y"))</f>
        <v/>
      </c>
      <c r="I498" s="97" t="str">
        <f t="shared" si="185"/>
        <v/>
      </c>
      <c r="J498" s="98" t="str">
        <f ca="1">IF(I498="","",IF(I498&lt;2,BN498*Settings!$C$45,IF(I498&gt;1,(BN498*Settings!$C$45)+(BO498*Settings!$C$46),"error")))</f>
        <v/>
      </c>
      <c r="N498" s="89"/>
      <c r="O498" s="94"/>
      <c r="P498" s="96" t="str">
        <f t="shared" si="186"/>
        <v/>
      </c>
      <c r="Q498" s="94"/>
      <c r="R498" s="94" t="str">
        <f t="shared" si="187"/>
        <v/>
      </c>
      <c r="S498" s="94"/>
      <c r="T498" s="94" t="str">
        <f t="shared" si="188"/>
        <v/>
      </c>
      <c r="U498" s="94"/>
      <c r="V498" s="94" t="str">
        <f t="shared" si="189"/>
        <v/>
      </c>
      <c r="W498" s="94"/>
      <c r="X498" s="94" t="str">
        <f t="shared" si="190"/>
        <v/>
      </c>
      <c r="Y498" s="94"/>
      <c r="Z498" s="94" t="str">
        <f t="shared" si="191"/>
        <v/>
      </c>
      <c r="AA498" s="94"/>
      <c r="AB498" s="94" t="str">
        <f t="shared" si="192"/>
        <v/>
      </c>
      <c r="AC498" s="94"/>
      <c r="AD498" s="94" t="str">
        <f t="shared" si="193"/>
        <v/>
      </c>
      <c r="AE498" s="94"/>
      <c r="AF498" s="94"/>
      <c r="AG498" s="94"/>
      <c r="AH498" s="94" t="str">
        <f t="shared" si="194"/>
        <v/>
      </c>
      <c r="AI498" s="94"/>
      <c r="AJ498" s="94" t="str">
        <f t="shared" si="195"/>
        <v/>
      </c>
      <c r="AK498" s="94"/>
      <c r="AL498" s="94" t="str">
        <f t="shared" si="196"/>
        <v/>
      </c>
      <c r="AM498" s="94"/>
      <c r="AN498" s="94" t="str">
        <f t="shared" si="197"/>
        <v/>
      </c>
      <c r="AO498" s="94"/>
      <c r="AP498" s="94" t="str">
        <f t="shared" si="198"/>
        <v/>
      </c>
      <c r="AQ498" s="94"/>
      <c r="AR498" s="94" t="str">
        <f t="shared" si="199"/>
        <v/>
      </c>
      <c r="AS498" s="94"/>
      <c r="AT498" s="94" t="str">
        <f t="shared" si="200"/>
        <v/>
      </c>
      <c r="AU498" s="94"/>
      <c r="AV498" s="94"/>
      <c r="AW498" s="94"/>
      <c r="AX498" s="94" t="str">
        <f t="shared" si="201"/>
        <v/>
      </c>
      <c r="AY498" s="94"/>
      <c r="AZ498" s="94" t="str">
        <f t="shared" si="202"/>
        <v/>
      </c>
      <c r="BA498" s="94"/>
      <c r="BB498" s="94" t="str">
        <f t="shared" si="203"/>
        <v/>
      </c>
      <c r="BC498" s="94"/>
      <c r="BD498" s="94" t="str">
        <f t="shared" si="204"/>
        <v/>
      </c>
      <c r="BE498" s="94"/>
      <c r="BF498" s="94" t="str">
        <f t="shared" si="205"/>
        <v/>
      </c>
      <c r="BG498" s="94"/>
      <c r="BH498" s="94" t="str">
        <f t="shared" si="206"/>
        <v/>
      </c>
      <c r="BI498" s="94"/>
      <c r="BJ498" s="94" t="str">
        <f t="shared" si="207"/>
        <v/>
      </c>
      <c r="BK498" s="94"/>
      <c r="BL498" s="92" t="str">
        <f t="shared" si="208"/>
        <v/>
      </c>
      <c r="BM498" s="99"/>
      <c r="BN498" s="92" t="str">
        <f t="shared" si="209"/>
        <v/>
      </c>
      <c r="BO498" s="92" t="str">
        <f t="shared" si="210"/>
        <v/>
      </c>
    </row>
    <row r="499" spans="2:71" hidden="1">
      <c r="B499" s="89">
        <v>493</v>
      </c>
      <c r="C499" s="94"/>
      <c r="D499" s="94"/>
      <c r="E499" s="94"/>
      <c r="F499" s="96" t="str">
        <f ca="1">IF(E499="","",DATEDIF(E499,Settings!$C$89,"y"))</f>
        <v/>
      </c>
      <c r="G499" s="96" t="str">
        <f ca="1">IF(E499="","",DATEDIF(E499,Settings!$D$89,"y"))</f>
        <v/>
      </c>
      <c r="H499" s="96" t="str">
        <f ca="1">IF(E499="","",DATEDIF(E499,Settings!$E$89,"y"))</f>
        <v/>
      </c>
      <c r="I499" s="97" t="str">
        <f t="shared" si="185"/>
        <v/>
      </c>
      <c r="J499" s="98" t="str">
        <f ca="1">IF(I499="","",IF(I499&lt;2,BN499*Settings!$C$45,IF(I499&gt;1,(BN499*Settings!$C$45)+(BO499*Settings!$C$46),"error")))</f>
        <v/>
      </c>
      <c r="N499" s="89"/>
      <c r="O499" s="94"/>
      <c r="P499" s="96" t="str">
        <f t="shared" si="186"/>
        <v/>
      </c>
      <c r="Q499" s="94"/>
      <c r="R499" s="94" t="str">
        <f t="shared" si="187"/>
        <v/>
      </c>
      <c r="S499" s="94"/>
      <c r="T499" s="94" t="str">
        <f t="shared" si="188"/>
        <v/>
      </c>
      <c r="U499" s="94"/>
      <c r="V499" s="94" t="str">
        <f t="shared" si="189"/>
        <v/>
      </c>
      <c r="W499" s="94"/>
      <c r="X499" s="94" t="str">
        <f t="shared" si="190"/>
        <v/>
      </c>
      <c r="Y499" s="94"/>
      <c r="Z499" s="94" t="str">
        <f t="shared" si="191"/>
        <v/>
      </c>
      <c r="AA499" s="94"/>
      <c r="AB499" s="94" t="str">
        <f t="shared" si="192"/>
        <v/>
      </c>
      <c r="AC499" s="94"/>
      <c r="AD499" s="94" t="str">
        <f t="shared" si="193"/>
        <v/>
      </c>
      <c r="AE499" s="94"/>
      <c r="AF499" s="94"/>
      <c r="AG499" s="94"/>
      <c r="AH499" s="94" t="str">
        <f t="shared" si="194"/>
        <v/>
      </c>
      <c r="AI499" s="94"/>
      <c r="AJ499" s="94" t="str">
        <f t="shared" si="195"/>
        <v/>
      </c>
      <c r="AK499" s="94"/>
      <c r="AL499" s="94" t="str">
        <f t="shared" si="196"/>
        <v/>
      </c>
      <c r="AM499" s="94"/>
      <c r="AN499" s="94" t="str">
        <f t="shared" si="197"/>
        <v/>
      </c>
      <c r="AO499" s="94"/>
      <c r="AP499" s="94" t="str">
        <f t="shared" si="198"/>
        <v/>
      </c>
      <c r="AQ499" s="94"/>
      <c r="AR499" s="94" t="str">
        <f t="shared" si="199"/>
        <v/>
      </c>
      <c r="AS499" s="94"/>
      <c r="AT499" s="94" t="str">
        <f t="shared" si="200"/>
        <v/>
      </c>
      <c r="AU499" s="94"/>
      <c r="AV499" s="94"/>
      <c r="AW499" s="94"/>
      <c r="AX499" s="94" t="str">
        <f t="shared" si="201"/>
        <v/>
      </c>
      <c r="AY499" s="94"/>
      <c r="AZ499" s="94" t="str">
        <f t="shared" si="202"/>
        <v/>
      </c>
      <c r="BA499" s="94"/>
      <c r="BB499" s="94" t="str">
        <f t="shared" si="203"/>
        <v/>
      </c>
      <c r="BC499" s="94"/>
      <c r="BD499" s="94" t="str">
        <f t="shared" si="204"/>
        <v/>
      </c>
      <c r="BE499" s="94"/>
      <c r="BF499" s="94" t="str">
        <f t="shared" si="205"/>
        <v/>
      </c>
      <c r="BG499" s="94"/>
      <c r="BH499" s="94" t="str">
        <f t="shared" si="206"/>
        <v/>
      </c>
      <c r="BI499" s="94"/>
      <c r="BJ499" s="94" t="str">
        <f t="shared" si="207"/>
        <v/>
      </c>
      <c r="BK499" s="94"/>
      <c r="BL499" s="92" t="str">
        <f t="shared" si="208"/>
        <v/>
      </c>
      <c r="BM499" s="99"/>
      <c r="BN499" s="92" t="str">
        <f t="shared" si="209"/>
        <v/>
      </c>
      <c r="BO499" s="92" t="str">
        <f t="shared" si="210"/>
        <v/>
      </c>
    </row>
    <row r="500" spans="2:71" hidden="1">
      <c r="B500" s="89">
        <v>494</v>
      </c>
      <c r="C500" s="94"/>
      <c r="D500" s="94"/>
      <c r="E500" s="94"/>
      <c r="F500" s="96" t="str">
        <f ca="1">IF(E500="","",DATEDIF(E500,Settings!$C$89,"y"))</f>
        <v/>
      </c>
      <c r="G500" s="96" t="str">
        <f ca="1">IF(E500="","",DATEDIF(E500,Settings!$D$89,"y"))</f>
        <v/>
      </c>
      <c r="H500" s="96" t="str">
        <f ca="1">IF(E500="","",DATEDIF(E500,Settings!$E$89,"y"))</f>
        <v/>
      </c>
      <c r="I500" s="97" t="str">
        <f t="shared" si="185"/>
        <v/>
      </c>
      <c r="J500" s="98" t="str">
        <f ca="1">IF(I500="","",IF(I500&lt;2,BN500*Settings!$C$45,IF(I500&gt;1,(BN500*Settings!$C$45)+(BO500*Settings!$C$46),"error")))</f>
        <v/>
      </c>
      <c r="N500" s="89"/>
      <c r="O500" s="94"/>
      <c r="P500" s="96" t="str">
        <f t="shared" si="186"/>
        <v/>
      </c>
      <c r="Q500" s="94"/>
      <c r="R500" s="94" t="str">
        <f t="shared" si="187"/>
        <v/>
      </c>
      <c r="S500" s="94"/>
      <c r="T500" s="94" t="str">
        <f t="shared" si="188"/>
        <v/>
      </c>
      <c r="U500" s="94"/>
      <c r="V500" s="94" t="str">
        <f t="shared" si="189"/>
        <v/>
      </c>
      <c r="W500" s="94"/>
      <c r="X500" s="94" t="str">
        <f t="shared" si="190"/>
        <v/>
      </c>
      <c r="Y500" s="94"/>
      <c r="Z500" s="94" t="str">
        <f t="shared" si="191"/>
        <v/>
      </c>
      <c r="AA500" s="94"/>
      <c r="AB500" s="94" t="str">
        <f t="shared" si="192"/>
        <v/>
      </c>
      <c r="AC500" s="94"/>
      <c r="AD500" s="94" t="str">
        <f t="shared" si="193"/>
        <v/>
      </c>
      <c r="AE500" s="94"/>
      <c r="AF500" s="94"/>
      <c r="AG500" s="94"/>
      <c r="AH500" s="94" t="str">
        <f t="shared" si="194"/>
        <v/>
      </c>
      <c r="AI500" s="94"/>
      <c r="AJ500" s="94" t="str">
        <f t="shared" si="195"/>
        <v/>
      </c>
      <c r="AK500" s="94"/>
      <c r="AL500" s="94" t="str">
        <f t="shared" si="196"/>
        <v/>
      </c>
      <c r="AM500" s="94"/>
      <c r="AN500" s="94" t="str">
        <f t="shared" si="197"/>
        <v/>
      </c>
      <c r="AO500" s="94"/>
      <c r="AP500" s="94" t="str">
        <f t="shared" si="198"/>
        <v/>
      </c>
      <c r="AQ500" s="94"/>
      <c r="AR500" s="94" t="str">
        <f t="shared" si="199"/>
        <v/>
      </c>
      <c r="AS500" s="94"/>
      <c r="AT500" s="94" t="str">
        <f t="shared" si="200"/>
        <v/>
      </c>
      <c r="AU500" s="94"/>
      <c r="AV500" s="94"/>
      <c r="AW500" s="94"/>
      <c r="AX500" s="94" t="str">
        <f t="shared" si="201"/>
        <v/>
      </c>
      <c r="AY500" s="94"/>
      <c r="AZ500" s="94" t="str">
        <f t="shared" si="202"/>
        <v/>
      </c>
      <c r="BA500" s="94"/>
      <c r="BB500" s="94" t="str">
        <f t="shared" si="203"/>
        <v/>
      </c>
      <c r="BC500" s="94"/>
      <c r="BD500" s="94" t="str">
        <f t="shared" si="204"/>
        <v/>
      </c>
      <c r="BE500" s="94"/>
      <c r="BF500" s="94" t="str">
        <f t="shared" si="205"/>
        <v/>
      </c>
      <c r="BG500" s="94"/>
      <c r="BH500" s="94" t="str">
        <f t="shared" si="206"/>
        <v/>
      </c>
      <c r="BI500" s="94"/>
      <c r="BJ500" s="94" t="str">
        <f t="shared" si="207"/>
        <v/>
      </c>
      <c r="BK500" s="94"/>
      <c r="BL500" s="92" t="str">
        <f t="shared" si="208"/>
        <v/>
      </c>
      <c r="BM500" s="99"/>
      <c r="BN500" s="92" t="str">
        <f t="shared" si="209"/>
        <v/>
      </c>
      <c r="BO500" s="92" t="str">
        <f t="shared" si="210"/>
        <v/>
      </c>
    </row>
    <row r="501" spans="2:71" hidden="1">
      <c r="B501" s="89">
        <v>495</v>
      </c>
      <c r="C501" s="94"/>
      <c r="D501" s="94"/>
      <c r="E501" s="94"/>
      <c r="F501" s="96" t="str">
        <f ca="1">IF(E501="","",DATEDIF(E501,Settings!$C$89,"y"))</f>
        <v/>
      </c>
      <c r="G501" s="96" t="str">
        <f ca="1">IF(E501="","",DATEDIF(E501,Settings!$D$89,"y"))</f>
        <v/>
      </c>
      <c r="H501" s="96" t="str">
        <f ca="1">IF(E501="","",DATEDIF(E501,Settings!$E$89,"y"))</f>
        <v/>
      </c>
      <c r="I501" s="97" t="str">
        <f t="shared" si="185"/>
        <v/>
      </c>
      <c r="J501" s="98" t="str">
        <f ca="1">IF(I501="","",IF(I501&lt;2,BN501*Settings!$C$45,IF(I501&gt;1,(BN501*Settings!$C$45)+(BO501*Settings!$C$46),"error")))</f>
        <v/>
      </c>
      <c r="N501" s="89"/>
      <c r="O501" s="94"/>
      <c r="P501" s="96" t="str">
        <f t="shared" si="186"/>
        <v/>
      </c>
      <c r="Q501" s="94"/>
      <c r="R501" s="94" t="str">
        <f t="shared" si="187"/>
        <v/>
      </c>
      <c r="S501" s="94"/>
      <c r="T501" s="94" t="str">
        <f t="shared" si="188"/>
        <v/>
      </c>
      <c r="U501" s="94"/>
      <c r="V501" s="94" t="str">
        <f t="shared" si="189"/>
        <v/>
      </c>
      <c r="W501" s="94"/>
      <c r="X501" s="94" t="str">
        <f t="shared" si="190"/>
        <v/>
      </c>
      <c r="Y501" s="94"/>
      <c r="Z501" s="94" t="str">
        <f t="shared" si="191"/>
        <v/>
      </c>
      <c r="AA501" s="94"/>
      <c r="AB501" s="94" t="str">
        <f t="shared" si="192"/>
        <v/>
      </c>
      <c r="AC501" s="94"/>
      <c r="AD501" s="94" t="str">
        <f t="shared" si="193"/>
        <v/>
      </c>
      <c r="AE501" s="94"/>
      <c r="AF501" s="94"/>
      <c r="AG501" s="94"/>
      <c r="AH501" s="94" t="str">
        <f t="shared" si="194"/>
        <v/>
      </c>
      <c r="AI501" s="94"/>
      <c r="AJ501" s="94" t="str">
        <f t="shared" si="195"/>
        <v/>
      </c>
      <c r="AK501" s="94"/>
      <c r="AL501" s="94" t="str">
        <f t="shared" si="196"/>
        <v/>
      </c>
      <c r="AM501" s="94"/>
      <c r="AN501" s="94" t="str">
        <f t="shared" si="197"/>
        <v/>
      </c>
      <c r="AO501" s="94"/>
      <c r="AP501" s="94" t="str">
        <f t="shared" si="198"/>
        <v/>
      </c>
      <c r="AQ501" s="94"/>
      <c r="AR501" s="94" t="str">
        <f t="shared" si="199"/>
        <v/>
      </c>
      <c r="AS501" s="94"/>
      <c r="AT501" s="94" t="str">
        <f t="shared" si="200"/>
        <v/>
      </c>
      <c r="AU501" s="94"/>
      <c r="AV501" s="94"/>
      <c r="AW501" s="94"/>
      <c r="AX501" s="94" t="str">
        <f t="shared" si="201"/>
        <v/>
      </c>
      <c r="AY501" s="94"/>
      <c r="AZ501" s="94" t="str">
        <f t="shared" si="202"/>
        <v/>
      </c>
      <c r="BA501" s="94"/>
      <c r="BB501" s="94" t="str">
        <f t="shared" si="203"/>
        <v/>
      </c>
      <c r="BC501" s="94"/>
      <c r="BD501" s="94" t="str">
        <f t="shared" si="204"/>
        <v/>
      </c>
      <c r="BE501" s="94"/>
      <c r="BF501" s="94" t="str">
        <f t="shared" si="205"/>
        <v/>
      </c>
      <c r="BG501" s="94"/>
      <c r="BH501" s="94" t="str">
        <f t="shared" si="206"/>
        <v/>
      </c>
      <c r="BI501" s="94"/>
      <c r="BJ501" s="94" t="str">
        <f t="shared" si="207"/>
        <v/>
      </c>
      <c r="BK501" s="94"/>
      <c r="BL501" s="92" t="str">
        <f t="shared" si="208"/>
        <v/>
      </c>
      <c r="BM501" s="99"/>
      <c r="BN501" s="92" t="str">
        <f t="shared" si="209"/>
        <v/>
      </c>
      <c r="BO501" s="92" t="str">
        <f t="shared" si="210"/>
        <v/>
      </c>
    </row>
    <row r="502" spans="2:71" hidden="1">
      <c r="B502" s="89">
        <v>496</v>
      </c>
      <c r="C502" s="94"/>
      <c r="D502" s="94"/>
      <c r="E502" s="94"/>
      <c r="F502" s="96" t="str">
        <f ca="1">IF(E502="","",DATEDIF(E502,Settings!$C$89,"y"))</f>
        <v/>
      </c>
      <c r="G502" s="96" t="str">
        <f ca="1">IF(E502="","",DATEDIF(E502,Settings!$D$89,"y"))</f>
        <v/>
      </c>
      <c r="H502" s="96" t="str">
        <f ca="1">IF(E502="","",DATEDIF(E502,Settings!$E$89,"y"))</f>
        <v/>
      </c>
      <c r="I502" s="97" t="str">
        <f t="shared" si="185"/>
        <v/>
      </c>
      <c r="J502" s="98" t="str">
        <f ca="1">IF(I502="","",IF(I502&lt;2,BN502*Settings!$C$45,IF(I502&gt;1,(BN502*Settings!$C$45)+(BO502*Settings!$C$46),"error")))</f>
        <v/>
      </c>
      <c r="N502" s="89"/>
      <c r="O502" s="94"/>
      <c r="P502" s="96" t="str">
        <f t="shared" si="186"/>
        <v/>
      </c>
      <c r="Q502" s="94"/>
      <c r="R502" s="94" t="str">
        <f t="shared" si="187"/>
        <v/>
      </c>
      <c r="S502" s="94"/>
      <c r="T502" s="94" t="str">
        <f t="shared" si="188"/>
        <v/>
      </c>
      <c r="U502" s="94"/>
      <c r="V502" s="94" t="str">
        <f t="shared" si="189"/>
        <v/>
      </c>
      <c r="W502" s="94"/>
      <c r="X502" s="94" t="str">
        <f t="shared" si="190"/>
        <v/>
      </c>
      <c r="Y502" s="94"/>
      <c r="Z502" s="94" t="str">
        <f t="shared" si="191"/>
        <v/>
      </c>
      <c r="AA502" s="94"/>
      <c r="AB502" s="94" t="str">
        <f t="shared" si="192"/>
        <v/>
      </c>
      <c r="AC502" s="94"/>
      <c r="AD502" s="94" t="str">
        <f t="shared" si="193"/>
        <v/>
      </c>
      <c r="AE502" s="94"/>
      <c r="AF502" s="94"/>
      <c r="AG502" s="94"/>
      <c r="AH502" s="94" t="str">
        <f t="shared" si="194"/>
        <v/>
      </c>
      <c r="AI502" s="94"/>
      <c r="AJ502" s="94" t="str">
        <f t="shared" si="195"/>
        <v/>
      </c>
      <c r="AK502" s="94"/>
      <c r="AL502" s="94" t="str">
        <f t="shared" si="196"/>
        <v/>
      </c>
      <c r="AM502" s="94"/>
      <c r="AN502" s="94" t="str">
        <f t="shared" si="197"/>
        <v/>
      </c>
      <c r="AO502" s="94"/>
      <c r="AP502" s="94" t="str">
        <f t="shared" si="198"/>
        <v/>
      </c>
      <c r="AQ502" s="94"/>
      <c r="AR502" s="94" t="str">
        <f t="shared" si="199"/>
        <v/>
      </c>
      <c r="AS502" s="94"/>
      <c r="AT502" s="94" t="str">
        <f t="shared" si="200"/>
        <v/>
      </c>
      <c r="AU502" s="94"/>
      <c r="AV502" s="94"/>
      <c r="AW502" s="94"/>
      <c r="AX502" s="94" t="str">
        <f t="shared" si="201"/>
        <v/>
      </c>
      <c r="AY502" s="94"/>
      <c r="AZ502" s="94" t="str">
        <f t="shared" si="202"/>
        <v/>
      </c>
      <c r="BA502" s="94"/>
      <c r="BB502" s="94" t="str">
        <f t="shared" si="203"/>
        <v/>
      </c>
      <c r="BC502" s="94"/>
      <c r="BD502" s="94" t="str">
        <f t="shared" si="204"/>
        <v/>
      </c>
      <c r="BE502" s="94"/>
      <c r="BF502" s="94" t="str">
        <f t="shared" si="205"/>
        <v/>
      </c>
      <c r="BG502" s="94"/>
      <c r="BH502" s="94" t="str">
        <f t="shared" si="206"/>
        <v/>
      </c>
      <c r="BI502" s="94"/>
      <c r="BJ502" s="94" t="str">
        <f t="shared" si="207"/>
        <v/>
      </c>
      <c r="BK502" s="94"/>
      <c r="BL502" s="92" t="str">
        <f t="shared" si="208"/>
        <v/>
      </c>
      <c r="BM502" s="99"/>
      <c r="BN502" s="92" t="str">
        <f t="shared" si="209"/>
        <v/>
      </c>
      <c r="BO502" s="92" t="str">
        <f t="shared" si="210"/>
        <v/>
      </c>
    </row>
    <row r="503" spans="2:71" hidden="1">
      <c r="B503" s="89">
        <v>497</v>
      </c>
      <c r="C503" s="94"/>
      <c r="D503" s="94"/>
      <c r="E503" s="94"/>
      <c r="F503" s="96" t="str">
        <f ca="1">IF(E503="","",DATEDIF(E503,Settings!$C$89,"y"))</f>
        <v/>
      </c>
      <c r="G503" s="96" t="str">
        <f ca="1">IF(E503="","",DATEDIF(E503,Settings!$D$89,"y"))</f>
        <v/>
      </c>
      <c r="H503" s="96" t="str">
        <f ca="1">IF(E503="","",DATEDIF(E503,Settings!$E$89,"y"))</f>
        <v/>
      </c>
      <c r="I503" s="97" t="str">
        <f t="shared" si="185"/>
        <v/>
      </c>
      <c r="J503" s="98" t="str">
        <f ca="1">IF(I503="","",IF(I503&lt;2,BN503*Settings!$C$45,IF(I503&gt;1,(BN503*Settings!$C$45)+(BO503*Settings!$C$46),"error")))</f>
        <v/>
      </c>
      <c r="N503" s="89"/>
      <c r="O503" s="94"/>
      <c r="P503" s="96" t="str">
        <f t="shared" si="186"/>
        <v/>
      </c>
      <c r="Q503" s="94"/>
      <c r="R503" s="94" t="str">
        <f t="shared" si="187"/>
        <v/>
      </c>
      <c r="S503" s="94"/>
      <c r="T503" s="94" t="str">
        <f t="shared" si="188"/>
        <v/>
      </c>
      <c r="U503" s="94"/>
      <c r="V503" s="94" t="str">
        <f t="shared" si="189"/>
        <v/>
      </c>
      <c r="W503" s="94"/>
      <c r="X503" s="94" t="str">
        <f t="shared" si="190"/>
        <v/>
      </c>
      <c r="Y503" s="94"/>
      <c r="Z503" s="94" t="str">
        <f t="shared" si="191"/>
        <v/>
      </c>
      <c r="AA503" s="94"/>
      <c r="AB503" s="94" t="str">
        <f t="shared" si="192"/>
        <v/>
      </c>
      <c r="AC503" s="94"/>
      <c r="AD503" s="94" t="str">
        <f t="shared" si="193"/>
        <v/>
      </c>
      <c r="AE503" s="94"/>
      <c r="AF503" s="94"/>
      <c r="AG503" s="94"/>
      <c r="AH503" s="94" t="str">
        <f t="shared" si="194"/>
        <v/>
      </c>
      <c r="AI503" s="94"/>
      <c r="AJ503" s="94" t="str">
        <f t="shared" si="195"/>
        <v/>
      </c>
      <c r="AK503" s="94"/>
      <c r="AL503" s="94" t="str">
        <f t="shared" si="196"/>
        <v/>
      </c>
      <c r="AM503" s="94"/>
      <c r="AN503" s="94" t="str">
        <f t="shared" si="197"/>
        <v/>
      </c>
      <c r="AO503" s="94"/>
      <c r="AP503" s="94" t="str">
        <f t="shared" si="198"/>
        <v/>
      </c>
      <c r="AQ503" s="94"/>
      <c r="AR503" s="94" t="str">
        <f t="shared" si="199"/>
        <v/>
      </c>
      <c r="AS503" s="94"/>
      <c r="AT503" s="94" t="str">
        <f t="shared" si="200"/>
        <v/>
      </c>
      <c r="AU503" s="94"/>
      <c r="AV503" s="94"/>
      <c r="AW503" s="94"/>
      <c r="AX503" s="94" t="str">
        <f t="shared" si="201"/>
        <v/>
      </c>
      <c r="AY503" s="94"/>
      <c r="AZ503" s="94" t="str">
        <f t="shared" si="202"/>
        <v/>
      </c>
      <c r="BA503" s="94"/>
      <c r="BB503" s="94" t="str">
        <f t="shared" si="203"/>
        <v/>
      </c>
      <c r="BC503" s="94"/>
      <c r="BD503" s="94" t="str">
        <f t="shared" si="204"/>
        <v/>
      </c>
      <c r="BE503" s="94"/>
      <c r="BF503" s="94" t="str">
        <f t="shared" si="205"/>
        <v/>
      </c>
      <c r="BG503" s="94"/>
      <c r="BH503" s="94" t="str">
        <f t="shared" si="206"/>
        <v/>
      </c>
      <c r="BI503" s="94"/>
      <c r="BJ503" s="94" t="str">
        <f t="shared" si="207"/>
        <v/>
      </c>
      <c r="BK503" s="94"/>
      <c r="BL503" s="92" t="str">
        <f t="shared" si="208"/>
        <v/>
      </c>
      <c r="BM503" s="99"/>
      <c r="BN503" s="92" t="str">
        <f t="shared" si="209"/>
        <v/>
      </c>
      <c r="BO503" s="92" t="str">
        <f t="shared" si="210"/>
        <v/>
      </c>
    </row>
    <row r="504" spans="2:71" hidden="1">
      <c r="B504" s="89">
        <v>498</v>
      </c>
      <c r="C504" s="94"/>
      <c r="D504" s="94"/>
      <c r="E504" s="94"/>
      <c r="F504" s="96" t="str">
        <f ca="1">IF(E504="","",DATEDIF(E504,Settings!$C$89,"y"))</f>
        <v/>
      </c>
      <c r="G504" s="96" t="str">
        <f ca="1">IF(E504="","",DATEDIF(E504,Settings!$D$89,"y"))</f>
        <v/>
      </c>
      <c r="H504" s="96" t="str">
        <f ca="1">IF(E504="","",DATEDIF(E504,Settings!$E$89,"y"))</f>
        <v/>
      </c>
      <c r="I504" s="97" t="str">
        <f t="shared" si="185"/>
        <v/>
      </c>
      <c r="J504" s="98" t="str">
        <f ca="1">IF(I504="","",IF(I504&lt;2,BN504*Settings!$C$45,IF(I504&gt;1,(BN504*Settings!$C$45)+(BO504*Settings!$C$46),"error")))</f>
        <v/>
      </c>
      <c r="N504" s="89"/>
      <c r="O504" s="94"/>
      <c r="P504" s="96" t="str">
        <f t="shared" si="186"/>
        <v/>
      </c>
      <c r="Q504" s="94"/>
      <c r="R504" s="94" t="str">
        <f t="shared" si="187"/>
        <v/>
      </c>
      <c r="S504" s="94"/>
      <c r="T504" s="94" t="str">
        <f t="shared" si="188"/>
        <v/>
      </c>
      <c r="U504" s="94"/>
      <c r="V504" s="94" t="str">
        <f t="shared" si="189"/>
        <v/>
      </c>
      <c r="W504" s="94"/>
      <c r="X504" s="94" t="str">
        <f t="shared" si="190"/>
        <v/>
      </c>
      <c r="Y504" s="94"/>
      <c r="Z504" s="94" t="str">
        <f t="shared" si="191"/>
        <v/>
      </c>
      <c r="AA504" s="94"/>
      <c r="AB504" s="94" t="str">
        <f t="shared" si="192"/>
        <v/>
      </c>
      <c r="AC504" s="94"/>
      <c r="AD504" s="94" t="str">
        <f t="shared" si="193"/>
        <v/>
      </c>
      <c r="AE504" s="94"/>
      <c r="AF504" s="94"/>
      <c r="AG504" s="94"/>
      <c r="AH504" s="94" t="str">
        <f t="shared" si="194"/>
        <v/>
      </c>
      <c r="AI504" s="94"/>
      <c r="AJ504" s="94" t="str">
        <f t="shared" si="195"/>
        <v/>
      </c>
      <c r="AK504" s="94"/>
      <c r="AL504" s="94" t="str">
        <f t="shared" si="196"/>
        <v/>
      </c>
      <c r="AM504" s="94"/>
      <c r="AN504" s="94" t="str">
        <f t="shared" si="197"/>
        <v/>
      </c>
      <c r="AO504" s="94"/>
      <c r="AP504" s="94" t="str">
        <f t="shared" si="198"/>
        <v/>
      </c>
      <c r="AQ504" s="94"/>
      <c r="AR504" s="94" t="str">
        <f t="shared" si="199"/>
        <v/>
      </c>
      <c r="AS504" s="94"/>
      <c r="AT504" s="94" t="str">
        <f t="shared" si="200"/>
        <v/>
      </c>
      <c r="AU504" s="94"/>
      <c r="AV504" s="94"/>
      <c r="AW504" s="94"/>
      <c r="AX504" s="94" t="str">
        <f t="shared" si="201"/>
        <v/>
      </c>
      <c r="AY504" s="94"/>
      <c r="AZ504" s="94" t="str">
        <f t="shared" si="202"/>
        <v/>
      </c>
      <c r="BA504" s="94"/>
      <c r="BB504" s="94" t="str">
        <f t="shared" si="203"/>
        <v/>
      </c>
      <c r="BC504" s="94"/>
      <c r="BD504" s="94" t="str">
        <f t="shared" si="204"/>
        <v/>
      </c>
      <c r="BE504" s="94"/>
      <c r="BF504" s="94" t="str">
        <f t="shared" si="205"/>
        <v/>
      </c>
      <c r="BG504" s="94"/>
      <c r="BH504" s="94" t="str">
        <f t="shared" si="206"/>
        <v/>
      </c>
      <c r="BI504" s="94"/>
      <c r="BJ504" s="94" t="str">
        <f t="shared" si="207"/>
        <v/>
      </c>
      <c r="BK504" s="94"/>
      <c r="BL504" s="92" t="str">
        <f t="shared" si="208"/>
        <v/>
      </c>
      <c r="BM504" s="99"/>
      <c r="BN504" s="92" t="str">
        <f t="shared" si="209"/>
        <v/>
      </c>
      <c r="BO504" s="92" t="str">
        <f t="shared" si="210"/>
        <v/>
      </c>
    </row>
    <row r="505" spans="2:71" hidden="1">
      <c r="B505" s="89">
        <v>499</v>
      </c>
      <c r="C505" s="94"/>
      <c r="D505" s="94"/>
      <c r="E505" s="94"/>
      <c r="F505" s="96" t="str">
        <f ca="1">IF(E505="","",DATEDIF(E505,Settings!$C$89,"y"))</f>
        <v/>
      </c>
      <c r="G505" s="96" t="str">
        <f ca="1">IF(E505="","",DATEDIF(E505,Settings!$D$89,"y"))</f>
        <v/>
      </c>
      <c r="H505" s="96" t="str">
        <f ca="1">IF(E505="","",DATEDIF(E505,Settings!$E$89,"y"))</f>
        <v/>
      </c>
      <c r="I505" s="97" t="str">
        <f t="shared" si="185"/>
        <v/>
      </c>
      <c r="J505" s="98" t="str">
        <f ca="1">IF(I505="","",IF(I505&lt;2,BN505*Settings!$C$45,IF(I505&gt;1,(BN505*Settings!$C$45)+(BO505*Settings!$C$46),"error")))</f>
        <v/>
      </c>
      <c r="N505" s="89"/>
      <c r="O505" s="94"/>
      <c r="P505" s="96" t="str">
        <f t="shared" si="186"/>
        <v/>
      </c>
      <c r="Q505" s="94"/>
      <c r="R505" s="94" t="str">
        <f t="shared" si="187"/>
        <v/>
      </c>
      <c r="S505" s="94"/>
      <c r="T505" s="94" t="str">
        <f t="shared" si="188"/>
        <v/>
      </c>
      <c r="U505" s="94"/>
      <c r="V505" s="94" t="str">
        <f t="shared" si="189"/>
        <v/>
      </c>
      <c r="W505" s="94"/>
      <c r="X505" s="94" t="str">
        <f t="shared" si="190"/>
        <v/>
      </c>
      <c r="Y505" s="94"/>
      <c r="Z505" s="94" t="str">
        <f t="shared" si="191"/>
        <v/>
      </c>
      <c r="AA505" s="94"/>
      <c r="AB505" s="94" t="str">
        <f t="shared" si="192"/>
        <v/>
      </c>
      <c r="AC505" s="94"/>
      <c r="AD505" s="94" t="str">
        <f t="shared" si="193"/>
        <v/>
      </c>
      <c r="AE505" s="94"/>
      <c r="AF505" s="94"/>
      <c r="AG505" s="94"/>
      <c r="AH505" s="94" t="str">
        <f t="shared" si="194"/>
        <v/>
      </c>
      <c r="AI505" s="94"/>
      <c r="AJ505" s="94" t="str">
        <f t="shared" si="195"/>
        <v/>
      </c>
      <c r="AK505" s="94"/>
      <c r="AL505" s="94" t="str">
        <f t="shared" si="196"/>
        <v/>
      </c>
      <c r="AM505" s="94"/>
      <c r="AN505" s="94" t="str">
        <f t="shared" si="197"/>
        <v/>
      </c>
      <c r="AO505" s="94"/>
      <c r="AP505" s="94" t="str">
        <f t="shared" si="198"/>
        <v/>
      </c>
      <c r="AQ505" s="94"/>
      <c r="AR505" s="94" t="str">
        <f t="shared" si="199"/>
        <v/>
      </c>
      <c r="AS505" s="94"/>
      <c r="AT505" s="94" t="str">
        <f t="shared" si="200"/>
        <v/>
      </c>
      <c r="AU505" s="94"/>
      <c r="AV505" s="94"/>
      <c r="AW505" s="94"/>
      <c r="AX505" s="94" t="str">
        <f t="shared" si="201"/>
        <v/>
      </c>
      <c r="AY505" s="94"/>
      <c r="AZ505" s="94" t="str">
        <f t="shared" si="202"/>
        <v/>
      </c>
      <c r="BA505" s="94"/>
      <c r="BB505" s="94" t="str">
        <f t="shared" si="203"/>
        <v/>
      </c>
      <c r="BC505" s="94"/>
      <c r="BD505" s="94" t="str">
        <f t="shared" si="204"/>
        <v/>
      </c>
      <c r="BE505" s="94"/>
      <c r="BF505" s="94" t="str">
        <f t="shared" si="205"/>
        <v/>
      </c>
      <c r="BG505" s="94"/>
      <c r="BH505" s="94" t="str">
        <f t="shared" si="206"/>
        <v/>
      </c>
      <c r="BI505" s="94"/>
      <c r="BJ505" s="94" t="str">
        <f t="shared" si="207"/>
        <v/>
      </c>
      <c r="BK505" s="94"/>
      <c r="BL505" s="92" t="str">
        <f t="shared" si="208"/>
        <v/>
      </c>
      <c r="BM505" s="99"/>
      <c r="BN505" s="92" t="str">
        <f t="shared" si="209"/>
        <v/>
      </c>
      <c r="BO505" s="92" t="str">
        <f t="shared" si="210"/>
        <v/>
      </c>
    </row>
    <row r="506" spans="2:71" hidden="1">
      <c r="B506" s="89">
        <v>500</v>
      </c>
      <c r="C506" s="94"/>
      <c r="D506" s="94"/>
      <c r="E506" s="94"/>
      <c r="F506" s="96" t="str">
        <f ca="1">IF(E506="","",DATEDIF(E506,Settings!$C$89,"y"))</f>
        <v/>
      </c>
      <c r="G506" s="96" t="str">
        <f ca="1">IF(E506="","",DATEDIF(E506,Settings!$D$89,"y"))</f>
        <v/>
      </c>
      <c r="H506" s="96" t="str">
        <f ca="1">IF(E506="","",DATEDIF(E506,Settings!$E$89,"y"))</f>
        <v/>
      </c>
      <c r="I506" s="97" t="str">
        <f t="shared" si="185"/>
        <v/>
      </c>
      <c r="J506" s="98" t="str">
        <f ca="1">IF(I506="","",IF(I506&lt;2,BN506*Settings!$C$45,IF(I506&gt;1,(BN506*Settings!$C$45)+(BO506*Settings!$C$46),"error")))</f>
        <v/>
      </c>
      <c r="N506" s="89"/>
      <c r="O506" s="94"/>
      <c r="P506" s="96" t="str">
        <f t="shared" si="186"/>
        <v/>
      </c>
      <c r="Q506" s="94"/>
      <c r="R506" s="94" t="str">
        <f t="shared" si="187"/>
        <v/>
      </c>
      <c r="S506" s="94"/>
      <c r="T506" s="94" t="str">
        <f t="shared" si="188"/>
        <v/>
      </c>
      <c r="U506" s="94"/>
      <c r="V506" s="94" t="str">
        <f t="shared" si="189"/>
        <v/>
      </c>
      <c r="W506" s="94"/>
      <c r="X506" s="94" t="str">
        <f t="shared" si="190"/>
        <v/>
      </c>
      <c r="Y506" s="94"/>
      <c r="Z506" s="94" t="str">
        <f t="shared" si="191"/>
        <v/>
      </c>
      <c r="AA506" s="94"/>
      <c r="AB506" s="94" t="str">
        <f t="shared" si="192"/>
        <v/>
      </c>
      <c r="AC506" s="94"/>
      <c r="AD506" s="94" t="str">
        <f t="shared" si="193"/>
        <v/>
      </c>
      <c r="AE506" s="94"/>
      <c r="AF506" s="94"/>
      <c r="AG506" s="94"/>
      <c r="AH506" s="94" t="str">
        <f t="shared" si="194"/>
        <v/>
      </c>
      <c r="AI506" s="94"/>
      <c r="AJ506" s="94" t="str">
        <f t="shared" si="195"/>
        <v/>
      </c>
      <c r="AK506" s="94"/>
      <c r="AL506" s="94" t="str">
        <f t="shared" si="196"/>
        <v/>
      </c>
      <c r="AM506" s="94"/>
      <c r="AN506" s="94" t="str">
        <f t="shared" si="197"/>
        <v/>
      </c>
      <c r="AO506" s="94"/>
      <c r="AP506" s="94" t="str">
        <f t="shared" si="198"/>
        <v/>
      </c>
      <c r="AQ506" s="94"/>
      <c r="AR506" s="94" t="str">
        <f t="shared" si="199"/>
        <v/>
      </c>
      <c r="AS506" s="94"/>
      <c r="AT506" s="94" t="str">
        <f t="shared" si="200"/>
        <v/>
      </c>
      <c r="AU506" s="94"/>
      <c r="AV506" s="94"/>
      <c r="AW506" s="94"/>
      <c r="AX506" s="94" t="str">
        <f t="shared" si="201"/>
        <v/>
      </c>
      <c r="AY506" s="94"/>
      <c r="AZ506" s="94" t="str">
        <f t="shared" si="202"/>
        <v/>
      </c>
      <c r="BA506" s="94"/>
      <c r="BB506" s="94" t="str">
        <f t="shared" si="203"/>
        <v/>
      </c>
      <c r="BC506" s="94"/>
      <c r="BD506" s="94" t="str">
        <f t="shared" si="204"/>
        <v/>
      </c>
      <c r="BE506" s="94"/>
      <c r="BF506" s="94" t="str">
        <f t="shared" si="205"/>
        <v/>
      </c>
      <c r="BG506" s="94"/>
      <c r="BH506" s="94" t="str">
        <f t="shared" si="206"/>
        <v/>
      </c>
      <c r="BI506" s="94"/>
      <c r="BJ506" s="94" t="str">
        <f t="shared" si="207"/>
        <v/>
      </c>
      <c r="BK506" s="94"/>
      <c r="BL506" s="92" t="str">
        <f t="shared" si="208"/>
        <v/>
      </c>
      <c r="BM506" s="99"/>
      <c r="BN506" s="92" t="str">
        <f t="shared" si="209"/>
        <v/>
      </c>
      <c r="BO506" s="92" t="str">
        <f t="shared" si="210"/>
        <v/>
      </c>
    </row>
    <row r="507" spans="2:71" s="100" customFormat="1">
      <c r="B507" s="101"/>
      <c r="C507" s="102"/>
      <c r="D507" s="102"/>
      <c r="E507" s="102"/>
      <c r="F507" s="102"/>
      <c r="G507" s="102"/>
      <c r="H507" s="102"/>
      <c r="I507" s="103"/>
      <c r="J507" s="102"/>
      <c r="N507" s="101"/>
      <c r="O507" s="102"/>
      <c r="P507" s="102"/>
      <c r="Q507" s="102"/>
      <c r="R507" s="102"/>
      <c r="S507" s="102"/>
      <c r="T507" s="102"/>
      <c r="U507" s="102"/>
      <c r="V507" s="102"/>
      <c r="W507" s="102"/>
      <c r="X507" s="102"/>
      <c r="Y507" s="102"/>
      <c r="Z507" s="102"/>
      <c r="AA507" s="102"/>
      <c r="AB507" s="102"/>
      <c r="AC507" s="102"/>
      <c r="AD507" s="102"/>
      <c r="AE507" s="102"/>
      <c r="AF507" s="102"/>
      <c r="AG507" s="102"/>
      <c r="AH507" s="102"/>
      <c r="AI507" s="102"/>
      <c r="AJ507" s="102"/>
      <c r="AK507" s="102"/>
      <c r="AL507" s="102"/>
      <c r="AM507" s="102"/>
      <c r="AN507" s="102"/>
      <c r="AO507" s="102"/>
      <c r="AP507" s="102"/>
      <c r="AQ507" s="102"/>
      <c r="AR507" s="102"/>
      <c r="AS507" s="102"/>
      <c r="AT507" s="102"/>
      <c r="AU507" s="102"/>
      <c r="AV507" s="102"/>
      <c r="AW507" s="102"/>
      <c r="AX507" s="102"/>
      <c r="AY507" s="102"/>
      <c r="AZ507" s="102"/>
      <c r="BA507" s="102"/>
      <c r="BB507" s="102"/>
      <c r="BC507" s="102"/>
      <c r="BD507" s="102"/>
      <c r="BE507" s="102"/>
      <c r="BF507" s="102"/>
      <c r="BG507" s="102"/>
      <c r="BH507" s="102"/>
      <c r="BI507" s="102"/>
      <c r="BJ507" s="102"/>
      <c r="BK507" s="102"/>
      <c r="BL507" s="102"/>
      <c r="BM507" s="102"/>
      <c r="BN507" s="102"/>
      <c r="BO507" s="102"/>
      <c r="BP507" s="102"/>
      <c r="BQ507" s="102"/>
      <c r="BR507" s="102"/>
      <c r="BS507" s="102"/>
    </row>
    <row r="508" spans="2:71" s="104" customFormat="1" hidden="1">
      <c r="B508" s="105" t="s">
        <v>27</v>
      </c>
      <c r="C508" s="106">
        <f>COUNTA(C7:C506)</f>
        <v>0</v>
      </c>
      <c r="D508" s="106"/>
      <c r="E508" s="106"/>
      <c r="F508" s="106"/>
      <c r="G508" s="106"/>
      <c r="H508" s="106"/>
      <c r="I508" s="106"/>
      <c r="J508" s="107">
        <f>SUM(J7:J506)</f>
        <v>0</v>
      </c>
      <c r="O508" s="106">
        <f>COUNTA(O7:O506)</f>
        <v>0</v>
      </c>
      <c r="P508" s="106"/>
      <c r="Q508" s="106"/>
      <c r="R508" s="106"/>
      <c r="S508" s="106"/>
      <c r="T508" s="106"/>
      <c r="U508" s="106"/>
      <c r="V508" s="106"/>
      <c r="W508" s="106"/>
      <c r="X508" s="106"/>
      <c r="Y508" s="106"/>
      <c r="Z508" s="106"/>
      <c r="AA508" s="106"/>
      <c r="AB508" s="106"/>
      <c r="AC508" s="106"/>
      <c r="AD508" s="106"/>
      <c r="AE508" s="106"/>
      <c r="AF508" s="106"/>
      <c r="AG508" s="106"/>
      <c r="AH508" s="106"/>
      <c r="AI508" s="106"/>
      <c r="AJ508" s="106"/>
      <c r="AK508" s="106"/>
      <c r="AL508" s="106"/>
      <c r="AM508" s="106"/>
      <c r="AN508" s="106"/>
      <c r="AO508" s="106"/>
      <c r="AP508" s="106"/>
      <c r="AQ508" s="106"/>
      <c r="AR508" s="106"/>
      <c r="AS508" s="106"/>
      <c r="AT508" s="106"/>
      <c r="AU508" s="106"/>
      <c r="AV508" s="106"/>
      <c r="AW508" s="106"/>
      <c r="AX508" s="106"/>
      <c r="AY508" s="106"/>
      <c r="AZ508" s="106"/>
      <c r="BA508" s="106"/>
      <c r="BB508" s="106"/>
      <c r="BC508" s="106"/>
      <c r="BD508" s="106"/>
      <c r="BE508" s="106"/>
      <c r="BF508" s="106"/>
      <c r="BG508" s="106"/>
      <c r="BH508" s="106"/>
      <c r="BI508" s="106"/>
      <c r="BJ508" s="106"/>
      <c r="BK508" s="106"/>
      <c r="BL508" s="106"/>
      <c r="BM508" s="106"/>
      <c r="BN508" s="106">
        <f>SUM(BN7:BN506)</f>
        <v>0</v>
      </c>
      <c r="BO508" s="106">
        <f>SUM(BO7:BO506)</f>
        <v>0</v>
      </c>
      <c r="BP508" s="106"/>
      <c r="BQ508" s="92" t="s">
        <v>232</v>
      </c>
      <c r="BR508" s="92"/>
      <c r="BS508" s="92">
        <f>COUNTIF(BO7:BO506,"&gt;0")</f>
        <v>0</v>
      </c>
    </row>
    <row r="509" spans="2:71">
      <c r="B509" s="108"/>
      <c r="C509" s="109" t="s">
        <v>93</v>
      </c>
      <c r="D509" s="109"/>
      <c r="Q509" s="92"/>
      <c r="R509" s="92"/>
    </row>
    <row r="510" spans="2:71">
      <c r="B510" s="108"/>
      <c r="C510" s="109" t="s">
        <v>94</v>
      </c>
      <c r="D510" s="109"/>
      <c r="Q510" s="92"/>
      <c r="R510" s="92"/>
    </row>
    <row r="511" spans="2:71">
      <c r="C511" s="111"/>
      <c r="D511" s="111"/>
      <c r="Q511" s="92"/>
      <c r="R511" s="92"/>
    </row>
    <row r="512" spans="2:71">
      <c r="Q512" s="92"/>
      <c r="R512" s="92"/>
    </row>
    <row r="513" spans="17:18">
      <c r="Q513" s="92"/>
      <c r="R513" s="92"/>
    </row>
  </sheetData>
  <sheetProtection sheet="1" objects="1" scenarios="1" selectLockedCells="1"/>
  <mergeCells count="29">
    <mergeCell ref="G5:H6"/>
    <mergeCell ref="O5:O6"/>
    <mergeCell ref="D5:D6"/>
    <mergeCell ref="BK5:BK6"/>
    <mergeCell ref="AS5:AS6"/>
    <mergeCell ref="AU5:AU6"/>
    <mergeCell ref="AW5:AW6"/>
    <mergeCell ref="AY5:AY6"/>
    <mergeCell ref="BG5:BG6"/>
    <mergeCell ref="AG5:AG6"/>
    <mergeCell ref="AQ5:AQ6"/>
    <mergeCell ref="BI5:BI6"/>
    <mergeCell ref="AK5:AK6"/>
    <mergeCell ref="AM5:AM6"/>
    <mergeCell ref="AO5:AO6"/>
    <mergeCell ref="BC5:BC6"/>
    <mergeCell ref="BE5:BE6"/>
    <mergeCell ref="BA5:BA6"/>
    <mergeCell ref="AI5:AI6"/>
    <mergeCell ref="AE5:AE6"/>
    <mergeCell ref="AA5:AA6"/>
    <mergeCell ref="AC5:AC6"/>
    <mergeCell ref="F5:F6"/>
    <mergeCell ref="Q5:Q6"/>
    <mergeCell ref="S5:S6"/>
    <mergeCell ref="U5:U6"/>
    <mergeCell ref="W5:W6"/>
    <mergeCell ref="Y5:Y6"/>
    <mergeCell ref="I6:J6"/>
  </mergeCells>
  <phoneticPr fontId="16" type="noConversion"/>
  <dataValidations count="2">
    <dataValidation type="list" allowBlank="1" showInputMessage="1" showErrorMessage="1" sqref="J507 D7:D506">
      <formula1>$C$509:$C$510</formula1>
    </dataValidation>
    <dataValidation type="list" allowBlank="1" showInputMessage="1" showErrorMessage="1" sqref="O7:O507 BL507:BM507 BK7:BK507 BJ507 BI7:BI507 BH507 BG7:BG507 BF507 BE7:BE507 BD507 BC7:BC507 BB507 BA7:BA507 AZ507 AY7:AY507 AX507 AW7:AW507 AV44:AV507 AU7:AU507 AT507 AS7:AS507 AR507 AQ7:AQ507 AP507 AO7:AO507 AN507 AM7:AM507 AL507 AK7:AK507 AJ507 AI7:AI507 AH507 AG7:AG507 AF26:AF507 AE7:AE507 AD507 AC7:AC507 AB507 AA7:AA507 Z507 Y7:Y507 W7:W507 X507 V507 U7:U507 T507 S7:S507 Q7:Q507">
      <formula1>$B$3:$B$4</formula1>
    </dataValidation>
  </dataValidations>
  <pageMargins left="0.7" right="0.7" top="0.75" bottom="0.75" header="0.3" footer="0.3"/>
  <pageSetup paperSize="123" orientation="portrait" r:id="rId1"/>
  <drawing r:id="rId2"/>
</worksheet>
</file>

<file path=xl/worksheets/sheet4.xml><?xml version="1.0" encoding="utf-8"?>
<worksheet xmlns="http://schemas.openxmlformats.org/spreadsheetml/2006/main" xmlns:r="http://schemas.openxmlformats.org/officeDocument/2006/relationships">
  <sheetPr published="0" codeName="Sheet4"/>
  <dimension ref="B1:Z1118"/>
  <sheetViews>
    <sheetView zoomScale="90" zoomScaleNormal="90" workbookViewId="0">
      <selection activeCell="A4" sqref="A4"/>
    </sheetView>
  </sheetViews>
  <sheetFormatPr defaultRowHeight="20.100000000000001" customHeight="1"/>
  <cols>
    <col min="1" max="1" width="4.5703125" style="52" customWidth="1"/>
    <col min="2" max="79" width="50.7109375" style="52" customWidth="1"/>
    <col min="80" max="16384" width="9.140625" style="52"/>
  </cols>
  <sheetData>
    <row r="1" spans="2:26" s="48" customFormat="1" ht="35.25" customHeight="1"/>
    <row r="2" spans="2:26" s="48" customFormat="1" ht="40.5" customHeight="1">
      <c r="C2" s="53" t="str">
        <f ca="1">RegistrationDetails!E5&amp;" Team Rosters"</f>
        <v xml:space="preserve"> Team Rosters</v>
      </c>
    </row>
    <row r="3" spans="2:26" s="48" customFormat="1" ht="25.5" customHeight="1"/>
    <row r="4" spans="2:26" s="44" customFormat="1" ht="20.100000000000001" customHeight="1"/>
    <row r="5" spans="2:26" s="47" customFormat="1" ht="20.100000000000001" customHeight="1">
      <c r="B5" s="47" t="s">
        <v>97</v>
      </c>
      <c r="C5" s="47" t="s">
        <v>98</v>
      </c>
      <c r="D5" s="47" t="s">
        <v>99</v>
      </c>
      <c r="E5" s="47" t="s">
        <v>100</v>
      </c>
      <c r="F5" s="47" t="s">
        <v>101</v>
      </c>
      <c r="G5" s="47" t="s">
        <v>102</v>
      </c>
      <c r="H5" s="47" t="s">
        <v>103</v>
      </c>
      <c r="I5" s="47" t="s">
        <v>104</v>
      </c>
      <c r="J5" s="47" t="s">
        <v>105</v>
      </c>
      <c r="K5" s="47" t="s">
        <v>106</v>
      </c>
      <c r="L5" s="47" t="s">
        <v>107</v>
      </c>
      <c r="M5" s="47" t="s">
        <v>108</v>
      </c>
      <c r="N5" s="47" t="s">
        <v>109</v>
      </c>
      <c r="O5" s="47" t="s">
        <v>110</v>
      </c>
      <c r="P5" s="47" t="s">
        <v>111</v>
      </c>
      <c r="Q5" s="47" t="s">
        <v>112</v>
      </c>
      <c r="R5" s="47" t="s">
        <v>113</v>
      </c>
      <c r="S5" s="47" t="s">
        <v>114</v>
      </c>
      <c r="T5" s="47" t="s">
        <v>115</v>
      </c>
      <c r="U5" s="47" t="s">
        <v>116</v>
      </c>
      <c r="V5" s="47" t="s">
        <v>117</v>
      </c>
      <c r="W5" s="47" t="s">
        <v>118</v>
      </c>
      <c r="X5" s="47" t="s">
        <v>119</v>
      </c>
      <c r="Y5" s="47" t="s">
        <v>120</v>
      </c>
      <c r="Z5" s="47" t="s">
        <v>121</v>
      </c>
    </row>
    <row r="6" spans="2:26" s="47" customFormat="1" ht="20.100000000000001" customHeight="1">
      <c r="B6" s="47" t="str">
        <f ca="1">TeamsList!I10</f>
        <v/>
      </c>
      <c r="C6" s="47" t="str">
        <f ca="1">TeamsList!I11</f>
        <v/>
      </c>
      <c r="D6" s="47" t="str">
        <f ca="1">TeamsList!I12</f>
        <v/>
      </c>
      <c r="E6" s="47" t="str">
        <f ca="1">TeamsList!I13</f>
        <v/>
      </c>
      <c r="F6" s="47" t="str">
        <f ca="1">TeamsList!I14</f>
        <v/>
      </c>
      <c r="G6" s="47" t="str">
        <f ca="1">TeamsList!I15</f>
        <v/>
      </c>
      <c r="H6" s="47" t="str">
        <f ca="1">TeamsList!I16</f>
        <v/>
      </c>
      <c r="I6" s="47" t="str">
        <f ca="1">TeamsList!I17</f>
        <v/>
      </c>
      <c r="J6" s="47" t="str">
        <f ca="1">TeamsList!I18</f>
        <v/>
      </c>
      <c r="K6" s="47" t="str">
        <f ca="1">TeamsList!I19</f>
        <v/>
      </c>
      <c r="L6" s="47" t="str">
        <f ca="1">TeamsList!I20</f>
        <v/>
      </c>
      <c r="M6" s="47" t="str">
        <f ca="1">TeamsList!I21</f>
        <v/>
      </c>
      <c r="N6" s="47" t="str">
        <f ca="1">TeamsList!I22</f>
        <v/>
      </c>
      <c r="O6" s="47" t="str">
        <f ca="1">TeamsList!I23</f>
        <v/>
      </c>
      <c r="P6" s="47" t="str">
        <f ca="1">TeamsList!I24</f>
        <v/>
      </c>
      <c r="Q6" s="47" t="str">
        <f ca="1">TeamsList!I25</f>
        <v/>
      </c>
      <c r="R6" s="47" t="str">
        <f ca="1">TeamsList!I26</f>
        <v/>
      </c>
      <c r="S6" s="47" t="str">
        <f ca="1">TeamsList!I27</f>
        <v/>
      </c>
      <c r="T6" s="47" t="str">
        <f ca="1">TeamsList!I28</f>
        <v/>
      </c>
      <c r="U6" s="47" t="str">
        <f ca="1">TeamsList!I29</f>
        <v/>
      </c>
      <c r="V6" s="47" t="str">
        <f ca="1">TeamsList!I30</f>
        <v/>
      </c>
      <c r="W6" s="47" t="str">
        <f ca="1">TeamsList!I31</f>
        <v/>
      </c>
      <c r="X6" s="47" t="str">
        <f ca="1">TeamsList!I32</f>
        <v/>
      </c>
      <c r="Y6" s="47" t="str">
        <f ca="1">TeamsList!I33</f>
        <v/>
      </c>
      <c r="Z6" s="47" t="str">
        <f ca="1">TeamsList!I34</f>
        <v/>
      </c>
    </row>
    <row r="7" spans="2:26" ht="20.100000000000001" customHeight="1">
      <c r="B7" s="45" t="e">
        <f t="array" aca="1" ref="B7" ca="1">IFERROR(IF(ROWS(PerformerDetails!$P$7:P7)&gt;COUNTA(PerformerDetails!$P$7:$P$506),"",INDEX(PerformerDetails!$P$7:$P$506,SMALL(IF(PerformerDetails!$P$7:$P$506&lt;&gt;"",ROW(PerformerDetails!P7:P506)-ROW(PerformerDetails!P7)+1),ROWS(PerformerDetails!$P$7:P7)))),0)</f>
        <v>#NAME?</v>
      </c>
      <c r="C7" s="45" t="e">
        <f t="array" aca="1" ref="C7" ca="1">IFERROR(IF(ROWS(PerformerDetails!$R$7:R7)&gt;COUNTA(PerformerDetails!$R$7:$R$506),"",INDEX(PerformerDetails!$R$7:$R$506,SMALL(IF(PerformerDetails!$R$7:$R$506&lt;&gt;"",ROW(PerformerDetails!P7:P506)-ROW(PerformerDetails!R7)+1),ROWS(PerformerDetails!$R$7:R7)))),0)</f>
        <v>#NAME?</v>
      </c>
      <c r="D7" s="45" t="e">
        <f t="array" aca="1" ref="D7" ca="1">IFERROR(IF(ROWS(PerformerDetails!$T$7:T7)&gt;COUNTA(PerformerDetails!$T$7:$T$506),"",INDEX(PerformerDetails!$T$7:$T$506,SMALL(IF(PerformerDetails!$T$7:$T$506&lt;&gt;"",ROW(PerformerDetails!P7:P506)-ROW(PerformerDetails!T7)+1),ROWS(PerformerDetails!$T$7:T7)))),0)</f>
        <v>#NAME?</v>
      </c>
      <c r="E7" s="45" t="e">
        <f t="array" aca="1" ref="E7" ca="1">IFERROR(IF(ROWS(PerformerDetails!$V$7:V7)&gt;COUNTA(PerformerDetails!$V$7:$V$506),"",INDEX(PerformerDetails!$V$7:$V$506,SMALL(IF(PerformerDetails!$V$7:$V$506&lt;&gt;"",ROW(PerformerDetails!P7:P506)-ROW(PerformerDetails!V7)+1),ROWS(PerformerDetails!$V$7:V7)))),0)</f>
        <v>#NAME?</v>
      </c>
      <c r="F7" s="45" t="e">
        <f t="array" aca="1" ref="F7" ca="1">IFERROR(IF(ROWS(PerformerDetails!$X$7:X7)&gt;COUNTA(PerformerDetails!$X$7:$X$506),"",INDEX(PerformerDetails!$X$7:$X$506,SMALL(IF(PerformerDetails!$X$7:$X$506&lt;&gt;"",ROW(PerformerDetails!P7:P506)-ROW(PerformerDetails!X7)+1),ROWS(PerformerDetails!$X$7:X7)))),0)</f>
        <v>#NAME?</v>
      </c>
      <c r="G7" s="45" t="e">
        <f t="array" aca="1" ref="G7" ca="1">IFERROR(IF(ROWS(PerformerDetails!$Z$7:Z7)&gt;COUNTA(PerformerDetails!$Z$7:$Z$506),"",INDEX(PerformerDetails!$Z$7:$Z$506,SMALL(IF(PerformerDetails!$Z$7:$Z$506&lt;&gt;"",ROW(PerformerDetails!P7:P506)-ROW(PerformerDetails!Z7)+1),ROWS(PerformerDetails!$Z$7:Z7)))),0)</f>
        <v>#NAME?</v>
      </c>
      <c r="H7" s="45" t="e">
        <f t="array" aca="1" ref="H7" ca="1">IFERROR(IF(ROWS(PerformerDetails!$AB$7:AB7)&gt;COUNTA(PerformerDetails!$AB$7:$AB$506),"",INDEX(PerformerDetails!$AB$7:$AB$506,SMALL(IF(PerformerDetails!$AB$7:$AB$506&lt;&gt;"",ROW(PerformerDetails!P7:P506)-ROW(PerformerDetails!AB7)+1),ROWS(PerformerDetails!$AB$7:AB7)))),0)</f>
        <v>#NAME?</v>
      </c>
      <c r="I7" s="45" t="e">
        <f t="array" aca="1" ref="I7" ca="1">IFERROR(IF(ROWS(PerformerDetails!$AD$7:AD7)&gt;COUNTA(PerformerDetails!$AD$7:$AD$506),"",INDEX(PerformerDetails!$AD$7:$AD$506,SMALL(IF(PerformerDetails!$AD$7:$AD$506&lt;&gt;"",ROW(PerformerDetails!P7:P506)-ROW(PerformerDetails!AD7)+1),ROWS(PerformerDetails!$AD$7:AD7)))),0)</f>
        <v>#NAME?</v>
      </c>
      <c r="J7" s="45" t="e">
        <f t="array" aca="1" ref="J7" ca="1">IFERROR(IF(ROWS(PerformerDetails!$AF$7:AF7)&gt;COUNTA(PerformerDetails!$AF$7:$AF$506),"",INDEX(PerformerDetails!$AF$7:$AF$506,SMALL(IF(PerformerDetails!$AF$7:$AF$506&lt;&gt;"",ROW(PerformerDetails!P7:P506)-ROW(PerformerDetails!AF7)+1),ROWS(PerformerDetails!$AF$7:AF7)))),0)</f>
        <v>#NAME?</v>
      </c>
      <c r="K7" s="45" t="e">
        <f t="array" aca="1" ref="K7" ca="1">IFERROR(IF(ROWS(PerformerDetails!$AH$7:AH7)&gt;COUNTA(PerformerDetails!$AH$7:$AH$506),"",INDEX(PerformerDetails!$AH$7:$AH$506,SMALL(IF(PerformerDetails!$AH$7:$AH$506&lt;&gt;"",ROW(PerformerDetails!P7:P506)-ROW(PerformerDetails!AH7)+1),ROWS(PerformerDetails!$AH$7:AH7)))),0)</f>
        <v>#NAME?</v>
      </c>
      <c r="L7" s="45" t="e">
        <f t="array" aca="1" ref="L7" ca="1">IFERROR(IF(ROWS(PerformerDetails!$AJ$7:AJ7)&gt;COUNTA(PerformerDetails!$AJ$7:$AJ$506),"",INDEX(PerformerDetails!$AJ$7:$AJ$506,SMALL(IF(PerformerDetails!$AJ$7:$AJ$506&lt;&gt;"",ROW(PerformerDetails!P7:P506)-ROW(PerformerDetails!AJ7)+1),ROWS(PerformerDetails!$AJ$7:AJ7)))),0)</f>
        <v>#NAME?</v>
      </c>
      <c r="M7" s="45" t="e">
        <f t="array" aca="1" ref="M7" ca="1">IFERROR(IF(ROWS(PerformerDetails!$AL$7:AL7)&gt;COUNTA(PerformerDetails!$AL$7:$AL$506),"",INDEX(PerformerDetails!$AL$7:$AL$506,SMALL(IF(PerformerDetails!$AL$7:$AL$506&lt;&gt;"",ROW(PerformerDetails!P7:P506)-ROW(PerformerDetails!AL7)+1),ROWS(PerformerDetails!$AL$7:AL7)))),0)</f>
        <v>#NAME?</v>
      </c>
      <c r="N7" s="45" t="e">
        <f t="array" aca="1" ref="N7" ca="1">IFERROR(IF(ROWS(PerformerDetails!$AN$7:AN7)&gt;COUNTA(PerformerDetails!$AN$7:$AN$506),"",INDEX(PerformerDetails!$AN$7:$AN$506,SMALL(IF(PerformerDetails!$AN$7:$AN$506&lt;&gt;"",ROW(PerformerDetails!P7:P506)-ROW(PerformerDetails!AN7)+1),ROWS(PerformerDetails!$AN$7:AN7)))),0)</f>
        <v>#NAME?</v>
      </c>
      <c r="O7" s="45" t="e">
        <f t="array" aca="1" ref="O7" ca="1">IFERROR(IF(ROWS(PerformerDetails!$AP$7:AP7)&gt;COUNTA(PerformerDetails!$AP$7:$AP$506),"",INDEX(PerformerDetails!$AP$7:$AP$506,SMALL(IF(PerformerDetails!$AP$7:$AP$506&lt;&gt;"",ROW(PerformerDetails!P7:P506)-ROW(PerformerDetails!AP7)+1),ROWS(PerformerDetails!$AP$7:AP7)))),0)</f>
        <v>#NAME?</v>
      </c>
      <c r="P7" s="45" t="e">
        <f t="array" aca="1" ref="P7" ca="1">IFERROR(IF(ROWS(PerformerDetails!$AR$7:AR7)&gt;COUNTA(PerformerDetails!$AR$7:$AR$506),"",INDEX(PerformerDetails!$AR$7:$AR$506,SMALL(IF(PerformerDetails!$AR$7:$AR$506&lt;&gt;"",ROW(PerformerDetails!P7:P506)-ROW(PerformerDetails!AR7)+1),ROWS(PerformerDetails!$AR$7:AR7)))),0)</f>
        <v>#NAME?</v>
      </c>
      <c r="Q7" s="45" t="e">
        <f t="array" aca="1" ref="Q7" ca="1">IFERROR(IF(ROWS(PerformerDetails!$AT$7:AT7)&gt;COUNTA(PerformerDetails!$AT$7:$AT$506),"",INDEX(PerformerDetails!$AT$7:$AT$506,SMALL(IF(PerformerDetails!$AT$7:$AT$506&lt;&gt;"",ROW(PerformerDetails!P7:P506)-ROW(PerformerDetails!AT7)+1),ROWS(PerformerDetails!$AT$7:AT7)))),0)</f>
        <v>#NAME?</v>
      </c>
      <c r="R7" s="45" t="e">
        <f t="array" aca="1" ref="R7" ca="1">IFERROR(IF(ROWS(PerformerDetails!$AV$7:AV7)&gt;COUNTA(PerformerDetails!$AV$7:$AV$506),"",INDEX(PerformerDetails!$AV$7:$AV$506,SMALL(IF(PerformerDetails!$AV$7:$AV$506&lt;&gt;"",ROW(PerformerDetails!P7:P506)-ROW(PerformerDetails!AV7)+1),ROWS(PerformerDetails!$AV$7:AV7)))),0)</f>
        <v>#NAME?</v>
      </c>
      <c r="S7" s="45" t="e">
        <f t="array" aca="1" ref="S7" ca="1">IFERROR(IF(ROWS(PerformerDetails!$AX$7:AX7)&gt;COUNTA(PerformerDetails!$AX$7:$AX$506),"",INDEX(PerformerDetails!$AX$7:$AX$506,SMALL(IF(PerformerDetails!$AX$7:$AX$506&lt;&gt;"",ROW(PerformerDetails!P7:P506)-ROW(PerformerDetails!AX7)+1),ROWS(PerformerDetails!$AX$7:AX7)))),0)</f>
        <v>#NAME?</v>
      </c>
      <c r="T7" s="45" t="e">
        <f t="array" aca="1" ref="T7" ca="1">IFERROR(IF(ROWS(PerformerDetails!$AZ$7:AZ7)&gt;COUNTA(PerformerDetails!$AZ$7:$AZ$506),"",INDEX(PerformerDetails!$AZ$7:$AZ$506,SMALL(IF(PerformerDetails!$AZ$7:$AZ$506&lt;&gt;"",ROW(PerformerDetails!P7:P506)-ROW(PerformerDetails!AZ7)+1),ROWS(PerformerDetails!$AZ$7:AZ7)))),0)</f>
        <v>#NAME?</v>
      </c>
      <c r="U7" s="45" t="e">
        <f t="array" aca="1" ref="U7" ca="1">IFERROR(IF(ROWS(PerformerDetails!$BB$7:BB7)&gt;COUNTA(PerformerDetails!$BB$7:$BB$506),"",INDEX(PerformerDetails!$BB$7:$BB$506,SMALL(IF(PerformerDetails!$BB$7:$BB$506&lt;&gt;"",ROW(PerformerDetails!P7:P506)-ROW(PerformerDetails!BB7)+1),ROWS(PerformerDetails!$BB$7:BB7)))),0)</f>
        <v>#NAME?</v>
      </c>
      <c r="V7" s="45" t="e">
        <f t="array" aca="1" ref="V7" ca="1">IFERROR(IF(ROWS(PerformerDetails!$BD$7:BD7)&gt;COUNTA(PerformerDetails!$BD$7:$BD$506),"",INDEX(PerformerDetails!$BD$7:$BD$506,SMALL(IF(PerformerDetails!$BD$7:$BD$506&lt;&gt;"",ROW(PerformerDetails!P7:P506)-ROW(PerformerDetails!BD7)+1),ROWS(PerformerDetails!$BD$7:BD7)))),0)</f>
        <v>#NAME?</v>
      </c>
      <c r="W7" s="45" t="e">
        <f t="array" aca="1" ref="W7" ca="1">IFERROR(IF(ROWS(PerformerDetails!$BF$7:BF7)&gt;COUNTA(PerformerDetails!$BF$7:$BF$506),"",INDEX(PerformerDetails!$BF$7:$BF$506,SMALL(IF(PerformerDetails!$BF$7:$BF$506&lt;&gt;"",ROW(PerformerDetails!P7:P506)-ROW(PerformerDetails!BF7)+1),ROWS(PerformerDetails!$BF$7:BF7)))),0)</f>
        <v>#NAME?</v>
      </c>
      <c r="X7" s="45" t="e">
        <f t="array" aca="1" ref="X7" ca="1">IFERROR(IF(ROWS(PerformerDetails!$BH$7:BH7)&gt;COUNTA(PerformerDetails!$BH$7:$BH$506),"",INDEX(PerformerDetails!$BH$7:$BH$506,SMALL(IF(PerformerDetails!$BH$7:$BH$506&lt;&gt;"",ROW(PerformerDetails!P7:P506)-ROW(PerformerDetails!BH7)+1),ROWS(PerformerDetails!$BH$7:BH7)))),0)</f>
        <v>#NAME?</v>
      </c>
      <c r="Y7" s="45" t="e">
        <f t="array" aca="1" ref="Y7" ca="1">IFERROR(IF(ROWS(PerformerDetails!$BJ$7:BJ7)&gt;COUNTA(PerformerDetails!$BJ$7:$BJ$506),"",INDEX(PerformerDetails!$BJ$7:$BJ$506,SMALL(IF(PerformerDetails!$BJ$7:$BJ$506&lt;&gt;"",ROW(PerformerDetails!P7:P506)-ROW(PerformerDetails!BJ7)+1),ROWS(PerformerDetails!$BJ$7:BJ7)))),0)</f>
        <v>#NAME?</v>
      </c>
      <c r="Z7" s="45" t="e">
        <f t="array" aca="1" ref="Z7" ca="1">IFERROR(IF(ROWS(PerformerDetails!$BL$7:BL7)&gt;COUNTA(PerformerDetails!$BL$7:$BL$506),"",INDEX(PerformerDetails!$BL$7:$BL$506,SMALL(IF(PerformerDetails!$BL$7:$BL$506&lt;&gt;"",ROW(PerformerDetails!P7:P506)-ROW(PerformerDetails!BL7)+1),ROWS(PerformerDetails!$BL$7:BL7)))),0)</f>
        <v>#NAME?</v>
      </c>
    </row>
    <row r="8" spans="2:26" ht="20.100000000000001" customHeight="1">
      <c r="B8" s="45" t="e">
        <f t="array" aca="1" ref="B8" ca="1">IFERROR(IF(ROWS(PerformerDetails!$P$7:P8)&gt;COUNTA(PerformerDetails!$P$7:$P$506),"",INDEX(PerformerDetails!$P$7:$P$506,SMALL(IF(PerformerDetails!$P$7:$P$506&lt;&gt;"",ROW(PerformerDetails!P8:P507)-ROW(PerformerDetails!P8)+1),ROWS(PerformerDetails!$P$7:P8)))),0)</f>
        <v>#NAME?</v>
      </c>
      <c r="C8" s="45" t="e">
        <f t="array" aca="1" ref="C8" ca="1">IFERROR(IF(ROWS(PerformerDetails!$R$7:R8)&gt;COUNTA(PerformerDetails!$R$7:$R$506),"",INDEX(PerformerDetails!$R$7:$R$506,SMALL(IF(PerformerDetails!$R$7:$R$506&lt;&gt;"",ROW(PerformerDetails!P8:P507)-ROW(PerformerDetails!R8)+1),ROWS(PerformerDetails!$R$7:R8)))),0)</f>
        <v>#NAME?</v>
      </c>
      <c r="D8" s="45" t="e">
        <f t="array" aca="1" ref="D8" ca="1">IFERROR(IF(ROWS(PerformerDetails!$T$7:T8)&gt;COUNTA(PerformerDetails!$T$7:$T$506),"",INDEX(PerformerDetails!$T$7:$T$506,SMALL(IF(PerformerDetails!$T$7:$T$506&lt;&gt;"",ROW(PerformerDetails!P8:P507)-ROW(PerformerDetails!T8)+1),ROWS(PerformerDetails!$T$7:T8)))),0)</f>
        <v>#NAME?</v>
      </c>
      <c r="E8" s="45" t="e">
        <f t="array" aca="1" ref="E8" ca="1">IFERROR(IF(ROWS(PerformerDetails!$V$7:V8)&gt;COUNTA(PerformerDetails!$V$7:$V$506),"",INDEX(PerformerDetails!$V$7:$V$506,SMALL(IF(PerformerDetails!$V$7:$V$506&lt;&gt;"",ROW(PerformerDetails!P8:P507)-ROW(PerformerDetails!V8)+1),ROWS(PerformerDetails!$V$7:V8)))),0)</f>
        <v>#NAME?</v>
      </c>
      <c r="F8" s="45" t="e">
        <f t="array" aca="1" ref="F8" ca="1">IFERROR(IF(ROWS(PerformerDetails!$X$7:X8)&gt;COUNTA(PerformerDetails!$X$7:$X$506),"",INDEX(PerformerDetails!$X$7:$X$506,SMALL(IF(PerformerDetails!$X$7:$X$506&lt;&gt;"",ROW(PerformerDetails!P8:P507)-ROW(PerformerDetails!X8)+1),ROWS(PerformerDetails!$X$7:X8)))),0)</f>
        <v>#NAME?</v>
      </c>
      <c r="G8" s="45" t="e">
        <f t="array" aca="1" ref="G8" ca="1">IFERROR(IF(ROWS(PerformerDetails!$Z$7:Z8)&gt;COUNTA(PerformerDetails!$Z$7:$Z$506),"",INDEX(PerformerDetails!$Z$7:$Z$506,SMALL(IF(PerformerDetails!$Z$7:$Z$506&lt;&gt;"",ROW(PerformerDetails!P8:P507)-ROW(PerformerDetails!Z8)+1),ROWS(PerformerDetails!$Z$7:Z8)))),0)</f>
        <v>#NAME?</v>
      </c>
      <c r="H8" s="45" t="e">
        <f t="array" aca="1" ref="H8" ca="1">IFERROR(IF(ROWS(PerformerDetails!$AB$7:AB8)&gt;COUNTA(PerformerDetails!$AB$7:$AB$506),"",INDEX(PerformerDetails!$AB$7:$AB$506,SMALL(IF(PerformerDetails!$AB$7:$AB$506&lt;&gt;"",ROW(PerformerDetails!P8:P507)-ROW(PerformerDetails!AB8)+1),ROWS(PerformerDetails!$AB$7:AB8)))),0)</f>
        <v>#NAME?</v>
      </c>
      <c r="I8" s="45" t="e">
        <f t="array" aca="1" ref="I8" ca="1">IFERROR(IF(ROWS(PerformerDetails!$AD$7:AD8)&gt;COUNTA(PerformerDetails!$AD$7:$AD$506),"",INDEX(PerformerDetails!$AD$7:$AD$506,SMALL(IF(PerformerDetails!$AD$7:$AD$506&lt;&gt;"",ROW(PerformerDetails!P8:P507)-ROW(PerformerDetails!AD8)+1),ROWS(PerformerDetails!$AD$7:AD8)))),0)</f>
        <v>#NAME?</v>
      </c>
      <c r="J8" s="45" t="e">
        <f t="array" aca="1" ref="J8" ca="1">IFERROR(IF(ROWS(PerformerDetails!$AF$7:AF8)&gt;COUNTA(PerformerDetails!$AF$7:$AF$506),"",INDEX(PerformerDetails!$AF$7:$AF$506,SMALL(IF(PerformerDetails!$AF$7:$AF$506&lt;&gt;"",ROW(PerformerDetails!P8:P507)-ROW(PerformerDetails!AF8)+1),ROWS(PerformerDetails!$AF$7:AF8)))),0)</f>
        <v>#NAME?</v>
      </c>
      <c r="K8" s="45" t="e">
        <f t="array" aca="1" ref="K8" ca="1">IFERROR(IF(ROWS(PerformerDetails!$AH$7:AH8)&gt;COUNTA(PerformerDetails!$AH$7:$AH$506),"",INDEX(PerformerDetails!$AH$7:$AH$506,SMALL(IF(PerformerDetails!$AH$7:$AH$506&lt;&gt;"",ROW(PerformerDetails!P8:P507)-ROW(PerformerDetails!AH8)+1),ROWS(PerformerDetails!$AH$7:AH8)))),0)</f>
        <v>#NAME?</v>
      </c>
      <c r="L8" s="45" t="e">
        <f t="array" aca="1" ref="L8" ca="1">IFERROR(IF(ROWS(PerformerDetails!$AJ$7:AJ8)&gt;COUNTA(PerformerDetails!$AJ$7:$AJ$506),"",INDEX(PerformerDetails!$AJ$7:$AJ$506,SMALL(IF(PerformerDetails!$AJ$7:$AJ$506&lt;&gt;"",ROW(PerformerDetails!P8:P507)-ROW(PerformerDetails!AJ8)+1),ROWS(PerformerDetails!$AJ$7:AJ8)))),0)</f>
        <v>#NAME?</v>
      </c>
      <c r="M8" s="45" t="e">
        <f t="array" aca="1" ref="M8" ca="1">IFERROR(IF(ROWS(PerformerDetails!$AL$7:AL8)&gt;COUNTA(PerformerDetails!$AL$7:$AL$506),"",INDEX(PerformerDetails!$AL$7:$AL$506,SMALL(IF(PerformerDetails!$AL$7:$AL$506&lt;&gt;"",ROW(PerformerDetails!P8:P507)-ROW(PerformerDetails!AL8)+1),ROWS(PerformerDetails!$AL$7:AL8)))),0)</f>
        <v>#NAME?</v>
      </c>
      <c r="N8" s="45" t="e">
        <f t="array" aca="1" ref="N8" ca="1">IFERROR(IF(ROWS(PerformerDetails!$AN$7:AN8)&gt;COUNTA(PerformerDetails!$AN$7:$AN$506),"",INDEX(PerformerDetails!$AN$7:$AN$506,SMALL(IF(PerformerDetails!$AN$7:$AN$506&lt;&gt;"",ROW(PerformerDetails!P8:P507)-ROW(PerformerDetails!AN8)+1),ROWS(PerformerDetails!$AN$7:AN8)))),0)</f>
        <v>#NAME?</v>
      </c>
      <c r="O8" s="45" t="e">
        <f t="array" aca="1" ref="O8" ca="1">IFERROR(IF(ROWS(PerformerDetails!$AP$7:AP8)&gt;COUNTA(PerformerDetails!$AP$7:$AP$506),"",INDEX(PerformerDetails!$AP$7:$AP$506,SMALL(IF(PerformerDetails!$AP$7:$AP$506&lt;&gt;"",ROW(PerformerDetails!P8:P507)-ROW(PerformerDetails!AP8)+1),ROWS(PerformerDetails!$AP$7:AP8)))),0)</f>
        <v>#NAME?</v>
      </c>
      <c r="P8" s="45" t="e">
        <f t="array" aca="1" ref="P8" ca="1">IFERROR(IF(ROWS(PerformerDetails!$AR$7:AR8)&gt;COUNTA(PerformerDetails!$AR$7:$AR$506),"",INDEX(PerformerDetails!$AR$7:$AR$506,SMALL(IF(PerformerDetails!$AR$7:$AR$506&lt;&gt;"",ROW(PerformerDetails!P8:P507)-ROW(PerformerDetails!AR8)+1),ROWS(PerformerDetails!$AR$7:AR8)))),0)</f>
        <v>#NAME?</v>
      </c>
      <c r="Q8" s="45" t="e">
        <f t="array" aca="1" ref="Q8" ca="1">IFERROR(IF(ROWS(PerformerDetails!$AT$7:AT8)&gt;COUNTA(PerformerDetails!$AT$7:$AT$506),"",INDEX(PerformerDetails!$AT$7:$AT$506,SMALL(IF(PerformerDetails!$AT$7:$AT$506&lt;&gt;"",ROW(PerformerDetails!P8:P507)-ROW(PerformerDetails!AT8)+1),ROWS(PerformerDetails!$AT$7:AT8)))),0)</f>
        <v>#NAME?</v>
      </c>
      <c r="R8" s="45" t="e">
        <f t="array" aca="1" ref="R8" ca="1">IFERROR(IF(ROWS(PerformerDetails!$AV$7:AV8)&gt;COUNTA(PerformerDetails!$AV$7:$AV$506),"",INDEX(PerformerDetails!$AV$7:$AV$506,SMALL(IF(PerformerDetails!$AV$7:$AV$506&lt;&gt;"",ROW(PerformerDetails!P8:P507)-ROW(PerformerDetails!AV8)+1),ROWS(PerformerDetails!$AV$7:AV8)))),0)</f>
        <v>#NAME?</v>
      </c>
      <c r="S8" s="45" t="e">
        <f t="array" aca="1" ref="S8" ca="1">IFERROR(IF(ROWS(PerformerDetails!$AX$7:AX8)&gt;COUNTA(PerformerDetails!$AX$7:$AX$506),"",INDEX(PerformerDetails!$AX$7:$AX$506,SMALL(IF(PerformerDetails!$AX$7:$AX$506&lt;&gt;"",ROW(PerformerDetails!P8:P507)-ROW(PerformerDetails!AX8)+1),ROWS(PerformerDetails!$AX$7:AX8)))),0)</f>
        <v>#NAME?</v>
      </c>
      <c r="T8" s="45" t="e">
        <f t="array" aca="1" ref="T8" ca="1">IFERROR(IF(ROWS(PerformerDetails!$AZ$7:AZ8)&gt;COUNTA(PerformerDetails!$AZ$7:$AZ$506),"",INDEX(PerformerDetails!$AZ$7:$AZ$506,SMALL(IF(PerformerDetails!$AZ$7:$AZ$506&lt;&gt;"",ROW(PerformerDetails!P8:P507)-ROW(PerformerDetails!AZ8)+1),ROWS(PerformerDetails!$AZ$7:AZ8)))),0)</f>
        <v>#NAME?</v>
      </c>
      <c r="U8" s="45" t="e">
        <f t="array" aca="1" ref="U8" ca="1">IFERROR(IF(ROWS(PerformerDetails!$BB$7:BB8)&gt;COUNTA(PerformerDetails!$BB$7:$BB$506),"",INDEX(PerformerDetails!$BB$7:$BB$506,SMALL(IF(PerformerDetails!$BB$7:$BB$506&lt;&gt;"",ROW(PerformerDetails!P8:P507)-ROW(PerformerDetails!BB8)+1),ROWS(PerformerDetails!$BB$7:BB8)))),0)</f>
        <v>#NAME?</v>
      </c>
      <c r="V8" s="45" t="e">
        <f t="array" aca="1" ref="V8" ca="1">IFERROR(IF(ROWS(PerformerDetails!$BD$7:BD8)&gt;COUNTA(PerformerDetails!$BD$7:$BD$506),"",INDEX(PerformerDetails!$BD$7:$BD$506,SMALL(IF(PerformerDetails!$BD$7:$BD$506&lt;&gt;"",ROW(PerformerDetails!P8:P507)-ROW(PerformerDetails!BD8)+1),ROWS(PerformerDetails!$BD$7:BD8)))),0)</f>
        <v>#NAME?</v>
      </c>
      <c r="W8" s="45" t="e">
        <f t="array" aca="1" ref="W8" ca="1">IFERROR(IF(ROWS(PerformerDetails!$BF$7:BF8)&gt;COUNTA(PerformerDetails!$BF$7:$BF$506),"",INDEX(PerformerDetails!$BF$7:$BF$506,SMALL(IF(PerformerDetails!$BF$7:$BF$506&lt;&gt;"",ROW(PerformerDetails!P8:P507)-ROW(PerformerDetails!BF8)+1),ROWS(PerformerDetails!$BF$7:BF8)))),0)</f>
        <v>#NAME?</v>
      </c>
      <c r="X8" s="45" t="e">
        <f t="array" aca="1" ref="X8" ca="1">IFERROR(IF(ROWS(PerformerDetails!$BH$7:BH8)&gt;COUNTA(PerformerDetails!$BH$7:$BH$506),"",INDEX(PerformerDetails!$BH$7:$BH$506,SMALL(IF(PerformerDetails!$BH$7:$BH$506&lt;&gt;"",ROW(PerformerDetails!P8:P507)-ROW(PerformerDetails!BH8)+1),ROWS(PerformerDetails!$BH$7:BH8)))),0)</f>
        <v>#NAME?</v>
      </c>
      <c r="Y8" s="45" t="e">
        <f t="array" aca="1" ref="Y8" ca="1">IFERROR(IF(ROWS(PerformerDetails!$BJ$7:BJ8)&gt;COUNTA(PerformerDetails!$BJ$7:$BJ$506),"",INDEX(PerformerDetails!$BJ$7:$BJ$506,SMALL(IF(PerformerDetails!$BJ$7:$BJ$506&lt;&gt;"",ROW(PerformerDetails!P8:P507)-ROW(PerformerDetails!BJ8)+1),ROWS(PerformerDetails!$BJ$7:BJ8)))),0)</f>
        <v>#NAME?</v>
      </c>
      <c r="Z8" s="45" t="e">
        <f t="array" aca="1" ref="Z8" ca="1">IFERROR(IF(ROWS(PerformerDetails!$BL$7:BL8)&gt;COUNTA(PerformerDetails!$BL$7:$BL$506),"",INDEX(PerformerDetails!$BL$7:$BL$506,SMALL(IF(PerformerDetails!$BL$7:$BL$506&lt;&gt;"",ROW(PerformerDetails!P8:P507)-ROW(PerformerDetails!BL8)+1),ROWS(PerformerDetails!$BL$7:BL8)))),0)</f>
        <v>#NAME?</v>
      </c>
    </row>
    <row r="9" spans="2:26" ht="20.100000000000001" customHeight="1">
      <c r="B9" s="45" t="e">
        <f t="array" aca="1" ref="B9" ca="1">IFERROR(IF(ROWS(PerformerDetails!$P$7:P9)&gt;COUNTA(PerformerDetails!$P$7:$P$506),"",INDEX(PerformerDetails!$P$7:$P$506,SMALL(IF(PerformerDetails!$P$7:$P$506&lt;&gt;"",ROW(PerformerDetails!P9:P508)-ROW(PerformerDetails!P9)+1),ROWS(PerformerDetails!$P$7:P9)))),0)</f>
        <v>#NAME?</v>
      </c>
      <c r="C9" s="45" t="e">
        <f t="array" aca="1" ref="C9" ca="1">IFERROR(IF(ROWS(PerformerDetails!$R$7:R9)&gt;COUNTA(PerformerDetails!$R$7:$R$506),"",INDEX(PerformerDetails!$R$7:$R$506,SMALL(IF(PerformerDetails!$R$7:$R$506&lt;&gt;"",ROW(PerformerDetails!P9:P508)-ROW(PerformerDetails!R9)+1),ROWS(PerformerDetails!$R$7:R9)))),0)</f>
        <v>#NAME?</v>
      </c>
      <c r="D9" s="45" t="e">
        <f t="array" aca="1" ref="D9" ca="1">IFERROR(IF(ROWS(PerformerDetails!$T$7:T9)&gt;COUNTA(PerformerDetails!$T$7:$T$506),"",INDEX(PerformerDetails!$T$7:$T$506,SMALL(IF(PerformerDetails!$T$7:$T$506&lt;&gt;"",ROW(PerformerDetails!P9:P508)-ROW(PerformerDetails!T9)+1),ROWS(PerformerDetails!$T$7:T9)))),0)</f>
        <v>#NAME?</v>
      </c>
      <c r="E9" s="45" t="e">
        <f t="array" aca="1" ref="E9" ca="1">IFERROR(IF(ROWS(PerformerDetails!$V$7:V9)&gt;COUNTA(PerformerDetails!$V$7:$V$506),"",INDEX(PerformerDetails!$V$7:$V$506,SMALL(IF(PerformerDetails!$V$7:$V$506&lt;&gt;"",ROW(PerformerDetails!P9:P508)-ROW(PerformerDetails!V9)+1),ROWS(PerformerDetails!$V$7:V9)))),0)</f>
        <v>#NAME?</v>
      </c>
      <c r="F9" s="45" t="e">
        <f t="array" aca="1" ref="F9" ca="1">IFERROR(IF(ROWS(PerformerDetails!$X$7:X9)&gt;COUNTA(PerformerDetails!$X$7:$X$506),"",INDEX(PerformerDetails!$X$7:$X$506,SMALL(IF(PerformerDetails!$X$7:$X$506&lt;&gt;"",ROW(PerformerDetails!P9:P508)-ROW(PerformerDetails!X9)+1),ROWS(PerformerDetails!$X$7:X9)))),0)</f>
        <v>#NAME?</v>
      </c>
      <c r="G9" s="45" t="e">
        <f t="array" aca="1" ref="G9" ca="1">IFERROR(IF(ROWS(PerformerDetails!$Z$7:Z9)&gt;COUNTA(PerformerDetails!$Z$7:$Z$506),"",INDEX(PerformerDetails!$Z$7:$Z$506,SMALL(IF(PerformerDetails!$Z$7:$Z$506&lt;&gt;"",ROW(PerformerDetails!P9:P508)-ROW(PerformerDetails!Z9)+1),ROWS(PerformerDetails!$Z$7:Z9)))),0)</f>
        <v>#NAME?</v>
      </c>
      <c r="H9" s="45" t="e">
        <f t="array" aca="1" ref="H9" ca="1">IFERROR(IF(ROWS(PerformerDetails!$AB$7:AB9)&gt;COUNTA(PerformerDetails!$AB$7:$AB$506),"",INDEX(PerformerDetails!$AB$7:$AB$506,SMALL(IF(PerformerDetails!$AB$7:$AB$506&lt;&gt;"",ROW(PerformerDetails!P9:P508)-ROW(PerformerDetails!AB9)+1),ROWS(PerformerDetails!$AB$7:AB9)))),0)</f>
        <v>#NAME?</v>
      </c>
      <c r="I9" s="45" t="e">
        <f t="array" aca="1" ref="I9" ca="1">IFERROR(IF(ROWS(PerformerDetails!$AD$7:AD9)&gt;COUNTA(PerformerDetails!$AD$7:$AD$506),"",INDEX(PerformerDetails!$AD$7:$AD$506,SMALL(IF(PerformerDetails!$AD$7:$AD$506&lt;&gt;"",ROW(PerformerDetails!P9:P508)-ROW(PerformerDetails!AD9)+1),ROWS(PerformerDetails!$AD$7:AD9)))),0)</f>
        <v>#NAME?</v>
      </c>
      <c r="J9" s="45" t="e">
        <f t="array" aca="1" ref="J9" ca="1">IFERROR(IF(ROWS(PerformerDetails!$AF$7:AF9)&gt;COUNTA(PerformerDetails!$AF$7:$AF$506),"",INDEX(PerformerDetails!$AF$7:$AF$506,SMALL(IF(PerformerDetails!$AF$7:$AF$506&lt;&gt;"",ROW(PerformerDetails!P9:P508)-ROW(PerformerDetails!AF9)+1),ROWS(PerformerDetails!$AF$7:AF9)))),0)</f>
        <v>#NAME?</v>
      </c>
      <c r="K9" s="45" t="e">
        <f t="array" aca="1" ref="K9" ca="1">IFERROR(IF(ROWS(PerformerDetails!$AH$7:AH9)&gt;COUNTA(PerformerDetails!$AH$7:$AH$506),"",INDEX(PerformerDetails!$AH$7:$AH$506,SMALL(IF(PerformerDetails!$AH$7:$AH$506&lt;&gt;"",ROW(PerformerDetails!P9:P508)-ROW(PerformerDetails!AH9)+1),ROWS(PerformerDetails!$AH$7:AH9)))),0)</f>
        <v>#NAME?</v>
      </c>
      <c r="L9" s="45" t="e">
        <f t="array" aca="1" ref="L9" ca="1">IFERROR(IF(ROWS(PerformerDetails!$AJ$7:AJ9)&gt;COUNTA(PerformerDetails!$AJ$7:$AJ$506),"",INDEX(PerformerDetails!$AJ$7:$AJ$506,SMALL(IF(PerformerDetails!$AJ$7:$AJ$506&lt;&gt;"",ROW(PerformerDetails!P9:P508)-ROW(PerformerDetails!AJ9)+1),ROWS(PerformerDetails!$AJ$7:AJ9)))),0)</f>
        <v>#NAME?</v>
      </c>
      <c r="M9" s="45" t="e">
        <f t="array" aca="1" ref="M9" ca="1">IFERROR(IF(ROWS(PerformerDetails!$AL$7:AL9)&gt;COUNTA(PerformerDetails!$AL$7:$AL$506),"",INDEX(PerformerDetails!$AL$7:$AL$506,SMALL(IF(PerformerDetails!$AL$7:$AL$506&lt;&gt;"",ROW(PerformerDetails!P9:P508)-ROW(PerformerDetails!AL9)+1),ROWS(PerformerDetails!$AL$7:AL9)))),0)</f>
        <v>#NAME?</v>
      </c>
      <c r="N9" s="45" t="e">
        <f t="array" aca="1" ref="N9" ca="1">IFERROR(IF(ROWS(PerformerDetails!$AN$7:AN9)&gt;COUNTA(PerformerDetails!$AN$7:$AN$506),"",INDEX(PerformerDetails!$AN$7:$AN$506,SMALL(IF(PerformerDetails!$AN$7:$AN$506&lt;&gt;"",ROW(PerformerDetails!P9:P508)-ROW(PerformerDetails!AN9)+1),ROWS(PerformerDetails!$AN$7:AN9)))),0)</f>
        <v>#NAME?</v>
      </c>
      <c r="O9" s="45" t="e">
        <f t="array" aca="1" ref="O9" ca="1">IFERROR(IF(ROWS(PerformerDetails!$AP$7:AP9)&gt;COUNTA(PerformerDetails!$AP$7:$AP$506),"",INDEX(PerformerDetails!$AP$7:$AP$506,SMALL(IF(PerformerDetails!$AP$7:$AP$506&lt;&gt;"",ROW(PerformerDetails!P9:P508)-ROW(PerformerDetails!AP9)+1),ROWS(PerformerDetails!$AP$7:AP9)))),0)</f>
        <v>#NAME?</v>
      </c>
      <c r="P9" s="45" t="e">
        <f t="array" aca="1" ref="P9" ca="1">IFERROR(IF(ROWS(PerformerDetails!$AR$7:AR9)&gt;COUNTA(PerformerDetails!$AR$7:$AR$506),"",INDEX(PerformerDetails!$AR$7:$AR$506,SMALL(IF(PerformerDetails!$AR$7:$AR$506&lt;&gt;"",ROW(PerformerDetails!P9:P508)-ROW(PerformerDetails!AR9)+1),ROWS(PerformerDetails!$AR$7:AR9)))),0)</f>
        <v>#NAME?</v>
      </c>
      <c r="Q9" s="45" t="e">
        <f t="array" aca="1" ref="Q9" ca="1">IFERROR(IF(ROWS(PerformerDetails!$AT$7:AT9)&gt;COUNTA(PerformerDetails!$AT$7:$AT$506),"",INDEX(PerformerDetails!$AT$7:$AT$506,SMALL(IF(PerformerDetails!$AT$7:$AT$506&lt;&gt;"",ROW(PerformerDetails!P9:P508)-ROW(PerformerDetails!AT9)+1),ROWS(PerformerDetails!$AT$7:AT9)))),0)</f>
        <v>#NAME?</v>
      </c>
      <c r="R9" s="45" t="e">
        <f t="array" aca="1" ref="R9" ca="1">IFERROR(IF(ROWS(PerformerDetails!$AV$7:AV9)&gt;COUNTA(PerformerDetails!$AV$7:$AV$506),"",INDEX(PerformerDetails!$AV$7:$AV$506,SMALL(IF(PerformerDetails!$AV$7:$AV$506&lt;&gt;"",ROW(PerformerDetails!P9:P508)-ROW(PerformerDetails!AV9)+1),ROWS(PerformerDetails!$AV$7:AV9)))),0)</f>
        <v>#NAME?</v>
      </c>
      <c r="S9" s="45" t="e">
        <f t="array" aca="1" ref="S9" ca="1">IFERROR(IF(ROWS(PerformerDetails!$AX$7:AX9)&gt;COUNTA(PerformerDetails!$AX$7:$AX$506),"",INDEX(PerformerDetails!$AX$7:$AX$506,SMALL(IF(PerformerDetails!$AX$7:$AX$506&lt;&gt;"",ROW(PerformerDetails!P9:P508)-ROW(PerformerDetails!AX9)+1),ROWS(PerformerDetails!$AX$7:AX9)))),0)</f>
        <v>#NAME?</v>
      </c>
      <c r="T9" s="45" t="e">
        <f t="array" aca="1" ref="T9" ca="1">IFERROR(IF(ROWS(PerformerDetails!$AZ$7:AZ9)&gt;COUNTA(PerformerDetails!$AZ$7:$AZ$506),"",INDEX(PerformerDetails!$AZ$7:$AZ$506,SMALL(IF(PerformerDetails!$AZ$7:$AZ$506&lt;&gt;"",ROW(PerformerDetails!P9:P508)-ROW(PerformerDetails!AZ9)+1),ROWS(PerformerDetails!$AZ$7:AZ9)))),0)</f>
        <v>#NAME?</v>
      </c>
      <c r="U9" s="45" t="e">
        <f t="array" aca="1" ref="U9" ca="1">IFERROR(IF(ROWS(PerformerDetails!$BB$7:BB9)&gt;COUNTA(PerformerDetails!$BB$7:$BB$506),"",INDEX(PerformerDetails!$BB$7:$BB$506,SMALL(IF(PerformerDetails!$BB$7:$BB$506&lt;&gt;"",ROW(PerformerDetails!P9:P508)-ROW(PerformerDetails!BB9)+1),ROWS(PerformerDetails!$BB$7:BB9)))),0)</f>
        <v>#NAME?</v>
      </c>
      <c r="V9" s="45" t="e">
        <f t="array" aca="1" ref="V9" ca="1">IFERROR(IF(ROWS(PerformerDetails!$BD$7:BD9)&gt;COUNTA(PerformerDetails!$BD$7:$BD$506),"",INDEX(PerformerDetails!$BD$7:$BD$506,SMALL(IF(PerformerDetails!$BD$7:$BD$506&lt;&gt;"",ROW(PerformerDetails!P9:P508)-ROW(PerformerDetails!BD9)+1),ROWS(PerformerDetails!$BD$7:BD9)))),0)</f>
        <v>#NAME?</v>
      </c>
      <c r="W9" s="45" t="e">
        <f t="array" aca="1" ref="W9" ca="1">IFERROR(IF(ROWS(PerformerDetails!$BF$7:BF9)&gt;COUNTA(PerformerDetails!$BF$7:$BF$506),"",INDEX(PerformerDetails!$BF$7:$BF$506,SMALL(IF(PerformerDetails!$BF$7:$BF$506&lt;&gt;"",ROW(PerformerDetails!P9:P508)-ROW(PerformerDetails!BF9)+1),ROWS(PerformerDetails!$BF$7:BF9)))),0)</f>
        <v>#NAME?</v>
      </c>
      <c r="X9" s="45" t="e">
        <f t="array" aca="1" ref="X9" ca="1">IFERROR(IF(ROWS(PerformerDetails!$BH$7:BH9)&gt;COUNTA(PerformerDetails!$BH$7:$BH$506),"",INDEX(PerformerDetails!$BH$7:$BH$506,SMALL(IF(PerformerDetails!$BH$7:$BH$506&lt;&gt;"",ROW(PerformerDetails!P9:P508)-ROW(PerformerDetails!BH9)+1),ROWS(PerformerDetails!$BH$7:BH9)))),0)</f>
        <v>#NAME?</v>
      </c>
      <c r="Y9" s="45" t="e">
        <f t="array" aca="1" ref="Y9" ca="1">IFERROR(IF(ROWS(PerformerDetails!$BJ$7:BJ9)&gt;COUNTA(PerformerDetails!$BJ$7:$BJ$506),"",INDEX(PerformerDetails!$BJ$7:$BJ$506,SMALL(IF(PerformerDetails!$BJ$7:$BJ$506&lt;&gt;"",ROW(PerformerDetails!P9:P508)-ROW(PerformerDetails!BJ9)+1),ROWS(PerformerDetails!$BJ$7:BJ9)))),0)</f>
        <v>#NAME?</v>
      </c>
      <c r="Z9" s="45" t="e">
        <f t="array" aca="1" ref="Z9" ca="1">IFERROR(IF(ROWS(PerformerDetails!$BL$7:BL9)&gt;COUNTA(PerformerDetails!$BL$7:$BL$506),"",INDEX(PerformerDetails!$BL$7:$BL$506,SMALL(IF(PerformerDetails!$BL$7:$BL$506&lt;&gt;"",ROW(PerformerDetails!P9:P508)-ROW(PerformerDetails!BL9)+1),ROWS(PerformerDetails!$BL$7:BL9)))),0)</f>
        <v>#NAME?</v>
      </c>
    </row>
    <row r="10" spans="2:26" ht="20.100000000000001" customHeight="1">
      <c r="B10" s="45" t="e">
        <f t="array" aca="1" ref="B10" ca="1">IFERROR(IF(ROWS(PerformerDetails!$P$7:P10)&gt;COUNTA(PerformerDetails!$P$7:$P$506),"",INDEX(PerformerDetails!$P$7:$P$506,SMALL(IF(PerformerDetails!$P$7:$P$506&lt;&gt;"",ROW(PerformerDetails!P10:P509)-ROW(PerformerDetails!P10)+1),ROWS(PerformerDetails!$P$7:P10)))),0)</f>
        <v>#NAME?</v>
      </c>
      <c r="C10" s="45" t="e">
        <f t="array" aca="1" ref="C10" ca="1">IFERROR(IF(ROWS(PerformerDetails!$R$7:R10)&gt;COUNTA(PerformerDetails!$R$7:$R$506),"",INDEX(PerformerDetails!$R$7:$R$506,SMALL(IF(PerformerDetails!$R$7:$R$506&lt;&gt;"",ROW(PerformerDetails!P10:P509)-ROW(PerformerDetails!R10)+1),ROWS(PerformerDetails!$R$7:R10)))),0)</f>
        <v>#NAME?</v>
      </c>
      <c r="D10" s="45" t="e">
        <f t="array" aca="1" ref="D10" ca="1">IFERROR(IF(ROWS(PerformerDetails!$T$7:T10)&gt;COUNTA(PerformerDetails!$T$7:$T$506),"",INDEX(PerformerDetails!$T$7:$T$506,SMALL(IF(PerformerDetails!$T$7:$T$506&lt;&gt;"",ROW(PerformerDetails!P10:P509)-ROW(PerformerDetails!T10)+1),ROWS(PerformerDetails!$T$7:T10)))),0)</f>
        <v>#NAME?</v>
      </c>
      <c r="E10" s="45" t="e">
        <f t="array" aca="1" ref="E10" ca="1">IFERROR(IF(ROWS(PerformerDetails!$V$7:V10)&gt;COUNTA(PerformerDetails!$V$7:$V$506),"",INDEX(PerformerDetails!$V$7:$V$506,SMALL(IF(PerformerDetails!$V$7:$V$506&lt;&gt;"",ROW(PerformerDetails!P10:P509)-ROW(PerformerDetails!V10)+1),ROWS(PerformerDetails!$V$7:V10)))),0)</f>
        <v>#NAME?</v>
      </c>
      <c r="F10" s="45" t="e">
        <f t="array" aca="1" ref="F10" ca="1">IFERROR(IF(ROWS(PerformerDetails!$X$7:X10)&gt;COUNTA(PerformerDetails!$X$7:$X$506),"",INDEX(PerformerDetails!$X$7:$X$506,SMALL(IF(PerformerDetails!$X$7:$X$506&lt;&gt;"",ROW(PerformerDetails!P10:P509)-ROW(PerformerDetails!X10)+1),ROWS(PerformerDetails!$X$7:X10)))),0)</f>
        <v>#NAME?</v>
      </c>
      <c r="G10" s="45" t="e">
        <f t="array" aca="1" ref="G10" ca="1">IFERROR(IF(ROWS(PerformerDetails!$Z$7:Z10)&gt;COUNTA(PerformerDetails!$Z$7:$Z$506),"",INDEX(PerformerDetails!$Z$7:$Z$506,SMALL(IF(PerformerDetails!$Z$7:$Z$506&lt;&gt;"",ROW(PerformerDetails!P10:P509)-ROW(PerformerDetails!Z10)+1),ROWS(PerformerDetails!$Z$7:Z10)))),0)</f>
        <v>#NAME?</v>
      </c>
      <c r="H10" s="45" t="e">
        <f t="array" aca="1" ref="H10" ca="1">IFERROR(IF(ROWS(PerformerDetails!$AB$7:AB10)&gt;COUNTA(PerformerDetails!$AB$7:$AB$506),"",INDEX(PerformerDetails!$AB$7:$AB$506,SMALL(IF(PerformerDetails!$AB$7:$AB$506&lt;&gt;"",ROW(PerformerDetails!P10:P509)-ROW(PerformerDetails!AB10)+1),ROWS(PerformerDetails!$AB$7:AB10)))),0)</f>
        <v>#NAME?</v>
      </c>
      <c r="I10" s="45" t="e">
        <f t="array" aca="1" ref="I10" ca="1">IFERROR(IF(ROWS(PerformerDetails!$AD$7:AD10)&gt;COUNTA(PerformerDetails!$AD$7:$AD$506),"",INDEX(PerformerDetails!$AD$7:$AD$506,SMALL(IF(PerformerDetails!$AD$7:$AD$506&lt;&gt;"",ROW(PerformerDetails!P10:P509)-ROW(PerformerDetails!AD10)+1),ROWS(PerformerDetails!$AD$7:AD10)))),0)</f>
        <v>#NAME?</v>
      </c>
      <c r="J10" s="45" t="e">
        <f t="array" aca="1" ref="J10" ca="1">IFERROR(IF(ROWS(PerformerDetails!$AF$7:AF10)&gt;COUNTA(PerformerDetails!$AF$7:$AF$506),"",INDEX(PerformerDetails!$AF$7:$AF$506,SMALL(IF(PerformerDetails!$AF$7:$AF$506&lt;&gt;"",ROW(PerformerDetails!P10:P509)-ROW(PerformerDetails!AF10)+1),ROWS(PerformerDetails!$AF$7:AF10)))),0)</f>
        <v>#NAME?</v>
      </c>
      <c r="K10" s="45" t="e">
        <f t="array" aca="1" ref="K10" ca="1">IFERROR(IF(ROWS(PerformerDetails!$AH$7:AH10)&gt;COUNTA(PerformerDetails!$AH$7:$AH$506),"",INDEX(PerformerDetails!$AH$7:$AH$506,SMALL(IF(PerformerDetails!$AH$7:$AH$506&lt;&gt;"",ROW(PerformerDetails!P10:P509)-ROW(PerformerDetails!AH10)+1),ROWS(PerformerDetails!$AH$7:AH10)))),0)</f>
        <v>#NAME?</v>
      </c>
      <c r="L10" s="45" t="e">
        <f t="array" aca="1" ref="L10" ca="1">IFERROR(IF(ROWS(PerformerDetails!$AJ$7:AJ10)&gt;COUNTA(PerformerDetails!$AJ$7:$AJ$506),"",INDEX(PerformerDetails!$AJ$7:$AJ$506,SMALL(IF(PerformerDetails!$AJ$7:$AJ$506&lt;&gt;"",ROW(PerformerDetails!P10:P509)-ROW(PerformerDetails!AJ10)+1),ROWS(PerformerDetails!$AJ$7:AJ10)))),0)</f>
        <v>#NAME?</v>
      </c>
      <c r="M10" s="45" t="e">
        <f t="array" aca="1" ref="M10" ca="1">IFERROR(IF(ROWS(PerformerDetails!$AL$7:AL10)&gt;COUNTA(PerformerDetails!$AL$7:$AL$506),"",INDEX(PerformerDetails!$AL$7:$AL$506,SMALL(IF(PerformerDetails!$AL$7:$AL$506&lt;&gt;"",ROW(PerformerDetails!P10:P509)-ROW(PerformerDetails!AL10)+1),ROWS(PerformerDetails!$AL$7:AL10)))),0)</f>
        <v>#NAME?</v>
      </c>
      <c r="N10" s="45" t="e">
        <f t="array" aca="1" ref="N10" ca="1">IFERROR(IF(ROWS(PerformerDetails!$AN$7:AN10)&gt;COUNTA(PerformerDetails!$AN$7:$AN$506),"",INDEX(PerformerDetails!$AN$7:$AN$506,SMALL(IF(PerformerDetails!$AN$7:$AN$506&lt;&gt;"",ROW(PerformerDetails!P10:P509)-ROW(PerformerDetails!AN10)+1),ROWS(PerformerDetails!$AN$7:AN10)))),0)</f>
        <v>#NAME?</v>
      </c>
      <c r="O10" s="45" t="e">
        <f t="array" aca="1" ref="O10" ca="1">IFERROR(IF(ROWS(PerformerDetails!$AP$7:AP10)&gt;COUNTA(PerformerDetails!$AP$7:$AP$506),"",INDEX(PerformerDetails!$AP$7:$AP$506,SMALL(IF(PerformerDetails!$AP$7:$AP$506&lt;&gt;"",ROW(PerformerDetails!P10:P509)-ROW(PerformerDetails!AP10)+1),ROWS(PerformerDetails!$AP$7:AP10)))),0)</f>
        <v>#NAME?</v>
      </c>
      <c r="P10" s="45" t="e">
        <f t="array" aca="1" ref="P10" ca="1">IFERROR(IF(ROWS(PerformerDetails!$AR$7:AR10)&gt;COUNTA(PerformerDetails!$AR$7:$AR$506),"",INDEX(PerformerDetails!$AR$7:$AR$506,SMALL(IF(PerformerDetails!$AR$7:$AR$506&lt;&gt;"",ROW(PerformerDetails!P10:P509)-ROW(PerformerDetails!AR10)+1),ROWS(PerformerDetails!$AR$7:AR10)))),0)</f>
        <v>#NAME?</v>
      </c>
      <c r="Q10" s="45" t="e">
        <f t="array" aca="1" ref="Q10" ca="1">IFERROR(IF(ROWS(PerformerDetails!$AT$7:AT10)&gt;COUNTA(PerformerDetails!$AT$7:$AT$506),"",INDEX(PerformerDetails!$AT$7:$AT$506,SMALL(IF(PerformerDetails!$AT$7:$AT$506&lt;&gt;"",ROW(PerformerDetails!P10:P509)-ROW(PerformerDetails!AT10)+1),ROWS(PerformerDetails!$AT$7:AT10)))),0)</f>
        <v>#NAME?</v>
      </c>
      <c r="R10" s="45" t="e">
        <f t="array" aca="1" ref="R10" ca="1">IFERROR(IF(ROWS(PerformerDetails!$AV$7:AV10)&gt;COUNTA(PerformerDetails!$AV$7:$AV$506),"",INDEX(PerformerDetails!$AV$7:$AV$506,SMALL(IF(PerformerDetails!$AV$7:$AV$506&lt;&gt;"",ROW(PerformerDetails!P10:P509)-ROW(PerformerDetails!AV10)+1),ROWS(PerformerDetails!$AV$7:AV10)))),0)</f>
        <v>#NAME?</v>
      </c>
      <c r="S10" s="45" t="e">
        <f t="array" aca="1" ref="S10" ca="1">IFERROR(IF(ROWS(PerformerDetails!$AX$7:AX10)&gt;COUNTA(PerformerDetails!$AX$7:$AX$506),"",INDEX(PerformerDetails!$AX$7:$AX$506,SMALL(IF(PerformerDetails!$AX$7:$AX$506&lt;&gt;"",ROW(PerformerDetails!P10:P509)-ROW(PerformerDetails!AX10)+1),ROWS(PerformerDetails!$AX$7:AX10)))),0)</f>
        <v>#NAME?</v>
      </c>
      <c r="T10" s="45" t="e">
        <f t="array" aca="1" ref="T10" ca="1">IFERROR(IF(ROWS(PerformerDetails!$AZ$7:AZ10)&gt;COUNTA(PerformerDetails!$AZ$7:$AZ$506),"",INDEX(PerformerDetails!$AZ$7:$AZ$506,SMALL(IF(PerformerDetails!$AZ$7:$AZ$506&lt;&gt;"",ROW(PerformerDetails!P10:P509)-ROW(PerformerDetails!AZ10)+1),ROWS(PerformerDetails!$AZ$7:AZ10)))),0)</f>
        <v>#NAME?</v>
      </c>
      <c r="U10" s="45" t="e">
        <f t="array" aca="1" ref="U10" ca="1">IFERROR(IF(ROWS(PerformerDetails!$BB$7:BB10)&gt;COUNTA(PerformerDetails!$BB$7:$BB$506),"",INDEX(PerformerDetails!$BB$7:$BB$506,SMALL(IF(PerformerDetails!$BB$7:$BB$506&lt;&gt;"",ROW(PerformerDetails!P10:P509)-ROW(PerformerDetails!BB10)+1),ROWS(PerformerDetails!$BB$7:BB10)))),0)</f>
        <v>#NAME?</v>
      </c>
      <c r="V10" s="45" t="e">
        <f t="array" aca="1" ref="V10" ca="1">IFERROR(IF(ROWS(PerformerDetails!$BD$7:BD10)&gt;COUNTA(PerformerDetails!$BD$7:$BD$506),"",INDEX(PerformerDetails!$BD$7:$BD$506,SMALL(IF(PerformerDetails!$BD$7:$BD$506&lt;&gt;"",ROW(PerformerDetails!P10:P509)-ROW(PerformerDetails!BD10)+1),ROWS(PerformerDetails!$BD$7:BD10)))),0)</f>
        <v>#NAME?</v>
      </c>
      <c r="W10" s="45" t="e">
        <f t="array" aca="1" ref="W10" ca="1">IFERROR(IF(ROWS(PerformerDetails!$BF$7:BF10)&gt;COUNTA(PerformerDetails!$BF$7:$BF$506),"",INDEX(PerformerDetails!$BF$7:$BF$506,SMALL(IF(PerformerDetails!$BF$7:$BF$506&lt;&gt;"",ROW(PerformerDetails!P10:P509)-ROW(PerformerDetails!BF10)+1),ROWS(PerformerDetails!$BF$7:BF10)))),0)</f>
        <v>#NAME?</v>
      </c>
      <c r="X10" s="45" t="e">
        <f t="array" aca="1" ref="X10" ca="1">IFERROR(IF(ROWS(PerformerDetails!$BH$7:BH10)&gt;COUNTA(PerformerDetails!$BH$7:$BH$506),"",INDEX(PerformerDetails!$BH$7:$BH$506,SMALL(IF(PerformerDetails!$BH$7:$BH$506&lt;&gt;"",ROW(PerformerDetails!P10:P509)-ROW(PerformerDetails!BH10)+1),ROWS(PerformerDetails!$BH$7:BH10)))),0)</f>
        <v>#NAME?</v>
      </c>
      <c r="Y10" s="45" t="e">
        <f t="array" aca="1" ref="Y10" ca="1">IFERROR(IF(ROWS(PerformerDetails!$BJ$7:BJ10)&gt;COUNTA(PerformerDetails!$BJ$7:$BJ$506),"",INDEX(PerformerDetails!$BJ$7:$BJ$506,SMALL(IF(PerformerDetails!$BJ$7:$BJ$506&lt;&gt;"",ROW(PerformerDetails!P10:P509)-ROW(PerformerDetails!BJ10)+1),ROWS(PerformerDetails!$BJ$7:BJ10)))),0)</f>
        <v>#NAME?</v>
      </c>
      <c r="Z10" s="45" t="e">
        <f t="array" aca="1" ref="Z10" ca="1">IFERROR(IF(ROWS(PerformerDetails!$BL$7:BL10)&gt;COUNTA(PerformerDetails!$BL$7:$BL$506),"",INDEX(PerformerDetails!$BL$7:$BL$506,SMALL(IF(PerformerDetails!$BL$7:$BL$506&lt;&gt;"",ROW(PerformerDetails!P10:P509)-ROW(PerformerDetails!BL10)+1),ROWS(PerformerDetails!$BL$7:BL10)))),0)</f>
        <v>#NAME?</v>
      </c>
    </row>
    <row r="11" spans="2:26" ht="20.100000000000001" customHeight="1">
      <c r="B11" s="45" t="e">
        <f t="array" aca="1" ref="B11" ca="1">IFERROR(IF(ROWS(PerformerDetails!$P$7:P11)&gt;COUNTA(PerformerDetails!$P$7:$P$506),"",INDEX(PerformerDetails!$P$7:$P$506,SMALL(IF(PerformerDetails!$P$7:$P$506&lt;&gt;"",ROW(PerformerDetails!P11:P510)-ROW(PerformerDetails!P11)+1),ROWS(PerformerDetails!$P$7:P11)))),0)</f>
        <v>#NAME?</v>
      </c>
      <c r="C11" s="45" t="e">
        <f t="array" aca="1" ref="C11" ca="1">IFERROR(IF(ROWS(PerformerDetails!$R$7:R11)&gt;COUNTA(PerformerDetails!$R$7:$R$506),"",INDEX(PerformerDetails!$R$7:$R$506,SMALL(IF(PerformerDetails!$R$7:$R$506&lt;&gt;"",ROW(PerformerDetails!P11:P510)-ROW(PerformerDetails!R11)+1),ROWS(PerformerDetails!$R$7:R11)))),0)</f>
        <v>#NAME?</v>
      </c>
      <c r="D11" s="45" t="e">
        <f t="array" aca="1" ref="D11" ca="1">IFERROR(IF(ROWS(PerformerDetails!$T$7:T11)&gt;COUNTA(PerformerDetails!$T$7:$T$506),"",INDEX(PerformerDetails!$T$7:$T$506,SMALL(IF(PerformerDetails!$T$7:$T$506&lt;&gt;"",ROW(PerformerDetails!P11:P510)-ROW(PerformerDetails!T11)+1),ROWS(PerformerDetails!$T$7:T11)))),0)</f>
        <v>#NAME?</v>
      </c>
      <c r="E11" s="45" t="e">
        <f t="array" aca="1" ref="E11" ca="1">IFERROR(IF(ROWS(PerformerDetails!$V$7:V11)&gt;COUNTA(PerformerDetails!$V$7:$V$506),"",INDEX(PerformerDetails!$V$7:$V$506,SMALL(IF(PerformerDetails!$V$7:$V$506&lt;&gt;"",ROW(PerformerDetails!P11:P510)-ROW(PerformerDetails!V11)+1),ROWS(PerformerDetails!$V$7:V11)))),0)</f>
        <v>#NAME?</v>
      </c>
      <c r="F11" s="45" t="e">
        <f t="array" aca="1" ref="F11" ca="1">IFERROR(IF(ROWS(PerformerDetails!$X$7:X11)&gt;COUNTA(PerformerDetails!$X$7:$X$506),"",INDEX(PerformerDetails!$X$7:$X$506,SMALL(IF(PerformerDetails!$X$7:$X$506&lt;&gt;"",ROW(PerformerDetails!P11:P510)-ROW(PerformerDetails!X11)+1),ROWS(PerformerDetails!$X$7:X11)))),0)</f>
        <v>#NAME?</v>
      </c>
      <c r="G11" s="45" t="e">
        <f t="array" aca="1" ref="G11" ca="1">IFERROR(IF(ROWS(PerformerDetails!$Z$7:Z11)&gt;COUNTA(PerformerDetails!$Z$7:$Z$506),"",INDEX(PerformerDetails!$Z$7:$Z$506,SMALL(IF(PerformerDetails!$Z$7:$Z$506&lt;&gt;"",ROW(PerformerDetails!P11:P510)-ROW(PerformerDetails!Z11)+1),ROWS(PerformerDetails!$Z$7:Z11)))),0)</f>
        <v>#NAME?</v>
      </c>
      <c r="H11" s="45" t="e">
        <f t="array" aca="1" ref="H11" ca="1">IFERROR(IF(ROWS(PerformerDetails!$AB$7:AB11)&gt;COUNTA(PerformerDetails!$AB$7:$AB$506),"",INDEX(PerformerDetails!$AB$7:$AB$506,SMALL(IF(PerformerDetails!$AB$7:$AB$506&lt;&gt;"",ROW(PerformerDetails!P11:P510)-ROW(PerformerDetails!AB11)+1),ROWS(PerformerDetails!$AB$7:AB11)))),0)</f>
        <v>#NAME?</v>
      </c>
      <c r="I11" s="45" t="e">
        <f t="array" aca="1" ref="I11" ca="1">IFERROR(IF(ROWS(PerformerDetails!$AD$7:AD11)&gt;COUNTA(PerformerDetails!$AD$7:$AD$506),"",INDEX(PerformerDetails!$AD$7:$AD$506,SMALL(IF(PerformerDetails!$AD$7:$AD$506&lt;&gt;"",ROW(PerformerDetails!P11:P510)-ROW(PerformerDetails!AD11)+1),ROWS(PerformerDetails!$AD$7:AD11)))),0)</f>
        <v>#NAME?</v>
      </c>
      <c r="J11" s="45" t="e">
        <f t="array" aca="1" ref="J11" ca="1">IFERROR(IF(ROWS(PerformerDetails!$AF$7:AF11)&gt;COUNTA(PerformerDetails!$AF$7:$AF$506),"",INDEX(PerformerDetails!$AF$7:$AF$506,SMALL(IF(PerformerDetails!$AF$7:$AF$506&lt;&gt;"",ROW(PerformerDetails!P11:P510)-ROW(PerformerDetails!AF11)+1),ROWS(PerformerDetails!$AF$7:AF11)))),0)</f>
        <v>#NAME?</v>
      </c>
      <c r="K11" s="45" t="e">
        <f t="array" aca="1" ref="K11" ca="1">IFERROR(IF(ROWS(PerformerDetails!$AH$7:AH11)&gt;COUNTA(PerformerDetails!$AH$7:$AH$506),"",INDEX(PerformerDetails!$AH$7:$AH$506,SMALL(IF(PerformerDetails!$AH$7:$AH$506&lt;&gt;"",ROW(PerformerDetails!P11:P510)-ROW(PerformerDetails!AH11)+1),ROWS(PerformerDetails!$AH$7:AH11)))),0)</f>
        <v>#NAME?</v>
      </c>
      <c r="L11" s="45" t="e">
        <f t="array" aca="1" ref="L11" ca="1">IFERROR(IF(ROWS(PerformerDetails!$AJ$7:AJ11)&gt;COUNTA(PerformerDetails!$AJ$7:$AJ$506),"",INDEX(PerformerDetails!$AJ$7:$AJ$506,SMALL(IF(PerformerDetails!$AJ$7:$AJ$506&lt;&gt;"",ROW(PerformerDetails!P11:P510)-ROW(PerformerDetails!AJ11)+1),ROWS(PerformerDetails!$AJ$7:AJ11)))),0)</f>
        <v>#NAME?</v>
      </c>
      <c r="M11" s="45" t="e">
        <f t="array" aca="1" ref="M11" ca="1">IFERROR(IF(ROWS(PerformerDetails!$AL$7:AL11)&gt;COUNTA(PerformerDetails!$AL$7:$AL$506),"",INDEX(PerformerDetails!$AL$7:$AL$506,SMALL(IF(PerformerDetails!$AL$7:$AL$506&lt;&gt;"",ROW(PerformerDetails!P11:P510)-ROW(PerformerDetails!AL11)+1),ROWS(PerformerDetails!$AL$7:AL11)))),0)</f>
        <v>#NAME?</v>
      </c>
      <c r="N11" s="45" t="e">
        <f t="array" aca="1" ref="N11" ca="1">IFERROR(IF(ROWS(PerformerDetails!$AN$7:AN11)&gt;COUNTA(PerformerDetails!$AN$7:$AN$506),"",INDEX(PerformerDetails!$AN$7:$AN$506,SMALL(IF(PerformerDetails!$AN$7:$AN$506&lt;&gt;"",ROW(PerformerDetails!P11:P510)-ROW(PerformerDetails!AN11)+1),ROWS(PerformerDetails!$AN$7:AN11)))),0)</f>
        <v>#NAME?</v>
      </c>
      <c r="O11" s="45" t="e">
        <f t="array" aca="1" ref="O11" ca="1">IFERROR(IF(ROWS(PerformerDetails!$AP$7:AP11)&gt;COUNTA(PerformerDetails!$AP$7:$AP$506),"",INDEX(PerformerDetails!$AP$7:$AP$506,SMALL(IF(PerformerDetails!$AP$7:$AP$506&lt;&gt;"",ROW(PerformerDetails!P11:P510)-ROW(PerformerDetails!AP11)+1),ROWS(PerformerDetails!$AP$7:AP11)))),0)</f>
        <v>#NAME?</v>
      </c>
      <c r="P11" s="45" t="e">
        <f t="array" aca="1" ref="P11" ca="1">IFERROR(IF(ROWS(PerformerDetails!$AR$7:AR11)&gt;COUNTA(PerformerDetails!$AR$7:$AR$506),"",INDEX(PerformerDetails!$AR$7:$AR$506,SMALL(IF(PerformerDetails!$AR$7:$AR$506&lt;&gt;"",ROW(PerformerDetails!P11:P510)-ROW(PerformerDetails!AR11)+1),ROWS(PerformerDetails!$AR$7:AR11)))),0)</f>
        <v>#NAME?</v>
      </c>
      <c r="Q11" s="45" t="e">
        <f t="array" aca="1" ref="Q11" ca="1">IFERROR(IF(ROWS(PerformerDetails!$AT$7:AT11)&gt;COUNTA(PerformerDetails!$AT$7:$AT$506),"",INDEX(PerformerDetails!$AT$7:$AT$506,SMALL(IF(PerformerDetails!$AT$7:$AT$506&lt;&gt;"",ROW(PerformerDetails!P11:P510)-ROW(PerformerDetails!AT11)+1),ROWS(PerformerDetails!$AT$7:AT11)))),0)</f>
        <v>#NAME?</v>
      </c>
      <c r="R11" s="45" t="e">
        <f t="array" aca="1" ref="R11" ca="1">IFERROR(IF(ROWS(PerformerDetails!$AV$7:AV11)&gt;COUNTA(PerformerDetails!$AV$7:$AV$506),"",INDEX(PerformerDetails!$AV$7:$AV$506,SMALL(IF(PerformerDetails!$AV$7:$AV$506&lt;&gt;"",ROW(PerformerDetails!P11:P510)-ROW(PerformerDetails!AV11)+1),ROWS(PerformerDetails!$AV$7:AV11)))),0)</f>
        <v>#NAME?</v>
      </c>
      <c r="S11" s="45" t="e">
        <f t="array" aca="1" ref="S11" ca="1">IFERROR(IF(ROWS(PerformerDetails!$AX$7:AX11)&gt;COUNTA(PerformerDetails!$AX$7:$AX$506),"",INDEX(PerformerDetails!$AX$7:$AX$506,SMALL(IF(PerformerDetails!$AX$7:$AX$506&lt;&gt;"",ROW(PerformerDetails!P11:P510)-ROW(PerformerDetails!AX11)+1),ROWS(PerformerDetails!$AX$7:AX11)))),0)</f>
        <v>#NAME?</v>
      </c>
      <c r="T11" s="45" t="e">
        <f t="array" aca="1" ref="T11" ca="1">IFERROR(IF(ROWS(PerformerDetails!$AZ$7:AZ11)&gt;COUNTA(PerformerDetails!$AZ$7:$AZ$506),"",INDEX(PerformerDetails!$AZ$7:$AZ$506,SMALL(IF(PerformerDetails!$AZ$7:$AZ$506&lt;&gt;"",ROW(PerformerDetails!P11:P510)-ROW(PerformerDetails!AZ11)+1),ROWS(PerformerDetails!$AZ$7:AZ11)))),0)</f>
        <v>#NAME?</v>
      </c>
      <c r="U11" s="45" t="e">
        <f t="array" aca="1" ref="U11" ca="1">IFERROR(IF(ROWS(PerformerDetails!$BB$7:BB11)&gt;COUNTA(PerformerDetails!$BB$7:$BB$506),"",INDEX(PerformerDetails!$BB$7:$BB$506,SMALL(IF(PerformerDetails!$BB$7:$BB$506&lt;&gt;"",ROW(PerformerDetails!P11:P510)-ROW(PerformerDetails!BB11)+1),ROWS(PerformerDetails!$BB$7:BB11)))),0)</f>
        <v>#NAME?</v>
      </c>
      <c r="V11" s="45" t="e">
        <f t="array" aca="1" ref="V11" ca="1">IFERROR(IF(ROWS(PerformerDetails!$BD$7:BD11)&gt;COUNTA(PerformerDetails!$BD$7:$BD$506),"",INDEX(PerformerDetails!$BD$7:$BD$506,SMALL(IF(PerformerDetails!$BD$7:$BD$506&lt;&gt;"",ROW(PerformerDetails!P11:P510)-ROW(PerformerDetails!BD11)+1),ROWS(PerformerDetails!$BD$7:BD11)))),0)</f>
        <v>#NAME?</v>
      </c>
      <c r="W11" s="45" t="e">
        <f t="array" aca="1" ref="W11" ca="1">IFERROR(IF(ROWS(PerformerDetails!$BF$7:BF11)&gt;COUNTA(PerformerDetails!$BF$7:$BF$506),"",INDEX(PerformerDetails!$BF$7:$BF$506,SMALL(IF(PerformerDetails!$BF$7:$BF$506&lt;&gt;"",ROW(PerformerDetails!P11:P510)-ROW(PerformerDetails!BF11)+1),ROWS(PerformerDetails!$BF$7:BF11)))),0)</f>
        <v>#NAME?</v>
      </c>
      <c r="X11" s="45" t="e">
        <f t="array" aca="1" ref="X11" ca="1">IFERROR(IF(ROWS(PerformerDetails!$BH$7:BH11)&gt;COUNTA(PerformerDetails!$BH$7:$BH$506),"",INDEX(PerformerDetails!$BH$7:$BH$506,SMALL(IF(PerformerDetails!$BH$7:$BH$506&lt;&gt;"",ROW(PerformerDetails!P11:P510)-ROW(PerformerDetails!BH11)+1),ROWS(PerformerDetails!$BH$7:BH11)))),0)</f>
        <v>#NAME?</v>
      </c>
      <c r="Y11" s="45" t="e">
        <f t="array" aca="1" ref="Y11" ca="1">IFERROR(IF(ROWS(PerformerDetails!$BJ$7:BJ11)&gt;COUNTA(PerformerDetails!$BJ$7:$BJ$506),"",INDEX(PerformerDetails!$BJ$7:$BJ$506,SMALL(IF(PerformerDetails!$BJ$7:$BJ$506&lt;&gt;"",ROW(PerformerDetails!P11:P510)-ROW(PerformerDetails!BJ11)+1),ROWS(PerformerDetails!$BJ$7:BJ11)))),0)</f>
        <v>#NAME?</v>
      </c>
      <c r="Z11" s="45" t="e">
        <f t="array" aca="1" ref="Z11" ca="1">IFERROR(IF(ROWS(PerformerDetails!$BL$7:BL11)&gt;COUNTA(PerformerDetails!$BL$7:$BL$506),"",INDEX(PerformerDetails!$BL$7:$BL$506,SMALL(IF(PerformerDetails!$BL$7:$BL$506&lt;&gt;"",ROW(PerformerDetails!P11:P510)-ROW(PerformerDetails!BL11)+1),ROWS(PerformerDetails!$BL$7:BL11)))),0)</f>
        <v>#NAME?</v>
      </c>
    </row>
    <row r="12" spans="2:26" ht="20.100000000000001" customHeight="1">
      <c r="B12" s="45" t="e">
        <f t="array" aca="1" ref="B12" ca="1">IFERROR(IF(ROWS(PerformerDetails!$P$7:P12)&gt;COUNTA(PerformerDetails!$P$7:$P$506),"",INDEX(PerformerDetails!$P$7:$P$506,SMALL(IF(PerformerDetails!$P$7:$P$506&lt;&gt;"",ROW(PerformerDetails!P12:P511)-ROW(PerformerDetails!P12)+1),ROWS(PerformerDetails!$P$7:P12)))),0)</f>
        <v>#NAME?</v>
      </c>
      <c r="C12" s="45" t="e">
        <f t="array" aca="1" ref="C12" ca="1">IFERROR(IF(ROWS(PerformerDetails!$R$7:R12)&gt;COUNTA(PerformerDetails!$R$7:$R$506),"",INDEX(PerformerDetails!$R$7:$R$506,SMALL(IF(PerformerDetails!$R$7:$R$506&lt;&gt;"",ROW(PerformerDetails!P12:P511)-ROW(PerformerDetails!R12)+1),ROWS(PerformerDetails!$R$7:R12)))),0)</f>
        <v>#NAME?</v>
      </c>
      <c r="D12" s="45" t="e">
        <f t="array" aca="1" ref="D12" ca="1">IFERROR(IF(ROWS(PerformerDetails!$T$7:T12)&gt;COUNTA(PerformerDetails!$T$7:$T$506),"",INDEX(PerformerDetails!$T$7:$T$506,SMALL(IF(PerformerDetails!$T$7:$T$506&lt;&gt;"",ROW(PerformerDetails!P12:P511)-ROW(PerformerDetails!T12)+1),ROWS(PerformerDetails!$T$7:T12)))),0)</f>
        <v>#NAME?</v>
      </c>
      <c r="E12" s="45" t="e">
        <f t="array" aca="1" ref="E12" ca="1">IFERROR(IF(ROWS(PerformerDetails!$V$7:V12)&gt;COUNTA(PerformerDetails!$V$7:$V$506),"",INDEX(PerformerDetails!$V$7:$V$506,SMALL(IF(PerformerDetails!$V$7:$V$506&lt;&gt;"",ROW(PerformerDetails!P12:P511)-ROW(PerformerDetails!V12)+1),ROWS(PerformerDetails!$V$7:V12)))),0)</f>
        <v>#NAME?</v>
      </c>
      <c r="F12" s="45" t="e">
        <f t="array" aca="1" ref="F12" ca="1">IFERROR(IF(ROWS(PerformerDetails!$X$7:X12)&gt;COUNTA(PerformerDetails!$X$7:$X$506),"",INDEX(PerformerDetails!$X$7:$X$506,SMALL(IF(PerformerDetails!$X$7:$X$506&lt;&gt;"",ROW(PerformerDetails!P12:P511)-ROW(PerformerDetails!X12)+1),ROWS(PerformerDetails!$X$7:X12)))),0)</f>
        <v>#NAME?</v>
      </c>
      <c r="G12" s="45" t="e">
        <f t="array" aca="1" ref="G12" ca="1">IFERROR(IF(ROWS(PerformerDetails!$Z$7:Z12)&gt;COUNTA(PerformerDetails!$Z$7:$Z$506),"",INDEX(PerformerDetails!$Z$7:$Z$506,SMALL(IF(PerformerDetails!$Z$7:$Z$506&lt;&gt;"",ROW(PerformerDetails!P12:P511)-ROW(PerformerDetails!Z12)+1),ROWS(PerformerDetails!$Z$7:Z12)))),0)</f>
        <v>#NAME?</v>
      </c>
      <c r="H12" s="45" t="e">
        <f t="array" aca="1" ref="H12" ca="1">IFERROR(IF(ROWS(PerformerDetails!$AB$7:AB12)&gt;COUNTA(PerformerDetails!$AB$7:$AB$506),"",INDEX(PerformerDetails!$AB$7:$AB$506,SMALL(IF(PerformerDetails!$AB$7:$AB$506&lt;&gt;"",ROW(PerformerDetails!P12:P511)-ROW(PerformerDetails!AB12)+1),ROWS(PerformerDetails!$AB$7:AB12)))),0)</f>
        <v>#NAME?</v>
      </c>
      <c r="I12" s="45" t="e">
        <f t="array" aca="1" ref="I12" ca="1">IFERROR(IF(ROWS(PerformerDetails!$AD$7:AD12)&gt;COUNTA(PerformerDetails!$AD$7:$AD$506),"",INDEX(PerformerDetails!$AD$7:$AD$506,SMALL(IF(PerformerDetails!$AD$7:$AD$506&lt;&gt;"",ROW(PerformerDetails!P12:P511)-ROW(PerformerDetails!AD12)+1),ROWS(PerformerDetails!$AD$7:AD12)))),0)</f>
        <v>#NAME?</v>
      </c>
      <c r="J12" s="45" t="e">
        <f t="array" aca="1" ref="J12" ca="1">IFERROR(IF(ROWS(PerformerDetails!$AF$7:AF12)&gt;COUNTA(PerformerDetails!$AF$7:$AF$506),"",INDEX(PerformerDetails!$AF$7:$AF$506,SMALL(IF(PerformerDetails!$AF$7:$AF$506&lt;&gt;"",ROW(PerformerDetails!P12:P511)-ROW(PerformerDetails!AF12)+1),ROWS(PerformerDetails!$AF$7:AF12)))),0)</f>
        <v>#NAME?</v>
      </c>
      <c r="K12" s="45" t="e">
        <f t="array" aca="1" ref="K12" ca="1">IFERROR(IF(ROWS(PerformerDetails!$AH$7:AH12)&gt;COUNTA(PerformerDetails!$AH$7:$AH$506),"",INDEX(PerformerDetails!$AH$7:$AH$506,SMALL(IF(PerformerDetails!$AH$7:$AH$506&lt;&gt;"",ROW(PerformerDetails!P12:P511)-ROW(PerformerDetails!AH12)+1),ROWS(PerformerDetails!$AH$7:AH12)))),0)</f>
        <v>#NAME?</v>
      </c>
      <c r="L12" s="45" t="e">
        <f t="array" aca="1" ref="L12" ca="1">IFERROR(IF(ROWS(PerformerDetails!$AJ$7:AJ12)&gt;COUNTA(PerformerDetails!$AJ$7:$AJ$506),"",INDEX(PerformerDetails!$AJ$7:$AJ$506,SMALL(IF(PerformerDetails!$AJ$7:$AJ$506&lt;&gt;"",ROW(PerformerDetails!P12:P511)-ROW(PerformerDetails!AJ12)+1),ROWS(PerformerDetails!$AJ$7:AJ12)))),0)</f>
        <v>#NAME?</v>
      </c>
      <c r="M12" s="45" t="e">
        <f t="array" aca="1" ref="M12" ca="1">IFERROR(IF(ROWS(PerformerDetails!$AL$7:AL12)&gt;COUNTA(PerformerDetails!$AL$7:$AL$506),"",INDEX(PerformerDetails!$AL$7:$AL$506,SMALL(IF(PerformerDetails!$AL$7:$AL$506&lt;&gt;"",ROW(PerformerDetails!P12:P511)-ROW(PerformerDetails!AL12)+1),ROWS(PerformerDetails!$AL$7:AL12)))),0)</f>
        <v>#NAME?</v>
      </c>
      <c r="N12" s="45" t="e">
        <f t="array" aca="1" ref="N12" ca="1">IFERROR(IF(ROWS(PerformerDetails!$AN$7:AN12)&gt;COUNTA(PerformerDetails!$AN$7:$AN$506),"",INDEX(PerformerDetails!$AN$7:$AN$506,SMALL(IF(PerformerDetails!$AN$7:$AN$506&lt;&gt;"",ROW(PerformerDetails!P12:P511)-ROW(PerformerDetails!AN12)+1),ROWS(PerformerDetails!$AN$7:AN12)))),0)</f>
        <v>#NAME?</v>
      </c>
      <c r="O12" s="45" t="e">
        <f t="array" aca="1" ref="O12" ca="1">IFERROR(IF(ROWS(PerformerDetails!$AP$7:AP12)&gt;COUNTA(PerformerDetails!$AP$7:$AP$506),"",INDEX(PerformerDetails!$AP$7:$AP$506,SMALL(IF(PerformerDetails!$AP$7:$AP$506&lt;&gt;"",ROW(PerformerDetails!P12:P511)-ROW(PerformerDetails!AP12)+1),ROWS(PerformerDetails!$AP$7:AP12)))),0)</f>
        <v>#NAME?</v>
      </c>
      <c r="P12" s="45" t="e">
        <f t="array" aca="1" ref="P12" ca="1">IFERROR(IF(ROWS(PerformerDetails!$AR$7:AR12)&gt;COUNTA(PerformerDetails!$AR$7:$AR$506),"",INDEX(PerformerDetails!$AR$7:$AR$506,SMALL(IF(PerformerDetails!$AR$7:$AR$506&lt;&gt;"",ROW(PerformerDetails!P12:P511)-ROW(PerformerDetails!AR12)+1),ROWS(PerformerDetails!$AR$7:AR12)))),0)</f>
        <v>#NAME?</v>
      </c>
      <c r="Q12" s="45" t="e">
        <f t="array" aca="1" ref="Q12" ca="1">IFERROR(IF(ROWS(PerformerDetails!$AT$7:AT12)&gt;COUNTA(PerformerDetails!$AT$7:$AT$506),"",INDEX(PerformerDetails!$AT$7:$AT$506,SMALL(IF(PerformerDetails!$AT$7:$AT$506&lt;&gt;"",ROW(PerformerDetails!P12:P511)-ROW(PerformerDetails!AT12)+1),ROWS(PerformerDetails!$AT$7:AT12)))),0)</f>
        <v>#NAME?</v>
      </c>
      <c r="R12" s="45" t="e">
        <f t="array" aca="1" ref="R12" ca="1">IFERROR(IF(ROWS(PerformerDetails!$AV$7:AV12)&gt;COUNTA(PerformerDetails!$AV$7:$AV$506),"",INDEX(PerformerDetails!$AV$7:$AV$506,SMALL(IF(PerformerDetails!$AV$7:$AV$506&lt;&gt;"",ROW(PerformerDetails!P12:P511)-ROW(PerformerDetails!AV12)+1),ROWS(PerformerDetails!$AV$7:AV12)))),0)</f>
        <v>#NAME?</v>
      </c>
      <c r="S12" s="45" t="e">
        <f t="array" aca="1" ref="S12" ca="1">IFERROR(IF(ROWS(PerformerDetails!$AX$7:AX12)&gt;COUNTA(PerformerDetails!$AX$7:$AX$506),"",INDEX(PerformerDetails!$AX$7:$AX$506,SMALL(IF(PerformerDetails!$AX$7:$AX$506&lt;&gt;"",ROW(PerformerDetails!P12:P511)-ROW(PerformerDetails!AX12)+1),ROWS(PerformerDetails!$AX$7:AX12)))),0)</f>
        <v>#NAME?</v>
      </c>
      <c r="T12" s="45" t="e">
        <f t="array" aca="1" ref="T12" ca="1">IFERROR(IF(ROWS(PerformerDetails!$AZ$7:AZ12)&gt;COUNTA(PerformerDetails!$AZ$7:$AZ$506),"",INDEX(PerformerDetails!$AZ$7:$AZ$506,SMALL(IF(PerformerDetails!$AZ$7:$AZ$506&lt;&gt;"",ROW(PerformerDetails!P12:P511)-ROW(PerformerDetails!AZ12)+1),ROWS(PerformerDetails!$AZ$7:AZ12)))),0)</f>
        <v>#NAME?</v>
      </c>
      <c r="U12" s="45" t="e">
        <f t="array" aca="1" ref="U12" ca="1">IFERROR(IF(ROWS(PerformerDetails!$BB$7:BB12)&gt;COUNTA(PerformerDetails!$BB$7:$BB$506),"",INDEX(PerformerDetails!$BB$7:$BB$506,SMALL(IF(PerformerDetails!$BB$7:$BB$506&lt;&gt;"",ROW(PerformerDetails!P12:P511)-ROW(PerformerDetails!BB12)+1),ROWS(PerformerDetails!$BB$7:BB12)))),0)</f>
        <v>#NAME?</v>
      </c>
      <c r="V12" s="45" t="e">
        <f t="array" aca="1" ref="V12" ca="1">IFERROR(IF(ROWS(PerformerDetails!$BD$7:BD12)&gt;COUNTA(PerformerDetails!$BD$7:$BD$506),"",INDEX(PerformerDetails!$BD$7:$BD$506,SMALL(IF(PerformerDetails!$BD$7:$BD$506&lt;&gt;"",ROW(PerformerDetails!P12:P511)-ROW(PerformerDetails!BD12)+1),ROWS(PerformerDetails!$BD$7:BD12)))),0)</f>
        <v>#NAME?</v>
      </c>
      <c r="W12" s="45" t="e">
        <f t="array" aca="1" ref="W12" ca="1">IFERROR(IF(ROWS(PerformerDetails!$BF$7:BF12)&gt;COUNTA(PerformerDetails!$BF$7:$BF$506),"",INDEX(PerformerDetails!$BF$7:$BF$506,SMALL(IF(PerformerDetails!$BF$7:$BF$506&lt;&gt;"",ROW(PerformerDetails!P12:P511)-ROW(PerformerDetails!BF12)+1),ROWS(PerformerDetails!$BF$7:BF12)))),0)</f>
        <v>#NAME?</v>
      </c>
      <c r="X12" s="45" t="e">
        <f t="array" aca="1" ref="X12" ca="1">IFERROR(IF(ROWS(PerformerDetails!$BH$7:BH12)&gt;COUNTA(PerformerDetails!$BH$7:$BH$506),"",INDEX(PerformerDetails!$BH$7:$BH$506,SMALL(IF(PerformerDetails!$BH$7:$BH$506&lt;&gt;"",ROW(PerformerDetails!P12:P511)-ROW(PerformerDetails!BH12)+1),ROWS(PerformerDetails!$BH$7:BH12)))),0)</f>
        <v>#NAME?</v>
      </c>
      <c r="Y12" s="45" t="e">
        <f t="array" aca="1" ref="Y12" ca="1">IFERROR(IF(ROWS(PerformerDetails!$BJ$7:BJ12)&gt;COUNTA(PerformerDetails!$BJ$7:$BJ$506),"",INDEX(PerformerDetails!$BJ$7:$BJ$506,SMALL(IF(PerformerDetails!$BJ$7:$BJ$506&lt;&gt;"",ROW(PerformerDetails!P12:P511)-ROW(PerformerDetails!BJ12)+1),ROWS(PerformerDetails!$BJ$7:BJ12)))),0)</f>
        <v>#NAME?</v>
      </c>
      <c r="Z12" s="45" t="e">
        <f t="array" aca="1" ref="Z12" ca="1">IFERROR(IF(ROWS(PerformerDetails!$BL$7:BL12)&gt;COUNTA(PerformerDetails!$BL$7:$BL$506),"",INDEX(PerformerDetails!$BL$7:$BL$506,SMALL(IF(PerformerDetails!$BL$7:$BL$506&lt;&gt;"",ROW(PerformerDetails!P12:P511)-ROW(PerformerDetails!BL12)+1),ROWS(PerformerDetails!$BL$7:BL12)))),0)</f>
        <v>#NAME?</v>
      </c>
    </row>
    <row r="13" spans="2:26" ht="20.100000000000001" customHeight="1">
      <c r="B13" s="45" t="e">
        <f t="array" aca="1" ref="B13" ca="1">IFERROR(IF(ROWS(PerformerDetails!$P$7:P13)&gt;COUNTA(PerformerDetails!$P$7:$P$506),"",INDEX(PerformerDetails!$P$7:$P$506,SMALL(IF(PerformerDetails!$P$7:$P$506&lt;&gt;"",ROW(PerformerDetails!P13:P512)-ROW(PerformerDetails!P13)+1),ROWS(PerformerDetails!$P$7:P13)))),0)</f>
        <v>#NAME?</v>
      </c>
      <c r="C13" s="45" t="e">
        <f t="array" aca="1" ref="C13" ca="1">IFERROR(IF(ROWS(PerformerDetails!$R$7:R13)&gt;COUNTA(PerformerDetails!$R$7:$R$506),"",INDEX(PerformerDetails!$R$7:$R$506,SMALL(IF(PerformerDetails!$R$7:$R$506&lt;&gt;"",ROW(PerformerDetails!P13:P512)-ROW(PerformerDetails!R13)+1),ROWS(PerformerDetails!$R$7:R13)))),0)</f>
        <v>#NAME?</v>
      </c>
      <c r="D13" s="45" t="e">
        <f t="array" aca="1" ref="D13" ca="1">IFERROR(IF(ROWS(PerformerDetails!$T$7:T13)&gt;COUNTA(PerformerDetails!$T$7:$T$506),"",INDEX(PerformerDetails!$T$7:$T$506,SMALL(IF(PerformerDetails!$T$7:$T$506&lt;&gt;"",ROW(PerformerDetails!P13:P512)-ROW(PerformerDetails!T13)+1),ROWS(PerformerDetails!$T$7:T13)))),0)</f>
        <v>#NAME?</v>
      </c>
      <c r="E13" s="45" t="e">
        <f t="array" aca="1" ref="E13" ca="1">IFERROR(IF(ROWS(PerformerDetails!$V$7:V13)&gt;COUNTA(PerformerDetails!$V$7:$V$506),"",INDEX(PerformerDetails!$V$7:$V$506,SMALL(IF(PerformerDetails!$V$7:$V$506&lt;&gt;"",ROW(PerformerDetails!P13:P512)-ROW(PerformerDetails!V13)+1),ROWS(PerformerDetails!$V$7:V13)))),0)</f>
        <v>#NAME?</v>
      </c>
      <c r="F13" s="45" t="e">
        <f t="array" aca="1" ref="F13" ca="1">IFERROR(IF(ROWS(PerformerDetails!$X$7:X13)&gt;COUNTA(PerformerDetails!$X$7:$X$506),"",INDEX(PerformerDetails!$X$7:$X$506,SMALL(IF(PerformerDetails!$X$7:$X$506&lt;&gt;"",ROW(PerformerDetails!P13:P512)-ROW(PerformerDetails!X13)+1),ROWS(PerformerDetails!$X$7:X13)))),0)</f>
        <v>#NAME?</v>
      </c>
      <c r="G13" s="45" t="e">
        <f t="array" aca="1" ref="G13" ca="1">IFERROR(IF(ROWS(PerformerDetails!$Z$7:Z13)&gt;COUNTA(PerformerDetails!$Z$7:$Z$506),"",INDEX(PerformerDetails!$Z$7:$Z$506,SMALL(IF(PerformerDetails!$Z$7:$Z$506&lt;&gt;"",ROW(PerformerDetails!P13:P512)-ROW(PerformerDetails!Z13)+1),ROWS(PerformerDetails!$Z$7:Z13)))),0)</f>
        <v>#NAME?</v>
      </c>
      <c r="H13" s="45" t="e">
        <f t="array" aca="1" ref="H13" ca="1">IFERROR(IF(ROWS(PerformerDetails!$AB$7:AB13)&gt;COUNTA(PerformerDetails!$AB$7:$AB$506),"",INDEX(PerformerDetails!$AB$7:$AB$506,SMALL(IF(PerformerDetails!$AB$7:$AB$506&lt;&gt;"",ROW(PerformerDetails!P13:P512)-ROW(PerformerDetails!AB13)+1),ROWS(PerformerDetails!$AB$7:AB13)))),0)</f>
        <v>#NAME?</v>
      </c>
      <c r="I13" s="45" t="e">
        <f t="array" aca="1" ref="I13" ca="1">IFERROR(IF(ROWS(PerformerDetails!$AD$7:AD13)&gt;COUNTA(PerformerDetails!$AD$7:$AD$506),"",INDEX(PerformerDetails!$AD$7:$AD$506,SMALL(IF(PerformerDetails!$AD$7:$AD$506&lt;&gt;"",ROW(PerformerDetails!P13:P512)-ROW(PerformerDetails!AD13)+1),ROWS(PerformerDetails!$AD$7:AD13)))),0)</f>
        <v>#NAME?</v>
      </c>
      <c r="J13" s="45" t="e">
        <f t="array" aca="1" ref="J13" ca="1">IFERROR(IF(ROWS(PerformerDetails!$AF$7:AF13)&gt;COUNTA(PerformerDetails!$AF$7:$AF$506),"",INDEX(PerformerDetails!$AF$7:$AF$506,SMALL(IF(PerformerDetails!$AF$7:$AF$506&lt;&gt;"",ROW(PerformerDetails!P13:P512)-ROW(PerformerDetails!AF13)+1),ROWS(PerformerDetails!$AF$7:AF13)))),0)</f>
        <v>#NAME?</v>
      </c>
      <c r="K13" s="45" t="e">
        <f t="array" aca="1" ref="K13" ca="1">IFERROR(IF(ROWS(PerformerDetails!$AH$7:AH13)&gt;COUNTA(PerformerDetails!$AH$7:$AH$506),"",INDEX(PerformerDetails!$AH$7:$AH$506,SMALL(IF(PerformerDetails!$AH$7:$AH$506&lt;&gt;"",ROW(PerformerDetails!P13:P512)-ROW(PerformerDetails!AH13)+1),ROWS(PerformerDetails!$AH$7:AH13)))),0)</f>
        <v>#NAME?</v>
      </c>
      <c r="L13" s="45" t="e">
        <f t="array" aca="1" ref="L13" ca="1">IFERROR(IF(ROWS(PerformerDetails!$AJ$7:AJ13)&gt;COUNTA(PerformerDetails!$AJ$7:$AJ$506),"",INDEX(PerformerDetails!$AJ$7:$AJ$506,SMALL(IF(PerformerDetails!$AJ$7:$AJ$506&lt;&gt;"",ROW(PerformerDetails!P13:P512)-ROW(PerformerDetails!AJ13)+1),ROWS(PerformerDetails!$AJ$7:AJ13)))),0)</f>
        <v>#NAME?</v>
      </c>
      <c r="M13" s="45" t="e">
        <f t="array" aca="1" ref="M13" ca="1">IFERROR(IF(ROWS(PerformerDetails!$AL$7:AL13)&gt;COUNTA(PerformerDetails!$AL$7:$AL$506),"",INDEX(PerformerDetails!$AL$7:$AL$506,SMALL(IF(PerformerDetails!$AL$7:$AL$506&lt;&gt;"",ROW(PerformerDetails!P13:P512)-ROW(PerformerDetails!AL13)+1),ROWS(PerformerDetails!$AL$7:AL13)))),0)</f>
        <v>#NAME?</v>
      </c>
      <c r="N13" s="45" t="e">
        <f t="array" aca="1" ref="N13" ca="1">IFERROR(IF(ROWS(PerformerDetails!$AN$7:AN13)&gt;COUNTA(PerformerDetails!$AN$7:$AN$506),"",INDEX(PerformerDetails!$AN$7:$AN$506,SMALL(IF(PerformerDetails!$AN$7:$AN$506&lt;&gt;"",ROW(PerformerDetails!P13:P512)-ROW(PerformerDetails!AN13)+1),ROWS(PerformerDetails!$AN$7:AN13)))),0)</f>
        <v>#NAME?</v>
      </c>
      <c r="O13" s="45" t="e">
        <f t="array" aca="1" ref="O13" ca="1">IFERROR(IF(ROWS(PerformerDetails!$AP$7:AP13)&gt;COUNTA(PerformerDetails!$AP$7:$AP$506),"",INDEX(PerformerDetails!$AP$7:$AP$506,SMALL(IF(PerformerDetails!$AP$7:$AP$506&lt;&gt;"",ROW(PerformerDetails!P13:P512)-ROW(PerformerDetails!AP13)+1),ROWS(PerformerDetails!$AP$7:AP13)))),0)</f>
        <v>#NAME?</v>
      </c>
      <c r="P13" s="45" t="e">
        <f t="array" aca="1" ref="P13" ca="1">IFERROR(IF(ROWS(PerformerDetails!$AR$7:AR13)&gt;COUNTA(PerformerDetails!$AR$7:$AR$506),"",INDEX(PerformerDetails!$AR$7:$AR$506,SMALL(IF(PerformerDetails!$AR$7:$AR$506&lt;&gt;"",ROW(PerformerDetails!P13:P512)-ROW(PerformerDetails!AR13)+1),ROWS(PerformerDetails!$AR$7:AR13)))),0)</f>
        <v>#NAME?</v>
      </c>
      <c r="Q13" s="45" t="e">
        <f t="array" aca="1" ref="Q13" ca="1">IFERROR(IF(ROWS(PerformerDetails!$AT$7:AT13)&gt;COUNTA(PerformerDetails!$AT$7:$AT$506),"",INDEX(PerformerDetails!$AT$7:$AT$506,SMALL(IF(PerformerDetails!$AT$7:$AT$506&lt;&gt;"",ROW(PerformerDetails!P13:P512)-ROW(PerformerDetails!AT13)+1),ROWS(PerformerDetails!$AT$7:AT13)))),0)</f>
        <v>#NAME?</v>
      </c>
      <c r="R13" s="45" t="e">
        <f t="array" aca="1" ref="R13" ca="1">IFERROR(IF(ROWS(PerformerDetails!$AV$7:AV13)&gt;COUNTA(PerformerDetails!$AV$7:$AV$506),"",INDEX(PerformerDetails!$AV$7:$AV$506,SMALL(IF(PerformerDetails!$AV$7:$AV$506&lt;&gt;"",ROW(PerformerDetails!P13:P512)-ROW(PerformerDetails!AV13)+1),ROWS(PerformerDetails!$AV$7:AV13)))),0)</f>
        <v>#NAME?</v>
      </c>
      <c r="S13" s="45" t="e">
        <f t="array" aca="1" ref="S13" ca="1">IFERROR(IF(ROWS(PerformerDetails!$AX$7:AX13)&gt;COUNTA(PerformerDetails!$AX$7:$AX$506),"",INDEX(PerformerDetails!$AX$7:$AX$506,SMALL(IF(PerformerDetails!$AX$7:$AX$506&lt;&gt;"",ROW(PerformerDetails!P13:P512)-ROW(PerformerDetails!AX13)+1),ROWS(PerformerDetails!$AX$7:AX13)))),0)</f>
        <v>#NAME?</v>
      </c>
      <c r="T13" s="45" t="e">
        <f t="array" aca="1" ref="T13" ca="1">IFERROR(IF(ROWS(PerformerDetails!$AZ$7:AZ13)&gt;COUNTA(PerformerDetails!$AZ$7:$AZ$506),"",INDEX(PerformerDetails!$AZ$7:$AZ$506,SMALL(IF(PerformerDetails!$AZ$7:$AZ$506&lt;&gt;"",ROW(PerformerDetails!P13:P512)-ROW(PerformerDetails!AZ13)+1),ROWS(PerformerDetails!$AZ$7:AZ13)))),0)</f>
        <v>#NAME?</v>
      </c>
      <c r="U13" s="45" t="e">
        <f t="array" aca="1" ref="U13" ca="1">IFERROR(IF(ROWS(PerformerDetails!$BB$7:BB13)&gt;COUNTA(PerformerDetails!$BB$7:$BB$506),"",INDEX(PerformerDetails!$BB$7:$BB$506,SMALL(IF(PerformerDetails!$BB$7:$BB$506&lt;&gt;"",ROW(PerformerDetails!P13:P512)-ROW(PerformerDetails!BB13)+1),ROWS(PerformerDetails!$BB$7:BB13)))),0)</f>
        <v>#NAME?</v>
      </c>
      <c r="V13" s="45" t="e">
        <f t="array" aca="1" ref="V13" ca="1">IFERROR(IF(ROWS(PerformerDetails!$BD$7:BD13)&gt;COUNTA(PerformerDetails!$BD$7:$BD$506),"",INDEX(PerformerDetails!$BD$7:$BD$506,SMALL(IF(PerformerDetails!$BD$7:$BD$506&lt;&gt;"",ROW(PerformerDetails!P13:P512)-ROW(PerformerDetails!BD13)+1),ROWS(PerformerDetails!$BD$7:BD13)))),0)</f>
        <v>#NAME?</v>
      </c>
      <c r="W13" s="45" t="e">
        <f t="array" aca="1" ref="W13" ca="1">IFERROR(IF(ROWS(PerformerDetails!$BF$7:BF13)&gt;COUNTA(PerformerDetails!$BF$7:$BF$506),"",INDEX(PerformerDetails!$BF$7:$BF$506,SMALL(IF(PerformerDetails!$BF$7:$BF$506&lt;&gt;"",ROW(PerformerDetails!P13:P512)-ROW(PerformerDetails!BF13)+1),ROWS(PerformerDetails!$BF$7:BF13)))),0)</f>
        <v>#NAME?</v>
      </c>
      <c r="X13" s="45" t="e">
        <f t="array" aca="1" ref="X13" ca="1">IFERROR(IF(ROWS(PerformerDetails!$BH$7:BH13)&gt;COUNTA(PerformerDetails!$BH$7:$BH$506),"",INDEX(PerformerDetails!$BH$7:$BH$506,SMALL(IF(PerformerDetails!$BH$7:$BH$506&lt;&gt;"",ROW(PerformerDetails!P13:P512)-ROW(PerformerDetails!BH13)+1),ROWS(PerformerDetails!$BH$7:BH13)))),0)</f>
        <v>#NAME?</v>
      </c>
      <c r="Y13" s="45" t="e">
        <f t="array" aca="1" ref="Y13" ca="1">IFERROR(IF(ROWS(PerformerDetails!$BJ$7:BJ13)&gt;COUNTA(PerformerDetails!$BJ$7:$BJ$506),"",INDEX(PerformerDetails!$BJ$7:$BJ$506,SMALL(IF(PerformerDetails!$BJ$7:$BJ$506&lt;&gt;"",ROW(PerformerDetails!P13:P512)-ROW(PerformerDetails!BJ13)+1),ROWS(PerformerDetails!$BJ$7:BJ13)))),0)</f>
        <v>#NAME?</v>
      </c>
      <c r="Z13" s="45" t="e">
        <f t="array" aca="1" ref="Z13" ca="1">IFERROR(IF(ROWS(PerformerDetails!$BL$7:BL13)&gt;COUNTA(PerformerDetails!$BL$7:$BL$506),"",INDEX(PerformerDetails!$BL$7:$BL$506,SMALL(IF(PerformerDetails!$BL$7:$BL$506&lt;&gt;"",ROW(PerformerDetails!P13:P512)-ROW(PerformerDetails!BL13)+1),ROWS(PerformerDetails!$BL$7:BL13)))),0)</f>
        <v>#NAME?</v>
      </c>
    </row>
    <row r="14" spans="2:26" ht="20.100000000000001" customHeight="1">
      <c r="B14" s="45" t="e">
        <f t="array" aca="1" ref="B14" ca="1">IFERROR(IF(ROWS(PerformerDetails!$P$7:P14)&gt;COUNTA(PerformerDetails!$P$7:$P$506),"",INDEX(PerformerDetails!$P$7:$P$506,SMALL(IF(PerformerDetails!$P$7:$P$506&lt;&gt;"",ROW(PerformerDetails!P14:P513)-ROW(PerformerDetails!P14)+1),ROWS(PerformerDetails!$P$7:P14)))),0)</f>
        <v>#NAME?</v>
      </c>
      <c r="C14" s="45" t="e">
        <f t="array" aca="1" ref="C14" ca="1">IFERROR(IF(ROWS(PerformerDetails!$R$7:R14)&gt;COUNTA(PerformerDetails!$R$7:$R$506),"",INDEX(PerformerDetails!$R$7:$R$506,SMALL(IF(PerformerDetails!$R$7:$R$506&lt;&gt;"",ROW(PerformerDetails!P14:P513)-ROW(PerformerDetails!R14)+1),ROWS(PerformerDetails!$R$7:R14)))),0)</f>
        <v>#NAME?</v>
      </c>
      <c r="D14" s="45" t="e">
        <f t="array" aca="1" ref="D14" ca="1">IFERROR(IF(ROWS(PerformerDetails!$T$7:T14)&gt;COUNTA(PerformerDetails!$T$7:$T$506),"",INDEX(PerformerDetails!$T$7:$T$506,SMALL(IF(PerformerDetails!$T$7:$T$506&lt;&gt;"",ROW(PerformerDetails!P14:P513)-ROW(PerformerDetails!T14)+1),ROWS(PerformerDetails!$T$7:T14)))),0)</f>
        <v>#NAME?</v>
      </c>
      <c r="E14" s="45" t="e">
        <f t="array" aca="1" ref="E14" ca="1">IFERROR(IF(ROWS(PerformerDetails!$V$7:V14)&gt;COUNTA(PerformerDetails!$V$7:$V$506),"",INDEX(PerformerDetails!$V$7:$V$506,SMALL(IF(PerformerDetails!$V$7:$V$506&lt;&gt;"",ROW(PerformerDetails!P14:P513)-ROW(PerformerDetails!V14)+1),ROWS(PerformerDetails!$V$7:V14)))),0)</f>
        <v>#NAME?</v>
      </c>
      <c r="F14" s="45" t="e">
        <f t="array" aca="1" ref="F14" ca="1">IFERROR(IF(ROWS(PerformerDetails!$X$7:X14)&gt;COUNTA(PerformerDetails!$X$7:$X$506),"",INDEX(PerformerDetails!$X$7:$X$506,SMALL(IF(PerformerDetails!$X$7:$X$506&lt;&gt;"",ROW(PerformerDetails!P14:P513)-ROW(PerformerDetails!X14)+1),ROWS(PerformerDetails!$X$7:X14)))),0)</f>
        <v>#NAME?</v>
      </c>
      <c r="G14" s="45" t="e">
        <f t="array" aca="1" ref="G14" ca="1">IFERROR(IF(ROWS(PerformerDetails!$Z$7:Z14)&gt;COUNTA(PerformerDetails!$Z$7:$Z$506),"",INDEX(PerformerDetails!$Z$7:$Z$506,SMALL(IF(PerformerDetails!$Z$7:$Z$506&lt;&gt;"",ROW(PerformerDetails!P14:P513)-ROW(PerformerDetails!Z14)+1),ROWS(PerformerDetails!$Z$7:Z14)))),0)</f>
        <v>#NAME?</v>
      </c>
      <c r="H14" s="45" t="e">
        <f t="array" aca="1" ref="H14" ca="1">IFERROR(IF(ROWS(PerformerDetails!$AB$7:AB14)&gt;COUNTA(PerformerDetails!$AB$7:$AB$506),"",INDEX(PerformerDetails!$AB$7:$AB$506,SMALL(IF(PerformerDetails!$AB$7:$AB$506&lt;&gt;"",ROW(PerformerDetails!P14:P513)-ROW(PerformerDetails!AB14)+1),ROWS(PerformerDetails!$AB$7:AB14)))),0)</f>
        <v>#NAME?</v>
      </c>
      <c r="I14" s="45" t="e">
        <f t="array" aca="1" ref="I14" ca="1">IFERROR(IF(ROWS(PerformerDetails!$AD$7:AD14)&gt;COUNTA(PerformerDetails!$AD$7:$AD$506),"",INDEX(PerformerDetails!$AD$7:$AD$506,SMALL(IF(PerformerDetails!$AD$7:$AD$506&lt;&gt;"",ROW(PerformerDetails!P14:P513)-ROW(PerformerDetails!AD14)+1),ROWS(PerformerDetails!$AD$7:AD14)))),0)</f>
        <v>#NAME?</v>
      </c>
      <c r="J14" s="45" t="e">
        <f t="array" aca="1" ref="J14" ca="1">IFERROR(IF(ROWS(PerformerDetails!$AF$7:AF14)&gt;COUNTA(PerformerDetails!$AF$7:$AF$506),"",INDEX(PerformerDetails!$AF$7:$AF$506,SMALL(IF(PerformerDetails!$AF$7:$AF$506&lt;&gt;"",ROW(PerformerDetails!P14:P513)-ROW(PerformerDetails!AF14)+1),ROWS(PerformerDetails!$AF$7:AF14)))),0)</f>
        <v>#NAME?</v>
      </c>
      <c r="K14" s="45" t="e">
        <f t="array" aca="1" ref="K14" ca="1">IFERROR(IF(ROWS(PerformerDetails!$AH$7:AH14)&gt;COUNTA(PerformerDetails!$AH$7:$AH$506),"",INDEX(PerformerDetails!$AH$7:$AH$506,SMALL(IF(PerformerDetails!$AH$7:$AH$506&lt;&gt;"",ROW(PerformerDetails!P14:P513)-ROW(PerformerDetails!AH14)+1),ROWS(PerformerDetails!$AH$7:AH14)))),0)</f>
        <v>#NAME?</v>
      </c>
      <c r="L14" s="45" t="e">
        <f t="array" aca="1" ref="L14" ca="1">IFERROR(IF(ROWS(PerformerDetails!$AJ$7:AJ14)&gt;COUNTA(PerformerDetails!$AJ$7:$AJ$506),"",INDEX(PerformerDetails!$AJ$7:$AJ$506,SMALL(IF(PerformerDetails!$AJ$7:$AJ$506&lt;&gt;"",ROW(PerformerDetails!P14:P513)-ROW(PerformerDetails!AJ14)+1),ROWS(PerformerDetails!$AJ$7:AJ14)))),0)</f>
        <v>#NAME?</v>
      </c>
      <c r="M14" s="45" t="e">
        <f t="array" aca="1" ref="M14" ca="1">IFERROR(IF(ROWS(PerformerDetails!$AL$7:AL14)&gt;COUNTA(PerformerDetails!$AL$7:$AL$506),"",INDEX(PerformerDetails!$AL$7:$AL$506,SMALL(IF(PerformerDetails!$AL$7:$AL$506&lt;&gt;"",ROW(PerformerDetails!P14:P513)-ROW(PerformerDetails!AL14)+1),ROWS(PerformerDetails!$AL$7:AL14)))),0)</f>
        <v>#NAME?</v>
      </c>
      <c r="N14" s="45" t="e">
        <f t="array" aca="1" ref="N14" ca="1">IFERROR(IF(ROWS(PerformerDetails!$AN$7:AN14)&gt;COUNTA(PerformerDetails!$AN$7:$AN$506),"",INDEX(PerformerDetails!$AN$7:$AN$506,SMALL(IF(PerformerDetails!$AN$7:$AN$506&lt;&gt;"",ROW(PerformerDetails!P14:P513)-ROW(PerformerDetails!AN14)+1),ROWS(PerformerDetails!$AN$7:AN14)))),0)</f>
        <v>#NAME?</v>
      </c>
      <c r="O14" s="45" t="e">
        <f t="array" aca="1" ref="O14" ca="1">IFERROR(IF(ROWS(PerformerDetails!$AP$7:AP14)&gt;COUNTA(PerformerDetails!$AP$7:$AP$506),"",INDEX(PerformerDetails!$AP$7:$AP$506,SMALL(IF(PerformerDetails!$AP$7:$AP$506&lt;&gt;"",ROW(PerformerDetails!P14:P513)-ROW(PerformerDetails!AP14)+1),ROWS(PerformerDetails!$AP$7:AP14)))),0)</f>
        <v>#NAME?</v>
      </c>
      <c r="P14" s="45" t="e">
        <f t="array" aca="1" ref="P14" ca="1">IFERROR(IF(ROWS(PerformerDetails!$AR$7:AR14)&gt;COUNTA(PerformerDetails!$AR$7:$AR$506),"",INDEX(PerformerDetails!$AR$7:$AR$506,SMALL(IF(PerformerDetails!$AR$7:$AR$506&lt;&gt;"",ROW(PerformerDetails!P14:P513)-ROW(PerformerDetails!AR14)+1),ROWS(PerformerDetails!$AR$7:AR14)))),0)</f>
        <v>#NAME?</v>
      </c>
      <c r="Q14" s="45" t="e">
        <f t="array" aca="1" ref="Q14" ca="1">IFERROR(IF(ROWS(PerformerDetails!$AT$7:AT14)&gt;COUNTA(PerformerDetails!$AT$7:$AT$506),"",INDEX(PerformerDetails!$AT$7:$AT$506,SMALL(IF(PerformerDetails!$AT$7:$AT$506&lt;&gt;"",ROW(PerformerDetails!P14:P513)-ROW(PerformerDetails!AT14)+1),ROWS(PerformerDetails!$AT$7:AT14)))),0)</f>
        <v>#NAME?</v>
      </c>
      <c r="R14" s="45" t="e">
        <f t="array" aca="1" ref="R14" ca="1">IFERROR(IF(ROWS(PerformerDetails!$AV$7:AV14)&gt;COUNTA(PerformerDetails!$AV$7:$AV$506),"",INDEX(PerformerDetails!$AV$7:$AV$506,SMALL(IF(PerformerDetails!$AV$7:$AV$506&lt;&gt;"",ROW(PerformerDetails!P14:P513)-ROW(PerformerDetails!AV14)+1),ROWS(PerformerDetails!$AV$7:AV14)))),0)</f>
        <v>#NAME?</v>
      </c>
      <c r="S14" s="45" t="e">
        <f t="array" aca="1" ref="S14" ca="1">IFERROR(IF(ROWS(PerformerDetails!$AX$7:AX14)&gt;COUNTA(PerformerDetails!$AX$7:$AX$506),"",INDEX(PerformerDetails!$AX$7:$AX$506,SMALL(IF(PerformerDetails!$AX$7:$AX$506&lt;&gt;"",ROW(PerformerDetails!P14:P513)-ROW(PerformerDetails!AX14)+1),ROWS(PerformerDetails!$AX$7:AX14)))),0)</f>
        <v>#NAME?</v>
      </c>
      <c r="T14" s="45" t="e">
        <f t="array" aca="1" ref="T14" ca="1">IFERROR(IF(ROWS(PerformerDetails!$AZ$7:AZ14)&gt;COUNTA(PerformerDetails!$AZ$7:$AZ$506),"",INDEX(PerformerDetails!$AZ$7:$AZ$506,SMALL(IF(PerformerDetails!$AZ$7:$AZ$506&lt;&gt;"",ROW(PerformerDetails!P14:P513)-ROW(PerformerDetails!AZ14)+1),ROWS(PerformerDetails!$AZ$7:AZ14)))),0)</f>
        <v>#NAME?</v>
      </c>
      <c r="U14" s="45" t="e">
        <f t="array" aca="1" ref="U14" ca="1">IFERROR(IF(ROWS(PerformerDetails!$BB$7:BB14)&gt;COUNTA(PerformerDetails!$BB$7:$BB$506),"",INDEX(PerformerDetails!$BB$7:$BB$506,SMALL(IF(PerformerDetails!$BB$7:$BB$506&lt;&gt;"",ROW(PerformerDetails!P14:P513)-ROW(PerformerDetails!BB14)+1),ROWS(PerformerDetails!$BB$7:BB14)))),0)</f>
        <v>#NAME?</v>
      </c>
      <c r="V14" s="45" t="e">
        <f t="array" aca="1" ref="V14" ca="1">IFERROR(IF(ROWS(PerformerDetails!$BD$7:BD14)&gt;COUNTA(PerformerDetails!$BD$7:$BD$506),"",INDEX(PerformerDetails!$BD$7:$BD$506,SMALL(IF(PerformerDetails!$BD$7:$BD$506&lt;&gt;"",ROW(PerformerDetails!P14:P513)-ROW(PerformerDetails!BD14)+1),ROWS(PerformerDetails!$BD$7:BD14)))),0)</f>
        <v>#NAME?</v>
      </c>
      <c r="W14" s="45" t="e">
        <f t="array" aca="1" ref="W14" ca="1">IFERROR(IF(ROWS(PerformerDetails!$BF$7:BF14)&gt;COUNTA(PerformerDetails!$BF$7:$BF$506),"",INDEX(PerformerDetails!$BF$7:$BF$506,SMALL(IF(PerformerDetails!$BF$7:$BF$506&lt;&gt;"",ROW(PerformerDetails!P14:P513)-ROW(PerformerDetails!BF14)+1),ROWS(PerformerDetails!$BF$7:BF14)))),0)</f>
        <v>#NAME?</v>
      </c>
      <c r="X14" s="45" t="e">
        <f t="array" aca="1" ref="X14" ca="1">IFERROR(IF(ROWS(PerformerDetails!$BH$7:BH14)&gt;COUNTA(PerformerDetails!$BH$7:$BH$506),"",INDEX(PerformerDetails!$BH$7:$BH$506,SMALL(IF(PerformerDetails!$BH$7:$BH$506&lt;&gt;"",ROW(PerformerDetails!P14:P513)-ROW(PerformerDetails!BH14)+1),ROWS(PerformerDetails!$BH$7:BH14)))),0)</f>
        <v>#NAME?</v>
      </c>
      <c r="Y14" s="45" t="e">
        <f t="array" aca="1" ref="Y14" ca="1">IFERROR(IF(ROWS(PerformerDetails!$BJ$7:BJ14)&gt;COUNTA(PerformerDetails!$BJ$7:$BJ$506),"",INDEX(PerformerDetails!$BJ$7:$BJ$506,SMALL(IF(PerformerDetails!$BJ$7:$BJ$506&lt;&gt;"",ROW(PerformerDetails!P14:P513)-ROW(PerformerDetails!BJ14)+1),ROWS(PerformerDetails!$BJ$7:BJ14)))),0)</f>
        <v>#NAME?</v>
      </c>
      <c r="Z14" s="45" t="e">
        <f t="array" aca="1" ref="Z14" ca="1">IFERROR(IF(ROWS(PerformerDetails!$BL$7:BL14)&gt;COUNTA(PerformerDetails!$BL$7:$BL$506),"",INDEX(PerformerDetails!$BL$7:$BL$506,SMALL(IF(PerformerDetails!$BL$7:$BL$506&lt;&gt;"",ROW(PerformerDetails!P14:P513)-ROW(PerformerDetails!BL14)+1),ROWS(PerformerDetails!$BL$7:BL14)))),0)</f>
        <v>#NAME?</v>
      </c>
    </row>
    <row r="15" spans="2:26" ht="20.100000000000001" customHeight="1">
      <c r="B15" s="45" t="e">
        <f t="array" aca="1" ref="B15" ca="1">IFERROR(IF(ROWS(PerformerDetails!$P$7:P15)&gt;COUNTA(PerformerDetails!$P$7:$P$506),"",INDEX(PerformerDetails!$P$7:$P$506,SMALL(IF(PerformerDetails!$P$7:$P$506&lt;&gt;"",ROW(PerformerDetails!P15:P514)-ROW(PerformerDetails!P15)+1),ROWS(PerformerDetails!$P$7:P15)))),0)</f>
        <v>#NAME?</v>
      </c>
      <c r="C15" s="45" t="e">
        <f t="array" aca="1" ref="C15" ca="1">IFERROR(IF(ROWS(PerformerDetails!$R$7:R15)&gt;COUNTA(PerformerDetails!$R$7:$R$506),"",INDEX(PerformerDetails!$R$7:$R$506,SMALL(IF(PerformerDetails!$R$7:$R$506&lt;&gt;"",ROW(PerformerDetails!P15:P514)-ROW(PerformerDetails!R15)+1),ROWS(PerformerDetails!$R$7:R15)))),0)</f>
        <v>#NAME?</v>
      </c>
      <c r="D15" s="45" t="e">
        <f t="array" aca="1" ref="D15" ca="1">IFERROR(IF(ROWS(PerformerDetails!$T$7:T15)&gt;COUNTA(PerformerDetails!$T$7:$T$506),"",INDEX(PerformerDetails!$T$7:$T$506,SMALL(IF(PerformerDetails!$T$7:$T$506&lt;&gt;"",ROW(PerformerDetails!P15:P514)-ROW(PerformerDetails!T15)+1),ROWS(PerformerDetails!$T$7:T15)))),0)</f>
        <v>#NAME?</v>
      </c>
      <c r="E15" s="45" t="e">
        <f t="array" aca="1" ref="E15" ca="1">IFERROR(IF(ROWS(PerformerDetails!$V$7:V15)&gt;COUNTA(PerformerDetails!$V$7:$V$506),"",INDEX(PerformerDetails!$V$7:$V$506,SMALL(IF(PerformerDetails!$V$7:$V$506&lt;&gt;"",ROW(PerformerDetails!P15:P514)-ROW(PerformerDetails!V15)+1),ROWS(PerformerDetails!$V$7:V15)))),0)</f>
        <v>#NAME?</v>
      </c>
      <c r="F15" s="45" t="e">
        <f t="array" aca="1" ref="F15" ca="1">IFERROR(IF(ROWS(PerformerDetails!$X$7:X15)&gt;COUNTA(PerformerDetails!$X$7:$X$506),"",INDEX(PerformerDetails!$X$7:$X$506,SMALL(IF(PerformerDetails!$X$7:$X$506&lt;&gt;"",ROW(PerformerDetails!P15:P514)-ROW(PerformerDetails!X15)+1),ROWS(PerformerDetails!$X$7:X15)))),0)</f>
        <v>#NAME?</v>
      </c>
      <c r="G15" s="45" t="e">
        <f t="array" aca="1" ref="G15" ca="1">IFERROR(IF(ROWS(PerformerDetails!$Z$7:Z15)&gt;COUNTA(PerformerDetails!$Z$7:$Z$506),"",INDEX(PerformerDetails!$Z$7:$Z$506,SMALL(IF(PerformerDetails!$Z$7:$Z$506&lt;&gt;"",ROW(PerformerDetails!P15:P514)-ROW(PerformerDetails!Z15)+1),ROWS(PerformerDetails!$Z$7:Z15)))),0)</f>
        <v>#NAME?</v>
      </c>
      <c r="H15" s="45" t="e">
        <f t="array" aca="1" ref="H15" ca="1">IFERROR(IF(ROWS(PerformerDetails!$AB$7:AB15)&gt;COUNTA(PerformerDetails!$AB$7:$AB$506),"",INDEX(PerformerDetails!$AB$7:$AB$506,SMALL(IF(PerformerDetails!$AB$7:$AB$506&lt;&gt;"",ROW(PerformerDetails!P15:P514)-ROW(PerformerDetails!AB15)+1),ROWS(PerformerDetails!$AB$7:AB15)))),0)</f>
        <v>#NAME?</v>
      </c>
      <c r="I15" s="45" t="e">
        <f t="array" aca="1" ref="I15" ca="1">IFERROR(IF(ROWS(PerformerDetails!$AD$7:AD15)&gt;COUNTA(PerformerDetails!$AD$7:$AD$506),"",INDEX(PerformerDetails!$AD$7:$AD$506,SMALL(IF(PerformerDetails!$AD$7:$AD$506&lt;&gt;"",ROW(PerformerDetails!P15:P514)-ROW(PerformerDetails!AD15)+1),ROWS(PerformerDetails!$AD$7:AD15)))),0)</f>
        <v>#NAME?</v>
      </c>
      <c r="J15" s="45" t="e">
        <f t="array" aca="1" ref="J15" ca="1">IFERROR(IF(ROWS(PerformerDetails!$AF$7:AF15)&gt;COUNTA(PerformerDetails!$AF$7:$AF$506),"",INDEX(PerformerDetails!$AF$7:$AF$506,SMALL(IF(PerformerDetails!$AF$7:$AF$506&lt;&gt;"",ROW(PerformerDetails!P15:P514)-ROW(PerformerDetails!AF15)+1),ROWS(PerformerDetails!$AF$7:AF15)))),0)</f>
        <v>#NAME?</v>
      </c>
      <c r="K15" s="45" t="e">
        <f t="array" aca="1" ref="K15" ca="1">IFERROR(IF(ROWS(PerformerDetails!$AH$7:AH15)&gt;COUNTA(PerformerDetails!$AH$7:$AH$506),"",INDEX(PerformerDetails!$AH$7:$AH$506,SMALL(IF(PerformerDetails!$AH$7:$AH$506&lt;&gt;"",ROW(PerformerDetails!P15:P514)-ROW(PerformerDetails!AH15)+1),ROWS(PerformerDetails!$AH$7:AH15)))),0)</f>
        <v>#NAME?</v>
      </c>
      <c r="L15" s="45" t="e">
        <f t="array" aca="1" ref="L15" ca="1">IFERROR(IF(ROWS(PerformerDetails!$AJ$7:AJ15)&gt;COUNTA(PerformerDetails!$AJ$7:$AJ$506),"",INDEX(PerformerDetails!$AJ$7:$AJ$506,SMALL(IF(PerformerDetails!$AJ$7:$AJ$506&lt;&gt;"",ROW(PerformerDetails!P15:P514)-ROW(PerformerDetails!AJ15)+1),ROWS(PerformerDetails!$AJ$7:AJ15)))),0)</f>
        <v>#NAME?</v>
      </c>
      <c r="M15" s="45" t="e">
        <f t="array" aca="1" ref="M15" ca="1">IFERROR(IF(ROWS(PerformerDetails!$AL$7:AL15)&gt;COUNTA(PerformerDetails!$AL$7:$AL$506),"",INDEX(PerformerDetails!$AL$7:$AL$506,SMALL(IF(PerformerDetails!$AL$7:$AL$506&lt;&gt;"",ROW(PerformerDetails!P15:P514)-ROW(PerformerDetails!AL15)+1),ROWS(PerformerDetails!$AL$7:AL15)))),0)</f>
        <v>#NAME?</v>
      </c>
      <c r="N15" s="45" t="e">
        <f t="array" aca="1" ref="N15" ca="1">IFERROR(IF(ROWS(PerformerDetails!$AN$7:AN15)&gt;COUNTA(PerformerDetails!$AN$7:$AN$506),"",INDEX(PerformerDetails!$AN$7:$AN$506,SMALL(IF(PerformerDetails!$AN$7:$AN$506&lt;&gt;"",ROW(PerformerDetails!P15:P514)-ROW(PerformerDetails!AN15)+1),ROWS(PerformerDetails!$AN$7:AN15)))),0)</f>
        <v>#NAME?</v>
      </c>
      <c r="O15" s="45" t="e">
        <f t="array" aca="1" ref="O15" ca="1">IFERROR(IF(ROWS(PerformerDetails!$AP$7:AP15)&gt;COUNTA(PerformerDetails!$AP$7:$AP$506),"",INDEX(PerformerDetails!$AP$7:$AP$506,SMALL(IF(PerformerDetails!$AP$7:$AP$506&lt;&gt;"",ROW(PerformerDetails!P15:P514)-ROW(PerformerDetails!AP15)+1),ROWS(PerformerDetails!$AP$7:AP15)))),0)</f>
        <v>#NAME?</v>
      </c>
      <c r="P15" s="45" t="e">
        <f t="array" aca="1" ref="P15" ca="1">IFERROR(IF(ROWS(PerformerDetails!$AR$7:AR15)&gt;COUNTA(PerformerDetails!$AR$7:$AR$506),"",INDEX(PerformerDetails!$AR$7:$AR$506,SMALL(IF(PerformerDetails!$AR$7:$AR$506&lt;&gt;"",ROW(PerformerDetails!P15:P514)-ROW(PerformerDetails!AR15)+1),ROWS(PerformerDetails!$AR$7:AR15)))),0)</f>
        <v>#NAME?</v>
      </c>
      <c r="Q15" s="45" t="e">
        <f t="array" aca="1" ref="Q15" ca="1">IFERROR(IF(ROWS(PerformerDetails!$AT$7:AT15)&gt;COUNTA(PerformerDetails!$AT$7:$AT$506),"",INDEX(PerformerDetails!$AT$7:$AT$506,SMALL(IF(PerformerDetails!$AT$7:$AT$506&lt;&gt;"",ROW(PerformerDetails!P15:P514)-ROW(PerformerDetails!AT15)+1),ROWS(PerformerDetails!$AT$7:AT15)))),0)</f>
        <v>#NAME?</v>
      </c>
      <c r="R15" s="45" t="e">
        <f t="array" aca="1" ref="R15" ca="1">IFERROR(IF(ROWS(PerformerDetails!$AV$7:AV15)&gt;COUNTA(PerformerDetails!$AV$7:$AV$506),"",INDEX(PerformerDetails!$AV$7:$AV$506,SMALL(IF(PerformerDetails!$AV$7:$AV$506&lt;&gt;"",ROW(PerformerDetails!P15:P514)-ROW(PerformerDetails!AV15)+1),ROWS(PerformerDetails!$AV$7:AV15)))),0)</f>
        <v>#NAME?</v>
      </c>
      <c r="S15" s="45" t="e">
        <f t="array" aca="1" ref="S15" ca="1">IFERROR(IF(ROWS(PerformerDetails!$AX$7:AX15)&gt;COUNTA(PerformerDetails!$AX$7:$AX$506),"",INDEX(PerformerDetails!$AX$7:$AX$506,SMALL(IF(PerformerDetails!$AX$7:$AX$506&lt;&gt;"",ROW(PerformerDetails!P15:P514)-ROW(PerformerDetails!AX15)+1),ROWS(PerformerDetails!$AX$7:AX15)))),0)</f>
        <v>#NAME?</v>
      </c>
      <c r="T15" s="45" t="e">
        <f t="array" aca="1" ref="T15" ca="1">IFERROR(IF(ROWS(PerformerDetails!$AZ$7:AZ15)&gt;COUNTA(PerformerDetails!$AZ$7:$AZ$506),"",INDEX(PerformerDetails!$AZ$7:$AZ$506,SMALL(IF(PerformerDetails!$AZ$7:$AZ$506&lt;&gt;"",ROW(PerformerDetails!P15:P514)-ROW(PerformerDetails!AZ15)+1),ROWS(PerformerDetails!$AZ$7:AZ15)))),0)</f>
        <v>#NAME?</v>
      </c>
      <c r="U15" s="45" t="e">
        <f t="array" aca="1" ref="U15" ca="1">IFERROR(IF(ROWS(PerformerDetails!$BB$7:BB15)&gt;COUNTA(PerformerDetails!$BB$7:$BB$506),"",INDEX(PerformerDetails!$BB$7:$BB$506,SMALL(IF(PerformerDetails!$BB$7:$BB$506&lt;&gt;"",ROW(PerformerDetails!P15:P514)-ROW(PerformerDetails!BB15)+1),ROWS(PerformerDetails!$BB$7:BB15)))),0)</f>
        <v>#NAME?</v>
      </c>
      <c r="V15" s="45" t="e">
        <f t="array" aca="1" ref="V15" ca="1">IFERROR(IF(ROWS(PerformerDetails!$BD$7:BD15)&gt;COUNTA(PerformerDetails!$BD$7:$BD$506),"",INDEX(PerformerDetails!$BD$7:$BD$506,SMALL(IF(PerformerDetails!$BD$7:$BD$506&lt;&gt;"",ROW(PerformerDetails!P15:P514)-ROW(PerformerDetails!BD15)+1),ROWS(PerformerDetails!$BD$7:BD15)))),0)</f>
        <v>#NAME?</v>
      </c>
      <c r="W15" s="45" t="e">
        <f t="array" aca="1" ref="W15" ca="1">IFERROR(IF(ROWS(PerformerDetails!$BF$7:BF15)&gt;COUNTA(PerformerDetails!$BF$7:$BF$506),"",INDEX(PerformerDetails!$BF$7:$BF$506,SMALL(IF(PerformerDetails!$BF$7:$BF$506&lt;&gt;"",ROW(PerformerDetails!P15:P514)-ROW(PerformerDetails!BF15)+1),ROWS(PerformerDetails!$BF$7:BF15)))),0)</f>
        <v>#NAME?</v>
      </c>
      <c r="X15" s="45" t="e">
        <f t="array" aca="1" ref="X15" ca="1">IFERROR(IF(ROWS(PerformerDetails!$BH$7:BH15)&gt;COUNTA(PerformerDetails!$BH$7:$BH$506),"",INDEX(PerformerDetails!$BH$7:$BH$506,SMALL(IF(PerformerDetails!$BH$7:$BH$506&lt;&gt;"",ROW(PerformerDetails!P15:P514)-ROW(PerformerDetails!BH15)+1),ROWS(PerformerDetails!$BH$7:BH15)))),0)</f>
        <v>#NAME?</v>
      </c>
      <c r="Y15" s="45" t="e">
        <f t="array" aca="1" ref="Y15" ca="1">IFERROR(IF(ROWS(PerformerDetails!$BJ$7:BJ15)&gt;COUNTA(PerformerDetails!$BJ$7:$BJ$506),"",INDEX(PerformerDetails!$BJ$7:$BJ$506,SMALL(IF(PerformerDetails!$BJ$7:$BJ$506&lt;&gt;"",ROW(PerformerDetails!P15:P514)-ROW(PerformerDetails!BJ15)+1),ROWS(PerformerDetails!$BJ$7:BJ15)))),0)</f>
        <v>#NAME?</v>
      </c>
      <c r="Z15" s="45" t="e">
        <f t="array" aca="1" ref="Z15" ca="1">IFERROR(IF(ROWS(PerformerDetails!$BL$7:BL15)&gt;COUNTA(PerformerDetails!$BL$7:$BL$506),"",INDEX(PerformerDetails!$BL$7:$BL$506,SMALL(IF(PerformerDetails!$BL$7:$BL$506&lt;&gt;"",ROW(PerformerDetails!P15:P514)-ROW(PerformerDetails!BL15)+1),ROWS(PerformerDetails!$BL$7:BL15)))),0)</f>
        <v>#NAME?</v>
      </c>
    </row>
    <row r="16" spans="2:26" ht="20.100000000000001" customHeight="1">
      <c r="B16" s="45" t="e">
        <f t="array" aca="1" ref="B16" ca="1">IFERROR(IF(ROWS(PerformerDetails!$P$7:P16)&gt;COUNTA(PerformerDetails!$P$7:$P$506),"",INDEX(PerformerDetails!$P$7:$P$506,SMALL(IF(PerformerDetails!$P$7:$P$506&lt;&gt;"",ROW(PerformerDetails!P16:P515)-ROW(PerformerDetails!P16)+1),ROWS(PerformerDetails!$P$7:P16)))),0)</f>
        <v>#NAME?</v>
      </c>
      <c r="C16" s="45" t="e">
        <f t="array" aca="1" ref="C16" ca="1">IFERROR(IF(ROWS(PerformerDetails!$R$7:R16)&gt;COUNTA(PerformerDetails!$R$7:$R$506),"",INDEX(PerformerDetails!$R$7:$R$506,SMALL(IF(PerformerDetails!$R$7:$R$506&lt;&gt;"",ROW(PerformerDetails!P16:P515)-ROW(PerformerDetails!R16)+1),ROWS(PerformerDetails!$R$7:R16)))),0)</f>
        <v>#NAME?</v>
      </c>
      <c r="D16" s="45" t="e">
        <f t="array" aca="1" ref="D16" ca="1">IFERROR(IF(ROWS(PerformerDetails!$T$7:T16)&gt;COUNTA(PerformerDetails!$T$7:$T$506),"",INDEX(PerformerDetails!$T$7:$T$506,SMALL(IF(PerformerDetails!$T$7:$T$506&lt;&gt;"",ROW(PerformerDetails!P16:P515)-ROW(PerformerDetails!T16)+1),ROWS(PerformerDetails!$T$7:T16)))),0)</f>
        <v>#NAME?</v>
      </c>
      <c r="E16" s="45" t="e">
        <f t="array" aca="1" ref="E16" ca="1">IFERROR(IF(ROWS(PerformerDetails!$V$7:V16)&gt;COUNTA(PerformerDetails!$V$7:$V$506),"",INDEX(PerformerDetails!$V$7:$V$506,SMALL(IF(PerformerDetails!$V$7:$V$506&lt;&gt;"",ROW(PerformerDetails!P16:P515)-ROW(PerformerDetails!V16)+1),ROWS(PerformerDetails!$V$7:V16)))),0)</f>
        <v>#NAME?</v>
      </c>
      <c r="F16" s="45" t="e">
        <f t="array" aca="1" ref="F16" ca="1">IFERROR(IF(ROWS(PerformerDetails!$X$7:X16)&gt;COUNTA(PerformerDetails!$X$7:$X$506),"",INDEX(PerformerDetails!$X$7:$X$506,SMALL(IF(PerformerDetails!$X$7:$X$506&lt;&gt;"",ROW(PerformerDetails!P16:P515)-ROW(PerformerDetails!X16)+1),ROWS(PerformerDetails!$X$7:X16)))),0)</f>
        <v>#NAME?</v>
      </c>
      <c r="G16" s="45" t="e">
        <f t="array" aca="1" ref="G16" ca="1">IFERROR(IF(ROWS(PerformerDetails!$Z$7:Z16)&gt;COUNTA(PerformerDetails!$Z$7:$Z$506),"",INDEX(PerformerDetails!$Z$7:$Z$506,SMALL(IF(PerformerDetails!$Z$7:$Z$506&lt;&gt;"",ROW(PerformerDetails!P16:P515)-ROW(PerformerDetails!Z16)+1),ROWS(PerformerDetails!$Z$7:Z16)))),0)</f>
        <v>#NAME?</v>
      </c>
      <c r="H16" s="45" t="e">
        <f t="array" aca="1" ref="H16" ca="1">IFERROR(IF(ROWS(PerformerDetails!$AB$7:AB16)&gt;COUNTA(PerformerDetails!$AB$7:$AB$506),"",INDEX(PerformerDetails!$AB$7:$AB$506,SMALL(IF(PerformerDetails!$AB$7:$AB$506&lt;&gt;"",ROW(PerformerDetails!P16:P515)-ROW(PerformerDetails!AB16)+1),ROWS(PerformerDetails!$AB$7:AB16)))),0)</f>
        <v>#NAME?</v>
      </c>
      <c r="I16" s="45" t="e">
        <f t="array" aca="1" ref="I16" ca="1">IFERROR(IF(ROWS(PerformerDetails!$AD$7:AD16)&gt;COUNTA(PerformerDetails!$AD$7:$AD$506),"",INDEX(PerformerDetails!$AD$7:$AD$506,SMALL(IF(PerformerDetails!$AD$7:$AD$506&lt;&gt;"",ROW(PerformerDetails!P16:P515)-ROW(PerformerDetails!AD16)+1),ROWS(PerformerDetails!$AD$7:AD16)))),0)</f>
        <v>#NAME?</v>
      </c>
      <c r="J16" s="45" t="e">
        <f t="array" aca="1" ref="J16" ca="1">IFERROR(IF(ROWS(PerformerDetails!$AF$7:AF16)&gt;COUNTA(PerformerDetails!$AF$7:$AF$506),"",INDEX(PerformerDetails!$AF$7:$AF$506,SMALL(IF(PerformerDetails!$AF$7:$AF$506&lt;&gt;"",ROW(PerformerDetails!P16:P515)-ROW(PerformerDetails!AF16)+1),ROWS(PerformerDetails!$AF$7:AF16)))),0)</f>
        <v>#NAME?</v>
      </c>
      <c r="K16" s="45" t="e">
        <f t="array" aca="1" ref="K16" ca="1">IFERROR(IF(ROWS(PerformerDetails!$AH$7:AH16)&gt;COUNTA(PerformerDetails!$AH$7:$AH$506),"",INDEX(PerformerDetails!$AH$7:$AH$506,SMALL(IF(PerformerDetails!$AH$7:$AH$506&lt;&gt;"",ROW(PerformerDetails!P16:P515)-ROW(PerformerDetails!AH16)+1),ROWS(PerformerDetails!$AH$7:AH16)))),0)</f>
        <v>#NAME?</v>
      </c>
      <c r="L16" s="45" t="e">
        <f t="array" aca="1" ref="L16" ca="1">IFERROR(IF(ROWS(PerformerDetails!$AJ$7:AJ16)&gt;COUNTA(PerformerDetails!$AJ$7:$AJ$506),"",INDEX(PerformerDetails!$AJ$7:$AJ$506,SMALL(IF(PerformerDetails!$AJ$7:$AJ$506&lt;&gt;"",ROW(PerformerDetails!P16:P515)-ROW(PerformerDetails!AJ16)+1),ROWS(PerformerDetails!$AJ$7:AJ16)))),0)</f>
        <v>#NAME?</v>
      </c>
      <c r="M16" s="45" t="e">
        <f t="array" aca="1" ref="M16" ca="1">IFERROR(IF(ROWS(PerformerDetails!$AL$7:AL16)&gt;COUNTA(PerformerDetails!$AL$7:$AL$506),"",INDEX(PerformerDetails!$AL$7:$AL$506,SMALL(IF(PerformerDetails!$AL$7:$AL$506&lt;&gt;"",ROW(PerformerDetails!P16:P515)-ROW(PerformerDetails!AL16)+1),ROWS(PerformerDetails!$AL$7:AL16)))),0)</f>
        <v>#NAME?</v>
      </c>
      <c r="N16" s="45" t="e">
        <f t="array" aca="1" ref="N16" ca="1">IFERROR(IF(ROWS(PerformerDetails!$AN$7:AN16)&gt;COUNTA(PerformerDetails!$AN$7:$AN$506),"",INDEX(PerformerDetails!$AN$7:$AN$506,SMALL(IF(PerformerDetails!$AN$7:$AN$506&lt;&gt;"",ROW(PerformerDetails!P16:P515)-ROW(PerformerDetails!AN16)+1),ROWS(PerformerDetails!$AN$7:AN16)))),0)</f>
        <v>#NAME?</v>
      </c>
      <c r="O16" s="45" t="e">
        <f t="array" aca="1" ref="O16" ca="1">IFERROR(IF(ROWS(PerformerDetails!$AP$7:AP16)&gt;COUNTA(PerformerDetails!$AP$7:$AP$506),"",INDEX(PerformerDetails!$AP$7:$AP$506,SMALL(IF(PerformerDetails!$AP$7:$AP$506&lt;&gt;"",ROW(PerformerDetails!P16:P515)-ROW(PerformerDetails!AP16)+1),ROWS(PerformerDetails!$AP$7:AP16)))),0)</f>
        <v>#NAME?</v>
      </c>
      <c r="P16" s="45" t="e">
        <f t="array" aca="1" ref="P16" ca="1">IFERROR(IF(ROWS(PerformerDetails!$AR$7:AR16)&gt;COUNTA(PerformerDetails!$AR$7:$AR$506),"",INDEX(PerformerDetails!$AR$7:$AR$506,SMALL(IF(PerformerDetails!$AR$7:$AR$506&lt;&gt;"",ROW(PerformerDetails!P16:P515)-ROW(PerformerDetails!AR16)+1),ROWS(PerformerDetails!$AR$7:AR16)))),0)</f>
        <v>#NAME?</v>
      </c>
      <c r="Q16" s="45" t="e">
        <f t="array" aca="1" ref="Q16" ca="1">IFERROR(IF(ROWS(PerformerDetails!$AT$7:AT16)&gt;COUNTA(PerformerDetails!$AT$7:$AT$506),"",INDEX(PerformerDetails!$AT$7:$AT$506,SMALL(IF(PerformerDetails!$AT$7:$AT$506&lt;&gt;"",ROW(PerformerDetails!P16:P515)-ROW(PerformerDetails!AT16)+1),ROWS(PerformerDetails!$AT$7:AT16)))),0)</f>
        <v>#NAME?</v>
      </c>
      <c r="R16" s="45" t="e">
        <f t="array" aca="1" ref="R16" ca="1">IFERROR(IF(ROWS(PerformerDetails!$AV$7:AV16)&gt;COUNTA(PerformerDetails!$AV$7:$AV$506),"",INDEX(PerformerDetails!$AV$7:$AV$506,SMALL(IF(PerformerDetails!$AV$7:$AV$506&lt;&gt;"",ROW(PerformerDetails!P16:P515)-ROW(PerformerDetails!AV16)+1),ROWS(PerformerDetails!$AV$7:AV16)))),0)</f>
        <v>#NAME?</v>
      </c>
      <c r="S16" s="45" t="e">
        <f t="array" aca="1" ref="S16" ca="1">IFERROR(IF(ROWS(PerformerDetails!$AX$7:AX16)&gt;COUNTA(PerformerDetails!$AX$7:$AX$506),"",INDEX(PerformerDetails!$AX$7:$AX$506,SMALL(IF(PerformerDetails!$AX$7:$AX$506&lt;&gt;"",ROW(PerformerDetails!P16:P515)-ROW(PerformerDetails!AX16)+1),ROWS(PerformerDetails!$AX$7:AX16)))),0)</f>
        <v>#NAME?</v>
      </c>
      <c r="T16" s="45" t="e">
        <f t="array" aca="1" ref="T16" ca="1">IFERROR(IF(ROWS(PerformerDetails!$AZ$7:AZ16)&gt;COUNTA(PerformerDetails!$AZ$7:$AZ$506),"",INDEX(PerformerDetails!$AZ$7:$AZ$506,SMALL(IF(PerformerDetails!$AZ$7:$AZ$506&lt;&gt;"",ROW(PerformerDetails!P16:P515)-ROW(PerformerDetails!AZ16)+1),ROWS(PerformerDetails!$AZ$7:AZ16)))),0)</f>
        <v>#NAME?</v>
      </c>
      <c r="U16" s="45" t="e">
        <f t="array" aca="1" ref="U16" ca="1">IFERROR(IF(ROWS(PerformerDetails!$BB$7:BB16)&gt;COUNTA(PerformerDetails!$BB$7:$BB$506),"",INDEX(PerformerDetails!$BB$7:$BB$506,SMALL(IF(PerformerDetails!$BB$7:$BB$506&lt;&gt;"",ROW(PerformerDetails!P16:P515)-ROW(PerformerDetails!BB16)+1),ROWS(PerformerDetails!$BB$7:BB16)))),0)</f>
        <v>#NAME?</v>
      </c>
      <c r="V16" s="45" t="e">
        <f t="array" aca="1" ref="V16" ca="1">IFERROR(IF(ROWS(PerformerDetails!$BD$7:BD16)&gt;COUNTA(PerformerDetails!$BD$7:$BD$506),"",INDEX(PerformerDetails!$BD$7:$BD$506,SMALL(IF(PerformerDetails!$BD$7:$BD$506&lt;&gt;"",ROW(PerformerDetails!P16:P515)-ROW(PerformerDetails!BD16)+1),ROWS(PerformerDetails!$BD$7:BD16)))),0)</f>
        <v>#NAME?</v>
      </c>
      <c r="W16" s="45" t="e">
        <f t="array" aca="1" ref="W16" ca="1">IFERROR(IF(ROWS(PerformerDetails!$BF$7:BF16)&gt;COUNTA(PerformerDetails!$BF$7:$BF$506),"",INDEX(PerformerDetails!$BF$7:$BF$506,SMALL(IF(PerformerDetails!$BF$7:$BF$506&lt;&gt;"",ROW(PerformerDetails!P16:P515)-ROW(PerformerDetails!BF16)+1),ROWS(PerformerDetails!$BF$7:BF16)))),0)</f>
        <v>#NAME?</v>
      </c>
      <c r="X16" s="45" t="e">
        <f t="array" aca="1" ref="X16" ca="1">IFERROR(IF(ROWS(PerformerDetails!$BH$7:BH16)&gt;COUNTA(PerformerDetails!$BH$7:$BH$506),"",INDEX(PerformerDetails!$BH$7:$BH$506,SMALL(IF(PerformerDetails!$BH$7:$BH$506&lt;&gt;"",ROW(PerformerDetails!P16:P515)-ROW(PerformerDetails!BH16)+1),ROWS(PerformerDetails!$BH$7:BH16)))),0)</f>
        <v>#NAME?</v>
      </c>
      <c r="Y16" s="45" t="e">
        <f t="array" aca="1" ref="Y16" ca="1">IFERROR(IF(ROWS(PerformerDetails!$BJ$7:BJ16)&gt;COUNTA(PerformerDetails!$BJ$7:$BJ$506),"",INDEX(PerformerDetails!$BJ$7:$BJ$506,SMALL(IF(PerformerDetails!$BJ$7:$BJ$506&lt;&gt;"",ROW(PerformerDetails!P16:P515)-ROW(PerformerDetails!BJ16)+1),ROWS(PerformerDetails!$BJ$7:BJ16)))),0)</f>
        <v>#NAME?</v>
      </c>
      <c r="Z16" s="45" t="e">
        <f t="array" aca="1" ref="Z16" ca="1">IFERROR(IF(ROWS(PerformerDetails!$BL$7:BL16)&gt;COUNTA(PerformerDetails!$BL$7:$BL$506),"",INDEX(PerformerDetails!$BL$7:$BL$506,SMALL(IF(PerformerDetails!$BL$7:$BL$506&lt;&gt;"",ROW(PerformerDetails!P16:P515)-ROW(PerformerDetails!BL16)+1),ROWS(PerformerDetails!$BL$7:BL16)))),0)</f>
        <v>#NAME?</v>
      </c>
    </row>
    <row r="17" spans="2:26" ht="20.100000000000001" customHeight="1">
      <c r="B17" s="45" t="e">
        <f t="array" aca="1" ref="B17" ca="1">IFERROR(IF(ROWS(PerformerDetails!$P$7:P17)&gt;COUNTA(PerformerDetails!$P$7:$P$506),"",INDEX(PerformerDetails!$P$7:$P$506,SMALL(IF(PerformerDetails!$P$7:$P$506&lt;&gt;"",ROW(PerformerDetails!P17:P516)-ROW(PerformerDetails!P17)+1),ROWS(PerformerDetails!$P$7:P17)))),0)</f>
        <v>#NAME?</v>
      </c>
      <c r="C17" s="45" t="e">
        <f t="array" aca="1" ref="C17" ca="1">IFERROR(IF(ROWS(PerformerDetails!$R$7:R17)&gt;COUNTA(PerformerDetails!$R$7:$R$506),"",INDEX(PerformerDetails!$R$7:$R$506,SMALL(IF(PerformerDetails!$R$7:$R$506&lt;&gt;"",ROW(PerformerDetails!P17:P516)-ROW(PerformerDetails!R17)+1),ROWS(PerformerDetails!$R$7:R17)))),0)</f>
        <v>#NAME?</v>
      </c>
      <c r="D17" s="45" t="e">
        <f t="array" aca="1" ref="D17" ca="1">IFERROR(IF(ROWS(PerformerDetails!$T$7:T17)&gt;COUNTA(PerformerDetails!$T$7:$T$506),"",INDEX(PerformerDetails!$T$7:$T$506,SMALL(IF(PerformerDetails!$T$7:$T$506&lt;&gt;"",ROW(PerformerDetails!P17:P516)-ROW(PerformerDetails!T17)+1),ROWS(PerformerDetails!$T$7:T17)))),0)</f>
        <v>#NAME?</v>
      </c>
      <c r="E17" s="45" t="e">
        <f t="array" aca="1" ref="E17" ca="1">IFERROR(IF(ROWS(PerformerDetails!$V$7:V17)&gt;COUNTA(PerformerDetails!$V$7:$V$506),"",INDEX(PerformerDetails!$V$7:$V$506,SMALL(IF(PerformerDetails!$V$7:$V$506&lt;&gt;"",ROW(PerformerDetails!P17:P516)-ROW(PerformerDetails!V17)+1),ROWS(PerformerDetails!$V$7:V17)))),0)</f>
        <v>#NAME?</v>
      </c>
      <c r="F17" s="45" t="e">
        <f t="array" aca="1" ref="F17" ca="1">IFERROR(IF(ROWS(PerformerDetails!$X$7:X17)&gt;COUNTA(PerformerDetails!$X$7:$X$506),"",INDEX(PerformerDetails!$X$7:$X$506,SMALL(IF(PerformerDetails!$X$7:$X$506&lt;&gt;"",ROW(PerformerDetails!P17:P516)-ROW(PerformerDetails!X17)+1),ROWS(PerformerDetails!$X$7:X17)))),0)</f>
        <v>#NAME?</v>
      </c>
      <c r="G17" s="45" t="e">
        <f t="array" aca="1" ref="G17" ca="1">IFERROR(IF(ROWS(PerformerDetails!$Z$7:Z17)&gt;COUNTA(PerformerDetails!$Z$7:$Z$506),"",INDEX(PerformerDetails!$Z$7:$Z$506,SMALL(IF(PerformerDetails!$Z$7:$Z$506&lt;&gt;"",ROW(PerformerDetails!P17:P516)-ROW(PerformerDetails!Z17)+1),ROWS(PerformerDetails!$Z$7:Z17)))),0)</f>
        <v>#NAME?</v>
      </c>
      <c r="H17" s="45" t="e">
        <f t="array" aca="1" ref="H17" ca="1">IFERROR(IF(ROWS(PerformerDetails!$AB$7:AB17)&gt;COUNTA(PerformerDetails!$AB$7:$AB$506),"",INDEX(PerformerDetails!$AB$7:$AB$506,SMALL(IF(PerformerDetails!$AB$7:$AB$506&lt;&gt;"",ROW(PerformerDetails!P17:P516)-ROW(PerformerDetails!AB17)+1),ROWS(PerformerDetails!$AB$7:AB17)))),0)</f>
        <v>#NAME?</v>
      </c>
      <c r="I17" s="45" t="e">
        <f t="array" aca="1" ref="I17" ca="1">IFERROR(IF(ROWS(PerformerDetails!$AD$7:AD17)&gt;COUNTA(PerformerDetails!$AD$7:$AD$506),"",INDEX(PerformerDetails!$AD$7:$AD$506,SMALL(IF(PerformerDetails!$AD$7:$AD$506&lt;&gt;"",ROW(PerformerDetails!P17:P516)-ROW(PerformerDetails!AD17)+1),ROWS(PerformerDetails!$AD$7:AD17)))),0)</f>
        <v>#NAME?</v>
      </c>
      <c r="J17" s="45" t="e">
        <f t="array" aca="1" ref="J17" ca="1">IFERROR(IF(ROWS(PerformerDetails!$AF$7:AF17)&gt;COUNTA(PerformerDetails!$AF$7:$AF$506),"",INDEX(PerformerDetails!$AF$7:$AF$506,SMALL(IF(PerformerDetails!$AF$7:$AF$506&lt;&gt;"",ROW(PerformerDetails!P17:P516)-ROW(PerformerDetails!AF17)+1),ROWS(PerformerDetails!$AF$7:AF17)))),0)</f>
        <v>#NAME?</v>
      </c>
      <c r="K17" s="45" t="e">
        <f t="array" aca="1" ref="K17" ca="1">IFERROR(IF(ROWS(PerformerDetails!$AH$7:AH17)&gt;COUNTA(PerformerDetails!$AH$7:$AH$506),"",INDEX(PerformerDetails!$AH$7:$AH$506,SMALL(IF(PerformerDetails!$AH$7:$AH$506&lt;&gt;"",ROW(PerformerDetails!P17:P516)-ROW(PerformerDetails!AH17)+1),ROWS(PerformerDetails!$AH$7:AH17)))),0)</f>
        <v>#NAME?</v>
      </c>
      <c r="L17" s="45" t="e">
        <f t="array" aca="1" ref="L17" ca="1">IFERROR(IF(ROWS(PerformerDetails!$AJ$7:AJ17)&gt;COUNTA(PerformerDetails!$AJ$7:$AJ$506),"",INDEX(PerformerDetails!$AJ$7:$AJ$506,SMALL(IF(PerformerDetails!$AJ$7:$AJ$506&lt;&gt;"",ROW(PerformerDetails!P17:P516)-ROW(PerformerDetails!AJ17)+1),ROWS(PerformerDetails!$AJ$7:AJ17)))),0)</f>
        <v>#NAME?</v>
      </c>
      <c r="M17" s="45" t="e">
        <f t="array" aca="1" ref="M17" ca="1">IFERROR(IF(ROWS(PerformerDetails!$AL$7:AL17)&gt;COUNTA(PerformerDetails!$AL$7:$AL$506),"",INDEX(PerformerDetails!$AL$7:$AL$506,SMALL(IF(PerformerDetails!$AL$7:$AL$506&lt;&gt;"",ROW(PerformerDetails!P17:P516)-ROW(PerformerDetails!AL17)+1),ROWS(PerformerDetails!$AL$7:AL17)))),0)</f>
        <v>#NAME?</v>
      </c>
      <c r="N17" s="45" t="e">
        <f t="array" aca="1" ref="N17" ca="1">IFERROR(IF(ROWS(PerformerDetails!$AN$7:AN17)&gt;COUNTA(PerformerDetails!$AN$7:$AN$506),"",INDEX(PerformerDetails!$AN$7:$AN$506,SMALL(IF(PerformerDetails!$AN$7:$AN$506&lt;&gt;"",ROW(PerformerDetails!P17:P516)-ROW(PerformerDetails!AN17)+1),ROWS(PerformerDetails!$AN$7:AN17)))),0)</f>
        <v>#NAME?</v>
      </c>
      <c r="O17" s="45" t="e">
        <f t="array" aca="1" ref="O17" ca="1">IFERROR(IF(ROWS(PerformerDetails!$AP$7:AP17)&gt;COUNTA(PerformerDetails!$AP$7:$AP$506),"",INDEX(PerformerDetails!$AP$7:$AP$506,SMALL(IF(PerformerDetails!$AP$7:$AP$506&lt;&gt;"",ROW(PerformerDetails!P17:P516)-ROW(PerformerDetails!AP17)+1),ROWS(PerformerDetails!$AP$7:AP17)))),0)</f>
        <v>#NAME?</v>
      </c>
      <c r="P17" s="45" t="e">
        <f t="array" aca="1" ref="P17" ca="1">IFERROR(IF(ROWS(PerformerDetails!$AR$7:AR17)&gt;COUNTA(PerformerDetails!$AR$7:$AR$506),"",INDEX(PerformerDetails!$AR$7:$AR$506,SMALL(IF(PerformerDetails!$AR$7:$AR$506&lt;&gt;"",ROW(PerformerDetails!P17:P516)-ROW(PerformerDetails!AR17)+1),ROWS(PerformerDetails!$AR$7:AR17)))),0)</f>
        <v>#NAME?</v>
      </c>
      <c r="Q17" s="45" t="e">
        <f t="array" aca="1" ref="Q17" ca="1">IFERROR(IF(ROWS(PerformerDetails!$AT$7:AT17)&gt;COUNTA(PerformerDetails!$AT$7:$AT$506),"",INDEX(PerformerDetails!$AT$7:$AT$506,SMALL(IF(PerformerDetails!$AT$7:$AT$506&lt;&gt;"",ROW(PerformerDetails!P17:P516)-ROW(PerformerDetails!AT17)+1),ROWS(PerformerDetails!$AT$7:AT17)))),0)</f>
        <v>#NAME?</v>
      </c>
      <c r="R17" s="45" t="e">
        <f t="array" aca="1" ref="R17" ca="1">IFERROR(IF(ROWS(PerformerDetails!$AV$7:AV17)&gt;COUNTA(PerformerDetails!$AV$7:$AV$506),"",INDEX(PerformerDetails!$AV$7:$AV$506,SMALL(IF(PerformerDetails!$AV$7:$AV$506&lt;&gt;"",ROW(PerformerDetails!P17:P516)-ROW(PerformerDetails!AV17)+1),ROWS(PerformerDetails!$AV$7:AV17)))),0)</f>
        <v>#NAME?</v>
      </c>
      <c r="S17" s="45" t="e">
        <f t="array" aca="1" ref="S17" ca="1">IFERROR(IF(ROWS(PerformerDetails!$AX$7:AX17)&gt;COUNTA(PerformerDetails!$AX$7:$AX$506),"",INDEX(PerformerDetails!$AX$7:$AX$506,SMALL(IF(PerformerDetails!$AX$7:$AX$506&lt;&gt;"",ROW(PerformerDetails!P17:P516)-ROW(PerformerDetails!AX17)+1),ROWS(PerformerDetails!$AX$7:AX17)))),0)</f>
        <v>#NAME?</v>
      </c>
      <c r="T17" s="45" t="e">
        <f t="array" aca="1" ref="T17" ca="1">IFERROR(IF(ROWS(PerformerDetails!$AZ$7:AZ17)&gt;COUNTA(PerformerDetails!$AZ$7:$AZ$506),"",INDEX(PerformerDetails!$AZ$7:$AZ$506,SMALL(IF(PerformerDetails!$AZ$7:$AZ$506&lt;&gt;"",ROW(PerformerDetails!P17:P516)-ROW(PerformerDetails!AZ17)+1),ROWS(PerformerDetails!$AZ$7:AZ17)))),0)</f>
        <v>#NAME?</v>
      </c>
      <c r="U17" s="45" t="e">
        <f t="array" aca="1" ref="U17" ca="1">IFERROR(IF(ROWS(PerformerDetails!$BB$7:BB17)&gt;COUNTA(PerformerDetails!$BB$7:$BB$506),"",INDEX(PerformerDetails!$BB$7:$BB$506,SMALL(IF(PerformerDetails!$BB$7:$BB$506&lt;&gt;"",ROW(PerformerDetails!P17:P516)-ROW(PerformerDetails!BB17)+1),ROWS(PerformerDetails!$BB$7:BB17)))),0)</f>
        <v>#NAME?</v>
      </c>
      <c r="V17" s="45" t="e">
        <f t="array" aca="1" ref="V17" ca="1">IFERROR(IF(ROWS(PerformerDetails!$BD$7:BD17)&gt;COUNTA(PerformerDetails!$BD$7:$BD$506),"",INDEX(PerformerDetails!$BD$7:$BD$506,SMALL(IF(PerformerDetails!$BD$7:$BD$506&lt;&gt;"",ROW(PerformerDetails!P17:P516)-ROW(PerformerDetails!BD17)+1),ROWS(PerformerDetails!$BD$7:BD17)))),0)</f>
        <v>#NAME?</v>
      </c>
      <c r="W17" s="45" t="e">
        <f t="array" aca="1" ref="W17" ca="1">IFERROR(IF(ROWS(PerformerDetails!$BF$7:BF17)&gt;COUNTA(PerformerDetails!$BF$7:$BF$506),"",INDEX(PerformerDetails!$BF$7:$BF$506,SMALL(IF(PerformerDetails!$BF$7:$BF$506&lt;&gt;"",ROW(PerformerDetails!P17:P516)-ROW(PerformerDetails!BF17)+1),ROWS(PerformerDetails!$BF$7:BF17)))),0)</f>
        <v>#NAME?</v>
      </c>
      <c r="X17" s="45" t="e">
        <f t="array" aca="1" ref="X17" ca="1">IFERROR(IF(ROWS(PerformerDetails!$BH$7:BH17)&gt;COUNTA(PerformerDetails!$BH$7:$BH$506),"",INDEX(PerformerDetails!$BH$7:$BH$506,SMALL(IF(PerformerDetails!$BH$7:$BH$506&lt;&gt;"",ROW(PerformerDetails!P17:P516)-ROW(PerformerDetails!BH17)+1),ROWS(PerformerDetails!$BH$7:BH17)))),0)</f>
        <v>#NAME?</v>
      </c>
      <c r="Y17" s="45" t="e">
        <f t="array" aca="1" ref="Y17" ca="1">IFERROR(IF(ROWS(PerformerDetails!$BJ$7:BJ17)&gt;COUNTA(PerformerDetails!$BJ$7:$BJ$506),"",INDEX(PerformerDetails!$BJ$7:$BJ$506,SMALL(IF(PerformerDetails!$BJ$7:$BJ$506&lt;&gt;"",ROW(PerformerDetails!P17:P516)-ROW(PerformerDetails!BJ17)+1),ROWS(PerformerDetails!$BJ$7:BJ17)))),0)</f>
        <v>#NAME?</v>
      </c>
      <c r="Z17" s="45" t="e">
        <f t="array" aca="1" ref="Z17" ca="1">IFERROR(IF(ROWS(PerformerDetails!$BL$7:BL17)&gt;COUNTA(PerformerDetails!$BL$7:$BL$506),"",INDEX(PerformerDetails!$BL$7:$BL$506,SMALL(IF(PerformerDetails!$BL$7:$BL$506&lt;&gt;"",ROW(PerformerDetails!P17:P516)-ROW(PerformerDetails!BL17)+1),ROWS(PerformerDetails!$BL$7:BL17)))),0)</f>
        <v>#NAME?</v>
      </c>
    </row>
    <row r="18" spans="2:26" ht="20.100000000000001" customHeight="1">
      <c r="B18" s="45" t="e">
        <f t="array" aca="1" ref="B18" ca="1">IFERROR(IF(ROWS(PerformerDetails!$P$7:P18)&gt;COUNTA(PerformerDetails!$P$7:$P$506),"",INDEX(PerformerDetails!$P$7:$P$506,SMALL(IF(PerformerDetails!$P$7:$P$506&lt;&gt;"",ROW(PerformerDetails!P18:P517)-ROW(PerformerDetails!P18)+1),ROWS(PerformerDetails!$P$7:P18)))),0)</f>
        <v>#NAME?</v>
      </c>
      <c r="C18" s="45" t="e">
        <f t="array" aca="1" ref="C18" ca="1">IFERROR(IF(ROWS(PerformerDetails!$R$7:R18)&gt;COUNTA(PerformerDetails!$R$7:$R$506),"",INDEX(PerformerDetails!$R$7:$R$506,SMALL(IF(PerformerDetails!$R$7:$R$506&lt;&gt;"",ROW(PerformerDetails!P18:P517)-ROW(PerformerDetails!R18)+1),ROWS(PerformerDetails!$R$7:R18)))),0)</f>
        <v>#NAME?</v>
      </c>
      <c r="D18" s="45" t="e">
        <f t="array" aca="1" ref="D18" ca="1">IFERROR(IF(ROWS(PerformerDetails!$T$7:T18)&gt;COUNTA(PerformerDetails!$T$7:$T$506),"",INDEX(PerformerDetails!$T$7:$T$506,SMALL(IF(PerformerDetails!$T$7:$T$506&lt;&gt;"",ROW(PerformerDetails!P18:P517)-ROW(PerformerDetails!T18)+1),ROWS(PerformerDetails!$T$7:T18)))),0)</f>
        <v>#NAME?</v>
      </c>
      <c r="E18" s="45" t="e">
        <f t="array" aca="1" ref="E18" ca="1">IFERROR(IF(ROWS(PerformerDetails!$V$7:V18)&gt;COUNTA(PerformerDetails!$V$7:$V$506),"",INDEX(PerformerDetails!$V$7:$V$506,SMALL(IF(PerformerDetails!$V$7:$V$506&lt;&gt;"",ROW(PerformerDetails!P18:P517)-ROW(PerformerDetails!V18)+1),ROWS(PerformerDetails!$V$7:V18)))),0)</f>
        <v>#NAME?</v>
      </c>
      <c r="F18" s="45" t="e">
        <f t="array" aca="1" ref="F18" ca="1">IFERROR(IF(ROWS(PerformerDetails!$X$7:X18)&gt;COUNTA(PerformerDetails!$X$7:$X$506),"",INDEX(PerformerDetails!$X$7:$X$506,SMALL(IF(PerformerDetails!$X$7:$X$506&lt;&gt;"",ROW(PerformerDetails!P18:P517)-ROW(PerformerDetails!X18)+1),ROWS(PerformerDetails!$X$7:X18)))),0)</f>
        <v>#NAME?</v>
      </c>
      <c r="G18" s="45" t="e">
        <f t="array" aca="1" ref="G18" ca="1">IFERROR(IF(ROWS(PerformerDetails!$Z$7:Z18)&gt;COUNTA(PerformerDetails!$Z$7:$Z$506),"",INDEX(PerformerDetails!$Z$7:$Z$506,SMALL(IF(PerformerDetails!$Z$7:$Z$506&lt;&gt;"",ROW(PerformerDetails!P18:P517)-ROW(PerformerDetails!Z18)+1),ROWS(PerformerDetails!$Z$7:Z18)))),0)</f>
        <v>#NAME?</v>
      </c>
      <c r="H18" s="45" t="e">
        <f t="array" aca="1" ref="H18" ca="1">IFERROR(IF(ROWS(PerformerDetails!$AB$7:AB18)&gt;COUNTA(PerformerDetails!$AB$7:$AB$506),"",INDEX(PerformerDetails!$AB$7:$AB$506,SMALL(IF(PerformerDetails!$AB$7:$AB$506&lt;&gt;"",ROW(PerformerDetails!P18:P517)-ROW(PerformerDetails!AB18)+1),ROWS(PerformerDetails!$AB$7:AB18)))),0)</f>
        <v>#NAME?</v>
      </c>
      <c r="I18" s="45" t="e">
        <f t="array" aca="1" ref="I18" ca="1">IFERROR(IF(ROWS(PerformerDetails!$AD$7:AD18)&gt;COUNTA(PerformerDetails!$AD$7:$AD$506),"",INDEX(PerformerDetails!$AD$7:$AD$506,SMALL(IF(PerformerDetails!$AD$7:$AD$506&lt;&gt;"",ROW(PerformerDetails!P18:P517)-ROW(PerformerDetails!AD18)+1),ROWS(PerformerDetails!$AD$7:AD18)))),0)</f>
        <v>#NAME?</v>
      </c>
      <c r="J18" s="45" t="e">
        <f t="array" aca="1" ref="J18" ca="1">IFERROR(IF(ROWS(PerformerDetails!$AF$7:AF18)&gt;COUNTA(PerformerDetails!$AF$7:$AF$506),"",INDEX(PerformerDetails!$AF$7:$AF$506,SMALL(IF(PerformerDetails!$AF$7:$AF$506&lt;&gt;"",ROW(PerformerDetails!P18:P517)-ROW(PerformerDetails!AF18)+1),ROWS(PerformerDetails!$AF$7:AF18)))),0)</f>
        <v>#NAME?</v>
      </c>
      <c r="K18" s="45" t="e">
        <f t="array" aca="1" ref="K18" ca="1">IFERROR(IF(ROWS(PerformerDetails!$AH$7:AH18)&gt;COUNTA(PerformerDetails!$AH$7:$AH$506),"",INDEX(PerformerDetails!$AH$7:$AH$506,SMALL(IF(PerformerDetails!$AH$7:$AH$506&lt;&gt;"",ROW(PerformerDetails!P18:P517)-ROW(PerformerDetails!AH18)+1),ROWS(PerformerDetails!$AH$7:AH18)))),0)</f>
        <v>#NAME?</v>
      </c>
      <c r="L18" s="45" t="e">
        <f t="array" aca="1" ref="L18" ca="1">IFERROR(IF(ROWS(PerformerDetails!$AJ$7:AJ18)&gt;COUNTA(PerformerDetails!$AJ$7:$AJ$506),"",INDEX(PerformerDetails!$AJ$7:$AJ$506,SMALL(IF(PerformerDetails!$AJ$7:$AJ$506&lt;&gt;"",ROW(PerformerDetails!P18:P517)-ROW(PerformerDetails!AJ18)+1),ROWS(PerformerDetails!$AJ$7:AJ18)))),0)</f>
        <v>#NAME?</v>
      </c>
      <c r="M18" s="45" t="e">
        <f t="array" aca="1" ref="M18" ca="1">IFERROR(IF(ROWS(PerformerDetails!$AL$7:AL18)&gt;COUNTA(PerformerDetails!$AL$7:$AL$506),"",INDEX(PerformerDetails!$AL$7:$AL$506,SMALL(IF(PerformerDetails!$AL$7:$AL$506&lt;&gt;"",ROW(PerformerDetails!P18:P517)-ROW(PerformerDetails!AL18)+1),ROWS(PerformerDetails!$AL$7:AL18)))),0)</f>
        <v>#NAME?</v>
      </c>
      <c r="N18" s="45" t="e">
        <f t="array" aca="1" ref="N18" ca="1">IFERROR(IF(ROWS(PerformerDetails!$AN$7:AN18)&gt;COUNTA(PerformerDetails!$AN$7:$AN$506),"",INDEX(PerformerDetails!$AN$7:$AN$506,SMALL(IF(PerformerDetails!$AN$7:$AN$506&lt;&gt;"",ROW(PerformerDetails!P18:P517)-ROW(PerformerDetails!AN18)+1),ROWS(PerformerDetails!$AN$7:AN18)))),0)</f>
        <v>#NAME?</v>
      </c>
      <c r="O18" s="45" t="e">
        <f t="array" aca="1" ref="O18" ca="1">IFERROR(IF(ROWS(PerformerDetails!$AP$7:AP18)&gt;COUNTA(PerformerDetails!$AP$7:$AP$506),"",INDEX(PerformerDetails!$AP$7:$AP$506,SMALL(IF(PerformerDetails!$AP$7:$AP$506&lt;&gt;"",ROW(PerformerDetails!P18:P517)-ROW(PerformerDetails!AP18)+1),ROWS(PerformerDetails!$AP$7:AP18)))),0)</f>
        <v>#NAME?</v>
      </c>
      <c r="P18" s="45" t="e">
        <f t="array" aca="1" ref="P18" ca="1">IFERROR(IF(ROWS(PerformerDetails!$AR$7:AR18)&gt;COUNTA(PerformerDetails!$AR$7:$AR$506),"",INDEX(PerformerDetails!$AR$7:$AR$506,SMALL(IF(PerformerDetails!$AR$7:$AR$506&lt;&gt;"",ROW(PerformerDetails!P18:P517)-ROW(PerformerDetails!AR18)+1),ROWS(PerformerDetails!$AR$7:AR18)))),0)</f>
        <v>#NAME?</v>
      </c>
      <c r="Q18" s="45" t="e">
        <f t="array" aca="1" ref="Q18" ca="1">IFERROR(IF(ROWS(PerformerDetails!$AT$7:AT18)&gt;COUNTA(PerformerDetails!$AT$7:$AT$506),"",INDEX(PerformerDetails!$AT$7:$AT$506,SMALL(IF(PerformerDetails!$AT$7:$AT$506&lt;&gt;"",ROW(PerformerDetails!P18:P517)-ROW(PerformerDetails!AT18)+1),ROWS(PerformerDetails!$AT$7:AT18)))),0)</f>
        <v>#NAME?</v>
      </c>
      <c r="R18" s="45" t="e">
        <f t="array" aca="1" ref="R18" ca="1">IFERROR(IF(ROWS(PerformerDetails!$AV$7:AV18)&gt;COUNTA(PerformerDetails!$AV$7:$AV$506),"",INDEX(PerformerDetails!$AV$7:$AV$506,SMALL(IF(PerformerDetails!$AV$7:$AV$506&lt;&gt;"",ROW(PerformerDetails!P18:P517)-ROW(PerformerDetails!AV18)+1),ROWS(PerformerDetails!$AV$7:AV18)))),0)</f>
        <v>#NAME?</v>
      </c>
      <c r="S18" s="45" t="e">
        <f t="array" aca="1" ref="S18" ca="1">IFERROR(IF(ROWS(PerformerDetails!$AX$7:AX18)&gt;COUNTA(PerformerDetails!$AX$7:$AX$506),"",INDEX(PerformerDetails!$AX$7:$AX$506,SMALL(IF(PerformerDetails!$AX$7:$AX$506&lt;&gt;"",ROW(PerformerDetails!P18:P517)-ROW(PerformerDetails!AX18)+1),ROWS(PerformerDetails!$AX$7:AX18)))),0)</f>
        <v>#NAME?</v>
      </c>
      <c r="T18" s="45" t="e">
        <f t="array" aca="1" ref="T18" ca="1">IFERROR(IF(ROWS(PerformerDetails!$AZ$7:AZ18)&gt;COUNTA(PerformerDetails!$AZ$7:$AZ$506),"",INDEX(PerformerDetails!$AZ$7:$AZ$506,SMALL(IF(PerformerDetails!$AZ$7:$AZ$506&lt;&gt;"",ROW(PerformerDetails!P18:P517)-ROW(PerformerDetails!AZ18)+1),ROWS(PerformerDetails!$AZ$7:AZ18)))),0)</f>
        <v>#NAME?</v>
      </c>
      <c r="U18" s="45" t="e">
        <f t="array" aca="1" ref="U18" ca="1">IFERROR(IF(ROWS(PerformerDetails!$BB$7:BB18)&gt;COUNTA(PerformerDetails!$BB$7:$BB$506),"",INDEX(PerformerDetails!$BB$7:$BB$506,SMALL(IF(PerformerDetails!$BB$7:$BB$506&lt;&gt;"",ROW(PerformerDetails!P18:P517)-ROW(PerformerDetails!BB18)+1),ROWS(PerformerDetails!$BB$7:BB18)))),0)</f>
        <v>#NAME?</v>
      </c>
      <c r="V18" s="45" t="e">
        <f t="array" aca="1" ref="V18" ca="1">IFERROR(IF(ROWS(PerformerDetails!$BD$7:BD18)&gt;COUNTA(PerformerDetails!$BD$7:$BD$506),"",INDEX(PerformerDetails!$BD$7:$BD$506,SMALL(IF(PerformerDetails!$BD$7:$BD$506&lt;&gt;"",ROW(PerformerDetails!P18:P517)-ROW(PerformerDetails!BD18)+1),ROWS(PerformerDetails!$BD$7:BD18)))),0)</f>
        <v>#NAME?</v>
      </c>
      <c r="W18" s="45" t="e">
        <f t="array" aca="1" ref="W18" ca="1">IFERROR(IF(ROWS(PerformerDetails!$BF$7:BF18)&gt;COUNTA(PerformerDetails!$BF$7:$BF$506),"",INDEX(PerformerDetails!$BF$7:$BF$506,SMALL(IF(PerformerDetails!$BF$7:$BF$506&lt;&gt;"",ROW(PerformerDetails!P18:P517)-ROW(PerformerDetails!BF18)+1),ROWS(PerformerDetails!$BF$7:BF18)))),0)</f>
        <v>#NAME?</v>
      </c>
      <c r="X18" s="45" t="e">
        <f t="array" aca="1" ref="X18" ca="1">IFERROR(IF(ROWS(PerformerDetails!$BH$7:BH18)&gt;COUNTA(PerformerDetails!$BH$7:$BH$506),"",INDEX(PerformerDetails!$BH$7:$BH$506,SMALL(IF(PerformerDetails!$BH$7:$BH$506&lt;&gt;"",ROW(PerformerDetails!P18:P517)-ROW(PerformerDetails!BH18)+1),ROWS(PerformerDetails!$BH$7:BH18)))),0)</f>
        <v>#NAME?</v>
      </c>
      <c r="Y18" s="45" t="e">
        <f t="array" aca="1" ref="Y18" ca="1">IFERROR(IF(ROWS(PerformerDetails!$BJ$7:BJ18)&gt;COUNTA(PerformerDetails!$BJ$7:$BJ$506),"",INDEX(PerformerDetails!$BJ$7:$BJ$506,SMALL(IF(PerformerDetails!$BJ$7:$BJ$506&lt;&gt;"",ROW(PerformerDetails!P18:P517)-ROW(PerformerDetails!BJ18)+1),ROWS(PerformerDetails!$BJ$7:BJ18)))),0)</f>
        <v>#NAME?</v>
      </c>
      <c r="Z18" s="45" t="e">
        <f t="array" aca="1" ref="Z18" ca="1">IFERROR(IF(ROWS(PerformerDetails!$BL$7:BL18)&gt;COUNTA(PerformerDetails!$BL$7:$BL$506),"",INDEX(PerformerDetails!$BL$7:$BL$506,SMALL(IF(PerformerDetails!$BL$7:$BL$506&lt;&gt;"",ROW(PerformerDetails!P18:P517)-ROW(PerformerDetails!BL18)+1),ROWS(PerformerDetails!$BL$7:BL18)))),0)</f>
        <v>#NAME?</v>
      </c>
    </row>
    <row r="19" spans="2:26" ht="20.100000000000001" customHeight="1">
      <c r="B19" s="45" t="e">
        <f t="array" aca="1" ref="B19" ca="1">IFERROR(IF(ROWS(PerformerDetails!$P$7:P19)&gt;COUNTA(PerformerDetails!$P$7:$P$506),"",INDEX(PerformerDetails!$P$7:$P$506,SMALL(IF(PerformerDetails!$P$7:$P$506&lt;&gt;"",ROW(PerformerDetails!P19:P518)-ROW(PerformerDetails!P19)+1),ROWS(PerformerDetails!$P$7:P19)))),0)</f>
        <v>#NAME?</v>
      </c>
      <c r="C19" s="45" t="e">
        <f t="array" aca="1" ref="C19" ca="1">IFERROR(IF(ROWS(PerformerDetails!$R$7:R19)&gt;COUNTA(PerformerDetails!$R$7:$R$506),"",INDEX(PerformerDetails!$R$7:$R$506,SMALL(IF(PerformerDetails!$R$7:$R$506&lt;&gt;"",ROW(PerformerDetails!P19:P518)-ROW(PerformerDetails!R19)+1),ROWS(PerformerDetails!$R$7:R19)))),0)</f>
        <v>#NAME?</v>
      </c>
      <c r="D19" s="45" t="e">
        <f t="array" aca="1" ref="D19" ca="1">IFERROR(IF(ROWS(PerformerDetails!$T$7:T19)&gt;COUNTA(PerformerDetails!$T$7:$T$506),"",INDEX(PerformerDetails!$T$7:$T$506,SMALL(IF(PerformerDetails!$T$7:$T$506&lt;&gt;"",ROW(PerformerDetails!P19:P518)-ROW(PerformerDetails!T19)+1),ROWS(PerformerDetails!$T$7:T19)))),0)</f>
        <v>#NAME?</v>
      </c>
      <c r="E19" s="45" t="e">
        <f t="array" aca="1" ref="E19" ca="1">IFERROR(IF(ROWS(PerformerDetails!$V$7:V19)&gt;COUNTA(PerformerDetails!$V$7:$V$506),"",INDEX(PerformerDetails!$V$7:$V$506,SMALL(IF(PerformerDetails!$V$7:$V$506&lt;&gt;"",ROW(PerformerDetails!P19:P518)-ROW(PerformerDetails!V19)+1),ROWS(PerformerDetails!$V$7:V19)))),0)</f>
        <v>#NAME?</v>
      </c>
      <c r="F19" s="45" t="e">
        <f t="array" aca="1" ref="F19" ca="1">IFERROR(IF(ROWS(PerformerDetails!$X$7:X19)&gt;COUNTA(PerformerDetails!$X$7:$X$506),"",INDEX(PerformerDetails!$X$7:$X$506,SMALL(IF(PerformerDetails!$X$7:$X$506&lt;&gt;"",ROW(PerformerDetails!P19:P518)-ROW(PerformerDetails!X19)+1),ROWS(PerformerDetails!$X$7:X19)))),0)</f>
        <v>#NAME?</v>
      </c>
      <c r="G19" s="45" t="e">
        <f t="array" aca="1" ref="G19" ca="1">IFERROR(IF(ROWS(PerformerDetails!$Z$7:Z19)&gt;COUNTA(PerformerDetails!$Z$7:$Z$506),"",INDEX(PerformerDetails!$Z$7:$Z$506,SMALL(IF(PerformerDetails!$Z$7:$Z$506&lt;&gt;"",ROW(PerformerDetails!P19:P518)-ROW(PerformerDetails!Z19)+1),ROWS(PerformerDetails!$Z$7:Z19)))),0)</f>
        <v>#NAME?</v>
      </c>
      <c r="H19" s="45" t="e">
        <f t="array" aca="1" ref="H19" ca="1">IFERROR(IF(ROWS(PerformerDetails!$AB$7:AB19)&gt;COUNTA(PerformerDetails!$AB$7:$AB$506),"",INDEX(PerformerDetails!$AB$7:$AB$506,SMALL(IF(PerformerDetails!$AB$7:$AB$506&lt;&gt;"",ROW(PerformerDetails!P19:P518)-ROW(PerformerDetails!AB19)+1),ROWS(PerformerDetails!$AB$7:AB19)))),0)</f>
        <v>#NAME?</v>
      </c>
      <c r="I19" s="45" t="e">
        <f t="array" aca="1" ref="I19" ca="1">IFERROR(IF(ROWS(PerformerDetails!$AD$7:AD19)&gt;COUNTA(PerformerDetails!$AD$7:$AD$506),"",INDEX(PerformerDetails!$AD$7:$AD$506,SMALL(IF(PerformerDetails!$AD$7:$AD$506&lt;&gt;"",ROW(PerformerDetails!P19:P518)-ROW(PerformerDetails!AD19)+1),ROWS(PerformerDetails!$AD$7:AD19)))),0)</f>
        <v>#NAME?</v>
      </c>
      <c r="J19" s="45" t="e">
        <f t="array" aca="1" ref="J19" ca="1">IFERROR(IF(ROWS(PerformerDetails!$AF$7:AF19)&gt;COUNTA(PerformerDetails!$AF$7:$AF$506),"",INDEX(PerformerDetails!$AF$7:$AF$506,SMALL(IF(PerformerDetails!$AF$7:$AF$506&lt;&gt;"",ROW(PerformerDetails!P19:P518)-ROW(PerformerDetails!AF19)+1),ROWS(PerformerDetails!$AF$7:AF19)))),0)</f>
        <v>#NAME?</v>
      </c>
      <c r="K19" s="45" t="e">
        <f t="array" aca="1" ref="K19" ca="1">IFERROR(IF(ROWS(PerformerDetails!$AH$7:AH19)&gt;COUNTA(PerformerDetails!$AH$7:$AH$506),"",INDEX(PerformerDetails!$AH$7:$AH$506,SMALL(IF(PerformerDetails!$AH$7:$AH$506&lt;&gt;"",ROW(PerformerDetails!P19:P518)-ROW(PerformerDetails!AH19)+1),ROWS(PerformerDetails!$AH$7:AH19)))),0)</f>
        <v>#NAME?</v>
      </c>
      <c r="L19" s="45" t="e">
        <f t="array" aca="1" ref="L19" ca="1">IFERROR(IF(ROWS(PerformerDetails!$AJ$7:AJ19)&gt;COUNTA(PerformerDetails!$AJ$7:$AJ$506),"",INDEX(PerformerDetails!$AJ$7:$AJ$506,SMALL(IF(PerformerDetails!$AJ$7:$AJ$506&lt;&gt;"",ROW(PerformerDetails!P19:P518)-ROW(PerformerDetails!AJ19)+1),ROWS(PerformerDetails!$AJ$7:AJ19)))),0)</f>
        <v>#NAME?</v>
      </c>
      <c r="M19" s="45" t="e">
        <f t="array" aca="1" ref="M19" ca="1">IFERROR(IF(ROWS(PerformerDetails!$AL$7:AL19)&gt;COUNTA(PerformerDetails!$AL$7:$AL$506),"",INDEX(PerformerDetails!$AL$7:$AL$506,SMALL(IF(PerformerDetails!$AL$7:$AL$506&lt;&gt;"",ROW(PerformerDetails!P19:P518)-ROW(PerformerDetails!AL19)+1),ROWS(PerformerDetails!$AL$7:AL19)))),0)</f>
        <v>#NAME?</v>
      </c>
      <c r="N19" s="45" t="e">
        <f t="array" aca="1" ref="N19" ca="1">IFERROR(IF(ROWS(PerformerDetails!$AN$7:AN19)&gt;COUNTA(PerformerDetails!$AN$7:$AN$506),"",INDEX(PerformerDetails!$AN$7:$AN$506,SMALL(IF(PerformerDetails!$AN$7:$AN$506&lt;&gt;"",ROW(PerformerDetails!P19:P518)-ROW(PerformerDetails!AN19)+1),ROWS(PerformerDetails!$AN$7:AN19)))),0)</f>
        <v>#NAME?</v>
      </c>
      <c r="O19" s="45" t="e">
        <f t="array" aca="1" ref="O19" ca="1">IFERROR(IF(ROWS(PerformerDetails!$AP$7:AP19)&gt;COUNTA(PerformerDetails!$AP$7:$AP$506),"",INDEX(PerformerDetails!$AP$7:$AP$506,SMALL(IF(PerformerDetails!$AP$7:$AP$506&lt;&gt;"",ROW(PerformerDetails!P19:P518)-ROW(PerformerDetails!AP19)+1),ROWS(PerformerDetails!$AP$7:AP19)))),0)</f>
        <v>#NAME?</v>
      </c>
      <c r="P19" s="45" t="e">
        <f t="array" aca="1" ref="P19" ca="1">IFERROR(IF(ROWS(PerformerDetails!$AR$7:AR19)&gt;COUNTA(PerformerDetails!$AR$7:$AR$506),"",INDEX(PerformerDetails!$AR$7:$AR$506,SMALL(IF(PerformerDetails!$AR$7:$AR$506&lt;&gt;"",ROW(PerformerDetails!P19:P518)-ROW(PerformerDetails!AR19)+1),ROWS(PerformerDetails!$AR$7:AR19)))),0)</f>
        <v>#NAME?</v>
      </c>
      <c r="Q19" s="45" t="e">
        <f t="array" aca="1" ref="Q19" ca="1">IFERROR(IF(ROWS(PerformerDetails!$AT$7:AT19)&gt;COUNTA(PerformerDetails!$AT$7:$AT$506),"",INDEX(PerformerDetails!$AT$7:$AT$506,SMALL(IF(PerformerDetails!$AT$7:$AT$506&lt;&gt;"",ROW(PerformerDetails!P19:P518)-ROW(PerformerDetails!AT19)+1),ROWS(PerformerDetails!$AT$7:AT19)))),0)</f>
        <v>#NAME?</v>
      </c>
      <c r="R19" s="45" t="e">
        <f t="array" aca="1" ref="R19" ca="1">IFERROR(IF(ROWS(PerformerDetails!$AV$7:AV19)&gt;COUNTA(PerformerDetails!$AV$7:$AV$506),"",INDEX(PerformerDetails!$AV$7:$AV$506,SMALL(IF(PerformerDetails!$AV$7:$AV$506&lt;&gt;"",ROW(PerformerDetails!P19:P518)-ROW(PerformerDetails!AV19)+1),ROWS(PerformerDetails!$AV$7:AV19)))),0)</f>
        <v>#NAME?</v>
      </c>
      <c r="S19" s="45" t="e">
        <f t="array" aca="1" ref="S19" ca="1">IFERROR(IF(ROWS(PerformerDetails!$AX$7:AX19)&gt;COUNTA(PerformerDetails!$AX$7:$AX$506),"",INDEX(PerformerDetails!$AX$7:$AX$506,SMALL(IF(PerformerDetails!$AX$7:$AX$506&lt;&gt;"",ROW(PerformerDetails!P19:P518)-ROW(PerformerDetails!AX19)+1),ROWS(PerformerDetails!$AX$7:AX19)))),0)</f>
        <v>#NAME?</v>
      </c>
      <c r="T19" s="45" t="e">
        <f t="array" aca="1" ref="T19" ca="1">IFERROR(IF(ROWS(PerformerDetails!$AZ$7:AZ19)&gt;COUNTA(PerformerDetails!$AZ$7:$AZ$506),"",INDEX(PerformerDetails!$AZ$7:$AZ$506,SMALL(IF(PerformerDetails!$AZ$7:$AZ$506&lt;&gt;"",ROW(PerformerDetails!P19:P518)-ROW(PerformerDetails!AZ19)+1),ROWS(PerformerDetails!$AZ$7:AZ19)))),0)</f>
        <v>#NAME?</v>
      </c>
      <c r="U19" s="45" t="e">
        <f t="array" aca="1" ref="U19" ca="1">IFERROR(IF(ROWS(PerformerDetails!$BB$7:BB19)&gt;COUNTA(PerformerDetails!$BB$7:$BB$506),"",INDEX(PerformerDetails!$BB$7:$BB$506,SMALL(IF(PerformerDetails!$BB$7:$BB$506&lt;&gt;"",ROW(PerformerDetails!P19:P518)-ROW(PerformerDetails!BB19)+1),ROWS(PerformerDetails!$BB$7:BB19)))),0)</f>
        <v>#NAME?</v>
      </c>
      <c r="V19" s="45" t="e">
        <f t="array" aca="1" ref="V19" ca="1">IFERROR(IF(ROWS(PerformerDetails!$BD$7:BD19)&gt;COUNTA(PerformerDetails!$BD$7:$BD$506),"",INDEX(PerformerDetails!$BD$7:$BD$506,SMALL(IF(PerformerDetails!$BD$7:$BD$506&lt;&gt;"",ROW(PerformerDetails!P19:P518)-ROW(PerformerDetails!BD19)+1),ROWS(PerformerDetails!$BD$7:BD19)))),0)</f>
        <v>#NAME?</v>
      </c>
      <c r="W19" s="45" t="e">
        <f t="array" aca="1" ref="W19" ca="1">IFERROR(IF(ROWS(PerformerDetails!$BF$7:BF19)&gt;COUNTA(PerformerDetails!$BF$7:$BF$506),"",INDEX(PerformerDetails!$BF$7:$BF$506,SMALL(IF(PerformerDetails!$BF$7:$BF$506&lt;&gt;"",ROW(PerformerDetails!P19:P518)-ROW(PerformerDetails!BF19)+1),ROWS(PerformerDetails!$BF$7:BF19)))),0)</f>
        <v>#NAME?</v>
      </c>
      <c r="X19" s="45" t="e">
        <f t="array" aca="1" ref="X19" ca="1">IFERROR(IF(ROWS(PerformerDetails!$BH$7:BH19)&gt;COUNTA(PerformerDetails!$BH$7:$BH$506),"",INDEX(PerformerDetails!$BH$7:$BH$506,SMALL(IF(PerformerDetails!$BH$7:$BH$506&lt;&gt;"",ROW(PerformerDetails!P19:P518)-ROW(PerformerDetails!BH19)+1),ROWS(PerformerDetails!$BH$7:BH19)))),0)</f>
        <v>#NAME?</v>
      </c>
      <c r="Y19" s="45" t="e">
        <f t="array" aca="1" ref="Y19" ca="1">IFERROR(IF(ROWS(PerformerDetails!$BJ$7:BJ19)&gt;COUNTA(PerformerDetails!$BJ$7:$BJ$506),"",INDEX(PerformerDetails!$BJ$7:$BJ$506,SMALL(IF(PerformerDetails!$BJ$7:$BJ$506&lt;&gt;"",ROW(PerformerDetails!P19:P518)-ROW(PerformerDetails!BJ19)+1),ROWS(PerformerDetails!$BJ$7:BJ19)))),0)</f>
        <v>#NAME?</v>
      </c>
      <c r="Z19" s="45" t="e">
        <f t="array" aca="1" ref="Z19" ca="1">IFERROR(IF(ROWS(PerformerDetails!$BL$7:BL19)&gt;COUNTA(PerformerDetails!$BL$7:$BL$506),"",INDEX(PerformerDetails!$BL$7:$BL$506,SMALL(IF(PerformerDetails!$BL$7:$BL$506&lt;&gt;"",ROW(PerformerDetails!P19:P518)-ROW(PerformerDetails!BL19)+1),ROWS(PerformerDetails!$BL$7:BL19)))),0)</f>
        <v>#NAME?</v>
      </c>
    </row>
    <row r="20" spans="2:26" ht="20.100000000000001" customHeight="1">
      <c r="B20" s="45" t="e">
        <f t="array" aca="1" ref="B20" ca="1">IFERROR(IF(ROWS(PerformerDetails!$P$7:P20)&gt;COUNTA(PerformerDetails!$P$7:$P$506),"",INDEX(PerformerDetails!$P$7:$P$506,SMALL(IF(PerformerDetails!$P$7:$P$506&lt;&gt;"",ROW(PerformerDetails!P20:P519)-ROW(PerformerDetails!P20)+1),ROWS(PerformerDetails!$P$7:P20)))),0)</f>
        <v>#NAME?</v>
      </c>
      <c r="C20" s="45" t="e">
        <f t="array" aca="1" ref="C20" ca="1">IFERROR(IF(ROWS(PerformerDetails!$R$7:R20)&gt;COUNTA(PerformerDetails!$R$7:$R$506),"",INDEX(PerformerDetails!$R$7:$R$506,SMALL(IF(PerformerDetails!$R$7:$R$506&lt;&gt;"",ROW(PerformerDetails!P20:P519)-ROW(PerformerDetails!R20)+1),ROWS(PerformerDetails!$R$7:R20)))),0)</f>
        <v>#NAME?</v>
      </c>
      <c r="D20" s="45" t="e">
        <f t="array" aca="1" ref="D20" ca="1">IFERROR(IF(ROWS(PerformerDetails!$T$7:T20)&gt;COUNTA(PerformerDetails!$T$7:$T$506),"",INDEX(PerformerDetails!$T$7:$T$506,SMALL(IF(PerformerDetails!$T$7:$T$506&lt;&gt;"",ROW(PerformerDetails!P20:P519)-ROW(PerformerDetails!T20)+1),ROWS(PerformerDetails!$T$7:T20)))),0)</f>
        <v>#NAME?</v>
      </c>
      <c r="E20" s="45" t="e">
        <f t="array" aca="1" ref="E20" ca="1">IFERROR(IF(ROWS(PerformerDetails!$V$7:V20)&gt;COUNTA(PerformerDetails!$V$7:$V$506),"",INDEX(PerformerDetails!$V$7:$V$506,SMALL(IF(PerformerDetails!$V$7:$V$506&lt;&gt;"",ROW(PerformerDetails!P20:P519)-ROW(PerformerDetails!V20)+1),ROWS(PerformerDetails!$V$7:V20)))),0)</f>
        <v>#NAME?</v>
      </c>
      <c r="F20" s="45" t="e">
        <f t="array" aca="1" ref="F20" ca="1">IFERROR(IF(ROWS(PerformerDetails!$X$7:X20)&gt;COUNTA(PerformerDetails!$X$7:$X$506),"",INDEX(PerformerDetails!$X$7:$X$506,SMALL(IF(PerformerDetails!$X$7:$X$506&lt;&gt;"",ROW(PerformerDetails!P20:P519)-ROW(PerformerDetails!X20)+1),ROWS(PerformerDetails!$X$7:X20)))),0)</f>
        <v>#NAME?</v>
      </c>
      <c r="G20" s="45" t="e">
        <f t="array" aca="1" ref="G20" ca="1">IFERROR(IF(ROWS(PerformerDetails!$Z$7:Z20)&gt;COUNTA(PerformerDetails!$Z$7:$Z$506),"",INDEX(PerformerDetails!$Z$7:$Z$506,SMALL(IF(PerformerDetails!$Z$7:$Z$506&lt;&gt;"",ROW(PerformerDetails!P20:P519)-ROW(PerformerDetails!Z20)+1),ROWS(PerformerDetails!$Z$7:Z20)))),0)</f>
        <v>#NAME?</v>
      </c>
      <c r="H20" s="45" t="e">
        <f t="array" aca="1" ref="H20" ca="1">IFERROR(IF(ROWS(PerformerDetails!$AB$7:AB20)&gt;COUNTA(PerformerDetails!$AB$7:$AB$506),"",INDEX(PerformerDetails!$AB$7:$AB$506,SMALL(IF(PerformerDetails!$AB$7:$AB$506&lt;&gt;"",ROW(PerformerDetails!P20:P519)-ROW(PerformerDetails!AB20)+1),ROWS(PerformerDetails!$AB$7:AB20)))),0)</f>
        <v>#NAME?</v>
      </c>
      <c r="I20" s="45" t="e">
        <f t="array" aca="1" ref="I20" ca="1">IFERROR(IF(ROWS(PerformerDetails!$AD$7:AD20)&gt;COUNTA(PerformerDetails!$AD$7:$AD$506),"",INDEX(PerformerDetails!$AD$7:$AD$506,SMALL(IF(PerformerDetails!$AD$7:$AD$506&lt;&gt;"",ROW(PerformerDetails!P20:P519)-ROW(PerformerDetails!AD20)+1),ROWS(PerformerDetails!$AD$7:AD20)))),0)</f>
        <v>#NAME?</v>
      </c>
      <c r="J20" s="45" t="e">
        <f t="array" aca="1" ref="J20" ca="1">IFERROR(IF(ROWS(PerformerDetails!$AF$7:AF20)&gt;COUNTA(PerformerDetails!$AF$7:$AF$506),"",INDEX(PerformerDetails!$AF$7:$AF$506,SMALL(IF(PerformerDetails!$AF$7:$AF$506&lt;&gt;"",ROW(PerformerDetails!P20:P519)-ROW(PerformerDetails!AF20)+1),ROWS(PerformerDetails!$AF$7:AF20)))),0)</f>
        <v>#NAME?</v>
      </c>
      <c r="K20" s="45" t="e">
        <f t="array" aca="1" ref="K20" ca="1">IFERROR(IF(ROWS(PerformerDetails!$AH$7:AH20)&gt;COUNTA(PerformerDetails!$AH$7:$AH$506),"",INDEX(PerformerDetails!$AH$7:$AH$506,SMALL(IF(PerformerDetails!$AH$7:$AH$506&lt;&gt;"",ROW(PerformerDetails!P20:P519)-ROW(PerformerDetails!AH20)+1),ROWS(PerformerDetails!$AH$7:AH20)))),0)</f>
        <v>#NAME?</v>
      </c>
      <c r="L20" s="45" t="e">
        <f t="array" aca="1" ref="L20" ca="1">IFERROR(IF(ROWS(PerformerDetails!$AJ$7:AJ20)&gt;COUNTA(PerformerDetails!$AJ$7:$AJ$506),"",INDEX(PerformerDetails!$AJ$7:$AJ$506,SMALL(IF(PerformerDetails!$AJ$7:$AJ$506&lt;&gt;"",ROW(PerformerDetails!P20:P519)-ROW(PerformerDetails!AJ20)+1),ROWS(PerformerDetails!$AJ$7:AJ20)))),0)</f>
        <v>#NAME?</v>
      </c>
      <c r="M20" s="45" t="e">
        <f t="array" aca="1" ref="M20" ca="1">IFERROR(IF(ROWS(PerformerDetails!$AL$7:AL20)&gt;COUNTA(PerformerDetails!$AL$7:$AL$506),"",INDEX(PerformerDetails!$AL$7:$AL$506,SMALL(IF(PerformerDetails!$AL$7:$AL$506&lt;&gt;"",ROW(PerformerDetails!P20:P519)-ROW(PerformerDetails!AL20)+1),ROWS(PerformerDetails!$AL$7:AL20)))),0)</f>
        <v>#NAME?</v>
      </c>
      <c r="N20" s="45" t="e">
        <f t="array" aca="1" ref="N20" ca="1">IFERROR(IF(ROWS(PerformerDetails!$AN$7:AN20)&gt;COUNTA(PerformerDetails!$AN$7:$AN$506),"",INDEX(PerformerDetails!$AN$7:$AN$506,SMALL(IF(PerformerDetails!$AN$7:$AN$506&lt;&gt;"",ROW(PerformerDetails!P20:P519)-ROW(PerformerDetails!AN20)+1),ROWS(PerformerDetails!$AN$7:AN20)))),0)</f>
        <v>#NAME?</v>
      </c>
      <c r="O20" s="45" t="e">
        <f t="array" aca="1" ref="O20" ca="1">IFERROR(IF(ROWS(PerformerDetails!$AP$7:AP20)&gt;COUNTA(PerformerDetails!$AP$7:$AP$506),"",INDEX(PerformerDetails!$AP$7:$AP$506,SMALL(IF(PerformerDetails!$AP$7:$AP$506&lt;&gt;"",ROW(PerformerDetails!P20:P519)-ROW(PerformerDetails!AP20)+1),ROWS(PerformerDetails!$AP$7:AP20)))),0)</f>
        <v>#NAME?</v>
      </c>
      <c r="P20" s="45" t="e">
        <f t="array" aca="1" ref="P20" ca="1">IFERROR(IF(ROWS(PerformerDetails!$AR$7:AR20)&gt;COUNTA(PerformerDetails!$AR$7:$AR$506),"",INDEX(PerformerDetails!$AR$7:$AR$506,SMALL(IF(PerformerDetails!$AR$7:$AR$506&lt;&gt;"",ROW(PerformerDetails!P20:P519)-ROW(PerformerDetails!AR20)+1),ROWS(PerformerDetails!$AR$7:AR20)))),0)</f>
        <v>#NAME?</v>
      </c>
      <c r="Q20" s="45" t="e">
        <f t="array" aca="1" ref="Q20" ca="1">IFERROR(IF(ROWS(PerformerDetails!$AT$7:AT20)&gt;COUNTA(PerformerDetails!$AT$7:$AT$506),"",INDEX(PerformerDetails!$AT$7:$AT$506,SMALL(IF(PerformerDetails!$AT$7:$AT$506&lt;&gt;"",ROW(PerformerDetails!P20:P519)-ROW(PerformerDetails!AT20)+1),ROWS(PerformerDetails!$AT$7:AT20)))),0)</f>
        <v>#NAME?</v>
      </c>
      <c r="R20" s="45" t="e">
        <f t="array" aca="1" ref="R20" ca="1">IFERROR(IF(ROWS(PerformerDetails!$AV$7:AV20)&gt;COUNTA(PerformerDetails!$AV$7:$AV$506),"",INDEX(PerformerDetails!$AV$7:$AV$506,SMALL(IF(PerformerDetails!$AV$7:$AV$506&lt;&gt;"",ROW(PerformerDetails!P20:P519)-ROW(PerformerDetails!AV20)+1),ROWS(PerformerDetails!$AV$7:AV20)))),0)</f>
        <v>#NAME?</v>
      </c>
      <c r="S20" s="45" t="e">
        <f t="array" aca="1" ref="S20" ca="1">IFERROR(IF(ROWS(PerformerDetails!$AX$7:AX20)&gt;COUNTA(PerformerDetails!$AX$7:$AX$506),"",INDEX(PerformerDetails!$AX$7:$AX$506,SMALL(IF(PerformerDetails!$AX$7:$AX$506&lt;&gt;"",ROW(PerformerDetails!P20:P519)-ROW(PerformerDetails!AX20)+1),ROWS(PerformerDetails!$AX$7:AX20)))),0)</f>
        <v>#NAME?</v>
      </c>
      <c r="T20" s="45" t="e">
        <f t="array" aca="1" ref="T20" ca="1">IFERROR(IF(ROWS(PerformerDetails!$AZ$7:AZ20)&gt;COUNTA(PerformerDetails!$AZ$7:$AZ$506),"",INDEX(PerformerDetails!$AZ$7:$AZ$506,SMALL(IF(PerformerDetails!$AZ$7:$AZ$506&lt;&gt;"",ROW(PerformerDetails!P20:P519)-ROW(PerformerDetails!AZ20)+1),ROWS(PerformerDetails!$AZ$7:AZ20)))),0)</f>
        <v>#NAME?</v>
      </c>
      <c r="U20" s="45" t="e">
        <f t="array" aca="1" ref="U20" ca="1">IFERROR(IF(ROWS(PerformerDetails!$BB$7:BB20)&gt;COUNTA(PerformerDetails!$BB$7:$BB$506),"",INDEX(PerformerDetails!$BB$7:$BB$506,SMALL(IF(PerformerDetails!$BB$7:$BB$506&lt;&gt;"",ROW(PerformerDetails!P20:P519)-ROW(PerformerDetails!BB20)+1),ROWS(PerformerDetails!$BB$7:BB20)))),0)</f>
        <v>#NAME?</v>
      </c>
      <c r="V20" s="45" t="e">
        <f t="array" aca="1" ref="V20" ca="1">IFERROR(IF(ROWS(PerformerDetails!$BD$7:BD20)&gt;COUNTA(PerformerDetails!$BD$7:$BD$506),"",INDEX(PerformerDetails!$BD$7:$BD$506,SMALL(IF(PerformerDetails!$BD$7:$BD$506&lt;&gt;"",ROW(PerformerDetails!P20:P519)-ROW(PerformerDetails!BD20)+1),ROWS(PerformerDetails!$BD$7:BD20)))),0)</f>
        <v>#NAME?</v>
      </c>
      <c r="W20" s="45" t="e">
        <f t="array" aca="1" ref="W20" ca="1">IFERROR(IF(ROWS(PerformerDetails!$BF$7:BF20)&gt;COUNTA(PerformerDetails!$BF$7:$BF$506),"",INDEX(PerformerDetails!$BF$7:$BF$506,SMALL(IF(PerformerDetails!$BF$7:$BF$506&lt;&gt;"",ROW(PerformerDetails!P20:P519)-ROW(PerformerDetails!BF20)+1),ROWS(PerformerDetails!$BF$7:BF20)))),0)</f>
        <v>#NAME?</v>
      </c>
      <c r="X20" s="45" t="e">
        <f t="array" aca="1" ref="X20" ca="1">IFERROR(IF(ROWS(PerformerDetails!$BH$7:BH20)&gt;COUNTA(PerformerDetails!$BH$7:$BH$506),"",INDEX(PerformerDetails!$BH$7:$BH$506,SMALL(IF(PerformerDetails!$BH$7:$BH$506&lt;&gt;"",ROW(PerformerDetails!P20:P519)-ROW(PerformerDetails!BH20)+1),ROWS(PerformerDetails!$BH$7:BH20)))),0)</f>
        <v>#NAME?</v>
      </c>
      <c r="Y20" s="45" t="e">
        <f t="array" aca="1" ref="Y20" ca="1">IFERROR(IF(ROWS(PerformerDetails!$BJ$7:BJ20)&gt;COUNTA(PerformerDetails!$BJ$7:$BJ$506),"",INDEX(PerformerDetails!$BJ$7:$BJ$506,SMALL(IF(PerformerDetails!$BJ$7:$BJ$506&lt;&gt;"",ROW(PerformerDetails!P20:P519)-ROW(PerformerDetails!BJ20)+1),ROWS(PerformerDetails!$BJ$7:BJ20)))),0)</f>
        <v>#NAME?</v>
      </c>
      <c r="Z20" s="45" t="e">
        <f t="array" aca="1" ref="Z20" ca="1">IFERROR(IF(ROWS(PerformerDetails!$BL$7:BL20)&gt;COUNTA(PerformerDetails!$BL$7:$BL$506),"",INDEX(PerformerDetails!$BL$7:$BL$506,SMALL(IF(PerformerDetails!$BL$7:$BL$506&lt;&gt;"",ROW(PerformerDetails!P20:P519)-ROW(PerformerDetails!BL20)+1),ROWS(PerformerDetails!$BL$7:BL20)))),0)</f>
        <v>#NAME?</v>
      </c>
    </row>
    <row r="21" spans="2:26" ht="20.100000000000001" customHeight="1">
      <c r="B21" s="45" t="e">
        <f t="array" aca="1" ref="B21" ca="1">IFERROR(IF(ROWS(PerformerDetails!$P$7:P21)&gt;COUNTA(PerformerDetails!$P$7:$P$506),"",INDEX(PerformerDetails!$P$7:$P$506,SMALL(IF(PerformerDetails!$P$7:$P$506&lt;&gt;"",ROW(PerformerDetails!P21:P520)-ROW(PerformerDetails!P21)+1),ROWS(PerformerDetails!$P$7:P21)))),0)</f>
        <v>#NAME?</v>
      </c>
      <c r="C21" s="45" t="e">
        <f t="array" aca="1" ref="C21" ca="1">IFERROR(IF(ROWS(PerformerDetails!$R$7:R21)&gt;COUNTA(PerformerDetails!$R$7:$R$506),"",INDEX(PerformerDetails!$R$7:$R$506,SMALL(IF(PerformerDetails!$R$7:$R$506&lt;&gt;"",ROW(PerformerDetails!P21:P520)-ROW(PerformerDetails!R21)+1),ROWS(PerformerDetails!$R$7:R21)))),0)</f>
        <v>#NAME?</v>
      </c>
      <c r="D21" s="45" t="e">
        <f t="array" aca="1" ref="D21" ca="1">IFERROR(IF(ROWS(PerformerDetails!$T$7:T21)&gt;COUNTA(PerformerDetails!$T$7:$T$506),"",INDEX(PerformerDetails!$T$7:$T$506,SMALL(IF(PerformerDetails!$T$7:$T$506&lt;&gt;"",ROW(PerformerDetails!P21:P520)-ROW(PerformerDetails!T21)+1),ROWS(PerformerDetails!$T$7:T21)))),0)</f>
        <v>#NAME?</v>
      </c>
      <c r="E21" s="45" t="e">
        <f t="array" aca="1" ref="E21" ca="1">IFERROR(IF(ROWS(PerformerDetails!$V$7:V21)&gt;COUNTA(PerformerDetails!$V$7:$V$506),"",INDEX(PerformerDetails!$V$7:$V$506,SMALL(IF(PerformerDetails!$V$7:$V$506&lt;&gt;"",ROW(PerformerDetails!P21:P520)-ROW(PerformerDetails!V21)+1),ROWS(PerformerDetails!$V$7:V21)))),0)</f>
        <v>#NAME?</v>
      </c>
      <c r="F21" s="45" t="e">
        <f t="array" aca="1" ref="F21" ca="1">IFERROR(IF(ROWS(PerformerDetails!$X$7:X21)&gt;COUNTA(PerformerDetails!$X$7:$X$506),"",INDEX(PerformerDetails!$X$7:$X$506,SMALL(IF(PerformerDetails!$X$7:$X$506&lt;&gt;"",ROW(PerformerDetails!P21:P520)-ROW(PerformerDetails!X21)+1),ROWS(PerformerDetails!$X$7:X21)))),0)</f>
        <v>#NAME?</v>
      </c>
      <c r="G21" s="45" t="e">
        <f t="array" aca="1" ref="G21" ca="1">IFERROR(IF(ROWS(PerformerDetails!$Z$7:Z21)&gt;COUNTA(PerformerDetails!$Z$7:$Z$506),"",INDEX(PerformerDetails!$Z$7:$Z$506,SMALL(IF(PerformerDetails!$Z$7:$Z$506&lt;&gt;"",ROW(PerformerDetails!P21:P520)-ROW(PerformerDetails!Z21)+1),ROWS(PerformerDetails!$Z$7:Z21)))),0)</f>
        <v>#NAME?</v>
      </c>
      <c r="H21" s="45" t="e">
        <f t="array" aca="1" ref="H21" ca="1">IFERROR(IF(ROWS(PerformerDetails!$AB$7:AB21)&gt;COUNTA(PerformerDetails!$AB$7:$AB$506),"",INDEX(PerformerDetails!$AB$7:$AB$506,SMALL(IF(PerformerDetails!$AB$7:$AB$506&lt;&gt;"",ROW(PerformerDetails!P21:P520)-ROW(PerformerDetails!AB21)+1),ROWS(PerformerDetails!$AB$7:AB21)))),0)</f>
        <v>#NAME?</v>
      </c>
      <c r="I21" s="45" t="e">
        <f t="array" aca="1" ref="I21" ca="1">IFERROR(IF(ROWS(PerformerDetails!$AD$7:AD21)&gt;COUNTA(PerformerDetails!$AD$7:$AD$506),"",INDEX(PerformerDetails!$AD$7:$AD$506,SMALL(IF(PerformerDetails!$AD$7:$AD$506&lt;&gt;"",ROW(PerformerDetails!P21:P520)-ROW(PerformerDetails!AD21)+1),ROWS(PerformerDetails!$AD$7:AD21)))),0)</f>
        <v>#NAME?</v>
      </c>
      <c r="J21" s="45" t="e">
        <f t="array" aca="1" ref="J21" ca="1">IFERROR(IF(ROWS(PerformerDetails!$AF$7:AF21)&gt;COUNTA(PerformerDetails!$AF$7:$AF$506),"",INDEX(PerformerDetails!$AF$7:$AF$506,SMALL(IF(PerformerDetails!$AF$7:$AF$506&lt;&gt;"",ROW(PerformerDetails!P21:P520)-ROW(PerformerDetails!AF21)+1),ROWS(PerformerDetails!$AF$7:AF21)))),0)</f>
        <v>#NAME?</v>
      </c>
      <c r="K21" s="45" t="e">
        <f t="array" aca="1" ref="K21" ca="1">IFERROR(IF(ROWS(PerformerDetails!$AH$7:AH21)&gt;COUNTA(PerformerDetails!$AH$7:$AH$506),"",INDEX(PerformerDetails!$AH$7:$AH$506,SMALL(IF(PerformerDetails!$AH$7:$AH$506&lt;&gt;"",ROW(PerformerDetails!P21:P520)-ROW(PerformerDetails!AH21)+1),ROWS(PerformerDetails!$AH$7:AH21)))),0)</f>
        <v>#NAME?</v>
      </c>
      <c r="L21" s="45" t="e">
        <f t="array" aca="1" ref="L21" ca="1">IFERROR(IF(ROWS(PerformerDetails!$AJ$7:AJ21)&gt;COUNTA(PerformerDetails!$AJ$7:$AJ$506),"",INDEX(PerformerDetails!$AJ$7:$AJ$506,SMALL(IF(PerformerDetails!$AJ$7:$AJ$506&lt;&gt;"",ROW(PerformerDetails!P21:P520)-ROW(PerformerDetails!AJ21)+1),ROWS(PerformerDetails!$AJ$7:AJ21)))),0)</f>
        <v>#NAME?</v>
      </c>
      <c r="M21" s="45" t="e">
        <f t="array" aca="1" ref="M21" ca="1">IFERROR(IF(ROWS(PerformerDetails!$AL$7:AL21)&gt;COUNTA(PerformerDetails!$AL$7:$AL$506),"",INDEX(PerformerDetails!$AL$7:$AL$506,SMALL(IF(PerformerDetails!$AL$7:$AL$506&lt;&gt;"",ROW(PerformerDetails!P21:P520)-ROW(PerformerDetails!AL21)+1),ROWS(PerformerDetails!$AL$7:AL21)))),0)</f>
        <v>#NAME?</v>
      </c>
      <c r="N21" s="45" t="e">
        <f t="array" aca="1" ref="N21" ca="1">IFERROR(IF(ROWS(PerformerDetails!$AN$7:AN21)&gt;COUNTA(PerformerDetails!$AN$7:$AN$506),"",INDEX(PerformerDetails!$AN$7:$AN$506,SMALL(IF(PerformerDetails!$AN$7:$AN$506&lt;&gt;"",ROW(PerformerDetails!P21:P520)-ROW(PerformerDetails!AN21)+1),ROWS(PerformerDetails!$AN$7:AN21)))),0)</f>
        <v>#NAME?</v>
      </c>
      <c r="O21" s="45" t="e">
        <f t="array" aca="1" ref="O21" ca="1">IFERROR(IF(ROWS(PerformerDetails!$AP$7:AP21)&gt;COUNTA(PerformerDetails!$AP$7:$AP$506),"",INDEX(PerformerDetails!$AP$7:$AP$506,SMALL(IF(PerformerDetails!$AP$7:$AP$506&lt;&gt;"",ROW(PerformerDetails!P21:P520)-ROW(PerformerDetails!AP21)+1),ROWS(PerformerDetails!$AP$7:AP21)))),0)</f>
        <v>#NAME?</v>
      </c>
      <c r="P21" s="45" t="e">
        <f t="array" aca="1" ref="P21" ca="1">IFERROR(IF(ROWS(PerformerDetails!$AR$7:AR21)&gt;COUNTA(PerformerDetails!$AR$7:$AR$506),"",INDEX(PerformerDetails!$AR$7:$AR$506,SMALL(IF(PerformerDetails!$AR$7:$AR$506&lt;&gt;"",ROW(PerformerDetails!P21:P520)-ROW(PerformerDetails!AR21)+1),ROWS(PerformerDetails!$AR$7:AR21)))),0)</f>
        <v>#NAME?</v>
      </c>
      <c r="Q21" s="45" t="e">
        <f t="array" aca="1" ref="Q21" ca="1">IFERROR(IF(ROWS(PerformerDetails!$AT$7:AT21)&gt;COUNTA(PerformerDetails!$AT$7:$AT$506),"",INDEX(PerformerDetails!$AT$7:$AT$506,SMALL(IF(PerformerDetails!$AT$7:$AT$506&lt;&gt;"",ROW(PerformerDetails!P21:P520)-ROW(PerformerDetails!AT21)+1),ROWS(PerformerDetails!$AT$7:AT21)))),0)</f>
        <v>#NAME?</v>
      </c>
      <c r="R21" s="45" t="e">
        <f t="array" aca="1" ref="R21" ca="1">IFERROR(IF(ROWS(PerformerDetails!$AV$7:AV21)&gt;COUNTA(PerformerDetails!$AV$7:$AV$506),"",INDEX(PerformerDetails!$AV$7:$AV$506,SMALL(IF(PerformerDetails!$AV$7:$AV$506&lt;&gt;"",ROW(PerformerDetails!P21:P520)-ROW(PerformerDetails!AV21)+1),ROWS(PerformerDetails!$AV$7:AV21)))),0)</f>
        <v>#NAME?</v>
      </c>
      <c r="S21" s="45" t="e">
        <f t="array" aca="1" ref="S21" ca="1">IFERROR(IF(ROWS(PerformerDetails!$AX$7:AX21)&gt;COUNTA(PerformerDetails!$AX$7:$AX$506),"",INDEX(PerformerDetails!$AX$7:$AX$506,SMALL(IF(PerformerDetails!$AX$7:$AX$506&lt;&gt;"",ROW(PerformerDetails!P21:P520)-ROW(PerformerDetails!AX21)+1),ROWS(PerformerDetails!$AX$7:AX21)))),0)</f>
        <v>#NAME?</v>
      </c>
      <c r="T21" s="45" t="e">
        <f t="array" aca="1" ref="T21" ca="1">IFERROR(IF(ROWS(PerformerDetails!$AZ$7:AZ21)&gt;COUNTA(PerformerDetails!$AZ$7:$AZ$506),"",INDEX(PerformerDetails!$AZ$7:$AZ$506,SMALL(IF(PerformerDetails!$AZ$7:$AZ$506&lt;&gt;"",ROW(PerformerDetails!P21:P520)-ROW(PerformerDetails!AZ21)+1),ROWS(PerformerDetails!$AZ$7:AZ21)))),0)</f>
        <v>#NAME?</v>
      </c>
      <c r="U21" s="45" t="e">
        <f t="array" aca="1" ref="U21" ca="1">IFERROR(IF(ROWS(PerformerDetails!$BB$7:BB21)&gt;COUNTA(PerformerDetails!$BB$7:$BB$506),"",INDEX(PerformerDetails!$BB$7:$BB$506,SMALL(IF(PerformerDetails!$BB$7:$BB$506&lt;&gt;"",ROW(PerformerDetails!P21:P520)-ROW(PerformerDetails!BB21)+1),ROWS(PerformerDetails!$BB$7:BB21)))),0)</f>
        <v>#NAME?</v>
      </c>
      <c r="V21" s="45" t="e">
        <f t="array" aca="1" ref="V21" ca="1">IFERROR(IF(ROWS(PerformerDetails!$BD$7:BD21)&gt;COUNTA(PerformerDetails!$BD$7:$BD$506),"",INDEX(PerformerDetails!$BD$7:$BD$506,SMALL(IF(PerformerDetails!$BD$7:$BD$506&lt;&gt;"",ROW(PerformerDetails!P21:P520)-ROW(PerformerDetails!BD21)+1),ROWS(PerformerDetails!$BD$7:BD21)))),0)</f>
        <v>#NAME?</v>
      </c>
      <c r="W21" s="45" t="e">
        <f t="array" aca="1" ref="W21" ca="1">IFERROR(IF(ROWS(PerformerDetails!$BF$7:BF21)&gt;COUNTA(PerformerDetails!$BF$7:$BF$506),"",INDEX(PerformerDetails!$BF$7:$BF$506,SMALL(IF(PerformerDetails!$BF$7:$BF$506&lt;&gt;"",ROW(PerformerDetails!P21:P520)-ROW(PerformerDetails!BF21)+1),ROWS(PerformerDetails!$BF$7:BF21)))),0)</f>
        <v>#NAME?</v>
      </c>
      <c r="X21" s="45" t="e">
        <f t="array" aca="1" ref="X21" ca="1">IFERROR(IF(ROWS(PerformerDetails!$BH$7:BH21)&gt;COUNTA(PerformerDetails!$BH$7:$BH$506),"",INDEX(PerformerDetails!$BH$7:$BH$506,SMALL(IF(PerformerDetails!$BH$7:$BH$506&lt;&gt;"",ROW(PerformerDetails!P21:P520)-ROW(PerformerDetails!BH21)+1),ROWS(PerformerDetails!$BH$7:BH21)))),0)</f>
        <v>#NAME?</v>
      </c>
      <c r="Y21" s="45" t="e">
        <f t="array" aca="1" ref="Y21" ca="1">IFERROR(IF(ROWS(PerformerDetails!$BJ$7:BJ21)&gt;COUNTA(PerformerDetails!$BJ$7:$BJ$506),"",INDEX(PerformerDetails!$BJ$7:$BJ$506,SMALL(IF(PerformerDetails!$BJ$7:$BJ$506&lt;&gt;"",ROW(PerformerDetails!P21:P520)-ROW(PerformerDetails!BJ21)+1),ROWS(PerformerDetails!$BJ$7:BJ21)))),0)</f>
        <v>#NAME?</v>
      </c>
      <c r="Z21" s="45" t="e">
        <f t="array" aca="1" ref="Z21" ca="1">IFERROR(IF(ROWS(PerformerDetails!$BL$7:BL21)&gt;COUNTA(PerformerDetails!$BL$7:$BL$506),"",INDEX(PerformerDetails!$BL$7:$BL$506,SMALL(IF(PerformerDetails!$BL$7:$BL$506&lt;&gt;"",ROW(PerformerDetails!P21:P520)-ROW(PerformerDetails!BL21)+1),ROWS(PerformerDetails!$BL$7:BL21)))),0)</f>
        <v>#NAME?</v>
      </c>
    </row>
    <row r="22" spans="2:26" ht="20.100000000000001" customHeight="1">
      <c r="B22" s="45" t="e">
        <f t="array" aca="1" ref="B22" ca="1">IFERROR(IF(ROWS(PerformerDetails!$P$7:P22)&gt;COUNTA(PerformerDetails!$P$7:$P$506),"",INDEX(PerformerDetails!$P$7:$P$506,SMALL(IF(PerformerDetails!$P$7:$P$506&lt;&gt;"",ROW(PerformerDetails!P22:P521)-ROW(PerformerDetails!P22)+1),ROWS(PerformerDetails!$P$7:P22)))),0)</f>
        <v>#NAME?</v>
      </c>
      <c r="C22" s="45" t="e">
        <f t="array" aca="1" ref="C22" ca="1">IFERROR(IF(ROWS(PerformerDetails!$R$7:R22)&gt;COUNTA(PerformerDetails!$R$7:$R$506),"",INDEX(PerformerDetails!$R$7:$R$506,SMALL(IF(PerformerDetails!$R$7:$R$506&lt;&gt;"",ROW(PerformerDetails!P22:P521)-ROW(PerformerDetails!R22)+1),ROWS(PerformerDetails!$R$7:R22)))),0)</f>
        <v>#NAME?</v>
      </c>
      <c r="D22" s="45" t="e">
        <f t="array" aca="1" ref="D22" ca="1">IFERROR(IF(ROWS(PerformerDetails!$T$7:T22)&gt;COUNTA(PerformerDetails!$T$7:$T$506),"",INDEX(PerformerDetails!$T$7:$T$506,SMALL(IF(PerformerDetails!$T$7:$T$506&lt;&gt;"",ROW(PerformerDetails!P22:P521)-ROW(PerformerDetails!T22)+1),ROWS(PerformerDetails!$T$7:T22)))),0)</f>
        <v>#NAME?</v>
      </c>
      <c r="E22" s="45" t="e">
        <f t="array" aca="1" ref="E22" ca="1">IFERROR(IF(ROWS(PerformerDetails!$V$7:V22)&gt;COUNTA(PerformerDetails!$V$7:$V$506),"",INDEX(PerformerDetails!$V$7:$V$506,SMALL(IF(PerformerDetails!$V$7:$V$506&lt;&gt;"",ROW(PerformerDetails!P22:P521)-ROW(PerformerDetails!V22)+1),ROWS(PerformerDetails!$V$7:V22)))),0)</f>
        <v>#NAME?</v>
      </c>
      <c r="F22" s="45" t="e">
        <f t="array" aca="1" ref="F22" ca="1">IFERROR(IF(ROWS(PerformerDetails!$X$7:X22)&gt;COUNTA(PerformerDetails!$X$7:$X$506),"",INDEX(PerformerDetails!$X$7:$X$506,SMALL(IF(PerformerDetails!$X$7:$X$506&lt;&gt;"",ROW(PerformerDetails!P22:P521)-ROW(PerformerDetails!X22)+1),ROWS(PerformerDetails!$X$7:X22)))),0)</f>
        <v>#NAME?</v>
      </c>
      <c r="G22" s="45" t="e">
        <f t="array" aca="1" ref="G22" ca="1">IFERROR(IF(ROWS(PerformerDetails!$Z$7:Z22)&gt;COUNTA(PerformerDetails!$Z$7:$Z$506),"",INDEX(PerformerDetails!$Z$7:$Z$506,SMALL(IF(PerformerDetails!$Z$7:$Z$506&lt;&gt;"",ROW(PerformerDetails!P22:P521)-ROW(PerformerDetails!Z22)+1),ROWS(PerformerDetails!$Z$7:Z22)))),0)</f>
        <v>#NAME?</v>
      </c>
      <c r="H22" s="45" t="e">
        <f t="array" aca="1" ref="H22" ca="1">IFERROR(IF(ROWS(PerformerDetails!$AB$7:AB22)&gt;COUNTA(PerformerDetails!$AB$7:$AB$506),"",INDEX(PerformerDetails!$AB$7:$AB$506,SMALL(IF(PerformerDetails!$AB$7:$AB$506&lt;&gt;"",ROW(PerformerDetails!P22:P521)-ROW(PerformerDetails!AB22)+1),ROWS(PerformerDetails!$AB$7:AB22)))),0)</f>
        <v>#NAME?</v>
      </c>
      <c r="I22" s="45" t="e">
        <f t="array" aca="1" ref="I22" ca="1">IFERROR(IF(ROWS(PerformerDetails!$AD$7:AD22)&gt;COUNTA(PerformerDetails!$AD$7:$AD$506),"",INDEX(PerformerDetails!$AD$7:$AD$506,SMALL(IF(PerformerDetails!$AD$7:$AD$506&lt;&gt;"",ROW(PerformerDetails!P22:P521)-ROW(PerformerDetails!AD22)+1),ROWS(PerformerDetails!$AD$7:AD22)))),0)</f>
        <v>#NAME?</v>
      </c>
      <c r="J22" s="45" t="e">
        <f t="array" aca="1" ref="J22" ca="1">IFERROR(IF(ROWS(PerformerDetails!$AF$7:AF22)&gt;COUNTA(PerformerDetails!$AF$7:$AF$506),"",INDEX(PerformerDetails!$AF$7:$AF$506,SMALL(IF(PerformerDetails!$AF$7:$AF$506&lt;&gt;"",ROW(PerformerDetails!P22:P521)-ROW(PerformerDetails!AF22)+1),ROWS(PerformerDetails!$AF$7:AF22)))),0)</f>
        <v>#NAME?</v>
      </c>
      <c r="K22" s="45" t="e">
        <f t="array" aca="1" ref="K22" ca="1">IFERROR(IF(ROWS(PerformerDetails!$AH$7:AH22)&gt;COUNTA(PerformerDetails!$AH$7:$AH$506),"",INDEX(PerformerDetails!$AH$7:$AH$506,SMALL(IF(PerformerDetails!$AH$7:$AH$506&lt;&gt;"",ROW(PerformerDetails!P22:P521)-ROW(PerformerDetails!AH22)+1),ROWS(PerformerDetails!$AH$7:AH22)))),0)</f>
        <v>#NAME?</v>
      </c>
      <c r="L22" s="45" t="e">
        <f t="array" aca="1" ref="L22" ca="1">IFERROR(IF(ROWS(PerformerDetails!$AJ$7:AJ22)&gt;COUNTA(PerformerDetails!$AJ$7:$AJ$506),"",INDEX(PerformerDetails!$AJ$7:$AJ$506,SMALL(IF(PerformerDetails!$AJ$7:$AJ$506&lt;&gt;"",ROW(PerformerDetails!P22:P521)-ROW(PerformerDetails!AJ22)+1),ROWS(PerformerDetails!$AJ$7:AJ22)))),0)</f>
        <v>#NAME?</v>
      </c>
      <c r="M22" s="45" t="e">
        <f t="array" aca="1" ref="M22" ca="1">IFERROR(IF(ROWS(PerformerDetails!$AL$7:AL22)&gt;COUNTA(PerformerDetails!$AL$7:$AL$506),"",INDEX(PerformerDetails!$AL$7:$AL$506,SMALL(IF(PerformerDetails!$AL$7:$AL$506&lt;&gt;"",ROW(PerformerDetails!P22:P521)-ROW(PerformerDetails!AL22)+1),ROWS(PerformerDetails!$AL$7:AL22)))),0)</f>
        <v>#NAME?</v>
      </c>
      <c r="N22" s="45" t="e">
        <f t="array" aca="1" ref="N22" ca="1">IFERROR(IF(ROWS(PerformerDetails!$AN$7:AN22)&gt;COUNTA(PerformerDetails!$AN$7:$AN$506),"",INDEX(PerformerDetails!$AN$7:$AN$506,SMALL(IF(PerformerDetails!$AN$7:$AN$506&lt;&gt;"",ROW(PerformerDetails!P22:P521)-ROW(PerformerDetails!AN22)+1),ROWS(PerformerDetails!$AN$7:AN22)))),0)</f>
        <v>#NAME?</v>
      </c>
      <c r="O22" s="45" t="e">
        <f t="array" aca="1" ref="O22" ca="1">IFERROR(IF(ROWS(PerformerDetails!$AP$7:AP22)&gt;COUNTA(PerformerDetails!$AP$7:$AP$506),"",INDEX(PerformerDetails!$AP$7:$AP$506,SMALL(IF(PerformerDetails!$AP$7:$AP$506&lt;&gt;"",ROW(PerformerDetails!P22:P521)-ROW(PerformerDetails!AP22)+1),ROWS(PerformerDetails!$AP$7:AP22)))),0)</f>
        <v>#NAME?</v>
      </c>
      <c r="P22" s="45" t="e">
        <f t="array" aca="1" ref="P22" ca="1">IFERROR(IF(ROWS(PerformerDetails!$AR$7:AR22)&gt;COUNTA(PerformerDetails!$AR$7:$AR$506),"",INDEX(PerformerDetails!$AR$7:$AR$506,SMALL(IF(PerformerDetails!$AR$7:$AR$506&lt;&gt;"",ROW(PerformerDetails!P22:P521)-ROW(PerformerDetails!AR22)+1),ROWS(PerformerDetails!$AR$7:AR22)))),0)</f>
        <v>#NAME?</v>
      </c>
      <c r="Q22" s="45" t="e">
        <f t="array" aca="1" ref="Q22" ca="1">IFERROR(IF(ROWS(PerformerDetails!$AT$7:AT22)&gt;COUNTA(PerformerDetails!$AT$7:$AT$506),"",INDEX(PerformerDetails!$AT$7:$AT$506,SMALL(IF(PerformerDetails!$AT$7:$AT$506&lt;&gt;"",ROW(PerformerDetails!P22:P521)-ROW(PerformerDetails!AT22)+1),ROWS(PerformerDetails!$AT$7:AT22)))),0)</f>
        <v>#NAME?</v>
      </c>
      <c r="R22" s="45" t="e">
        <f t="array" aca="1" ref="R22" ca="1">IFERROR(IF(ROWS(PerformerDetails!$AV$7:AV22)&gt;COUNTA(PerformerDetails!$AV$7:$AV$506),"",INDEX(PerformerDetails!$AV$7:$AV$506,SMALL(IF(PerformerDetails!$AV$7:$AV$506&lt;&gt;"",ROW(PerformerDetails!P22:P521)-ROW(PerformerDetails!AV22)+1),ROWS(PerformerDetails!$AV$7:AV22)))),0)</f>
        <v>#NAME?</v>
      </c>
      <c r="S22" s="45" t="e">
        <f t="array" aca="1" ref="S22" ca="1">IFERROR(IF(ROWS(PerformerDetails!$AX$7:AX22)&gt;COUNTA(PerformerDetails!$AX$7:$AX$506),"",INDEX(PerformerDetails!$AX$7:$AX$506,SMALL(IF(PerformerDetails!$AX$7:$AX$506&lt;&gt;"",ROW(PerformerDetails!P22:P521)-ROW(PerformerDetails!AX22)+1),ROWS(PerformerDetails!$AX$7:AX22)))),0)</f>
        <v>#NAME?</v>
      </c>
      <c r="T22" s="45" t="e">
        <f t="array" aca="1" ref="T22" ca="1">IFERROR(IF(ROWS(PerformerDetails!$AZ$7:AZ22)&gt;COUNTA(PerformerDetails!$AZ$7:$AZ$506),"",INDEX(PerformerDetails!$AZ$7:$AZ$506,SMALL(IF(PerformerDetails!$AZ$7:$AZ$506&lt;&gt;"",ROW(PerformerDetails!P22:P521)-ROW(PerformerDetails!AZ22)+1),ROWS(PerformerDetails!$AZ$7:AZ22)))),0)</f>
        <v>#NAME?</v>
      </c>
      <c r="U22" s="45" t="e">
        <f t="array" aca="1" ref="U22" ca="1">IFERROR(IF(ROWS(PerformerDetails!$BB$7:BB22)&gt;COUNTA(PerformerDetails!$BB$7:$BB$506),"",INDEX(PerformerDetails!$BB$7:$BB$506,SMALL(IF(PerformerDetails!$BB$7:$BB$506&lt;&gt;"",ROW(PerformerDetails!P22:P521)-ROW(PerformerDetails!BB22)+1),ROWS(PerformerDetails!$BB$7:BB22)))),0)</f>
        <v>#NAME?</v>
      </c>
      <c r="V22" s="45" t="e">
        <f t="array" aca="1" ref="V22" ca="1">IFERROR(IF(ROWS(PerformerDetails!$BD$7:BD22)&gt;COUNTA(PerformerDetails!$BD$7:$BD$506),"",INDEX(PerformerDetails!$BD$7:$BD$506,SMALL(IF(PerformerDetails!$BD$7:$BD$506&lt;&gt;"",ROW(PerformerDetails!P22:P521)-ROW(PerformerDetails!BD22)+1),ROWS(PerformerDetails!$BD$7:BD22)))),0)</f>
        <v>#NAME?</v>
      </c>
      <c r="W22" s="45" t="e">
        <f t="array" aca="1" ref="W22" ca="1">IFERROR(IF(ROWS(PerformerDetails!$BF$7:BF22)&gt;COUNTA(PerformerDetails!$BF$7:$BF$506),"",INDEX(PerformerDetails!$BF$7:$BF$506,SMALL(IF(PerformerDetails!$BF$7:$BF$506&lt;&gt;"",ROW(PerformerDetails!P22:P521)-ROW(PerformerDetails!BF22)+1),ROWS(PerformerDetails!$BF$7:BF22)))),0)</f>
        <v>#NAME?</v>
      </c>
      <c r="X22" s="45" t="e">
        <f t="array" aca="1" ref="X22" ca="1">IFERROR(IF(ROWS(PerformerDetails!$BH$7:BH22)&gt;COUNTA(PerformerDetails!$BH$7:$BH$506),"",INDEX(PerformerDetails!$BH$7:$BH$506,SMALL(IF(PerformerDetails!$BH$7:$BH$506&lt;&gt;"",ROW(PerformerDetails!P22:P521)-ROW(PerformerDetails!BH22)+1),ROWS(PerformerDetails!$BH$7:BH22)))),0)</f>
        <v>#NAME?</v>
      </c>
      <c r="Y22" s="45" t="e">
        <f t="array" aca="1" ref="Y22" ca="1">IFERROR(IF(ROWS(PerformerDetails!$BJ$7:BJ22)&gt;COUNTA(PerformerDetails!$BJ$7:$BJ$506),"",INDEX(PerformerDetails!$BJ$7:$BJ$506,SMALL(IF(PerformerDetails!$BJ$7:$BJ$506&lt;&gt;"",ROW(PerformerDetails!P22:P521)-ROW(PerformerDetails!BJ22)+1),ROWS(PerformerDetails!$BJ$7:BJ22)))),0)</f>
        <v>#NAME?</v>
      </c>
      <c r="Z22" s="45" t="e">
        <f t="array" aca="1" ref="Z22" ca="1">IFERROR(IF(ROWS(PerformerDetails!$BL$7:BL22)&gt;COUNTA(PerformerDetails!$BL$7:$BL$506),"",INDEX(PerformerDetails!$BL$7:$BL$506,SMALL(IF(PerformerDetails!$BL$7:$BL$506&lt;&gt;"",ROW(PerformerDetails!P22:P521)-ROW(PerformerDetails!BL22)+1),ROWS(PerformerDetails!$BL$7:BL22)))),0)</f>
        <v>#NAME?</v>
      </c>
    </row>
    <row r="23" spans="2:26" ht="20.100000000000001" customHeight="1">
      <c r="B23" s="45" t="e">
        <f t="array" aca="1" ref="B23" ca="1">IFERROR(IF(ROWS(PerformerDetails!$P$7:P23)&gt;COUNTA(PerformerDetails!$P$7:$P$506),"",INDEX(PerformerDetails!$P$7:$P$506,SMALL(IF(PerformerDetails!$P$7:$P$506&lt;&gt;"",ROW(PerformerDetails!P23:P522)-ROW(PerformerDetails!P23)+1),ROWS(PerformerDetails!$P$7:P23)))),0)</f>
        <v>#NAME?</v>
      </c>
      <c r="C23" s="45" t="e">
        <f t="array" aca="1" ref="C23" ca="1">IFERROR(IF(ROWS(PerformerDetails!$R$7:R23)&gt;COUNTA(PerformerDetails!$R$7:$R$506),"",INDEX(PerformerDetails!$R$7:$R$506,SMALL(IF(PerformerDetails!$R$7:$R$506&lt;&gt;"",ROW(PerformerDetails!P23:P522)-ROW(PerformerDetails!R23)+1),ROWS(PerformerDetails!$R$7:R23)))),0)</f>
        <v>#NAME?</v>
      </c>
      <c r="D23" s="45" t="e">
        <f t="array" aca="1" ref="D23" ca="1">IFERROR(IF(ROWS(PerformerDetails!$T$7:T23)&gt;COUNTA(PerformerDetails!$T$7:$T$506),"",INDEX(PerformerDetails!$T$7:$T$506,SMALL(IF(PerformerDetails!$T$7:$T$506&lt;&gt;"",ROW(PerformerDetails!P23:P522)-ROW(PerformerDetails!T23)+1),ROWS(PerformerDetails!$T$7:T23)))),0)</f>
        <v>#NAME?</v>
      </c>
      <c r="E23" s="45" t="e">
        <f t="array" aca="1" ref="E23" ca="1">IFERROR(IF(ROWS(PerformerDetails!$V$7:V23)&gt;COUNTA(PerformerDetails!$V$7:$V$506),"",INDEX(PerformerDetails!$V$7:$V$506,SMALL(IF(PerformerDetails!$V$7:$V$506&lt;&gt;"",ROW(PerformerDetails!P23:P522)-ROW(PerformerDetails!V23)+1),ROWS(PerformerDetails!$V$7:V23)))),0)</f>
        <v>#NAME?</v>
      </c>
      <c r="F23" s="45" t="e">
        <f t="array" aca="1" ref="F23" ca="1">IFERROR(IF(ROWS(PerformerDetails!$X$7:X23)&gt;COUNTA(PerformerDetails!$X$7:$X$506),"",INDEX(PerformerDetails!$X$7:$X$506,SMALL(IF(PerformerDetails!$X$7:$X$506&lt;&gt;"",ROW(PerformerDetails!P23:P522)-ROW(PerformerDetails!X23)+1),ROWS(PerformerDetails!$X$7:X23)))),0)</f>
        <v>#NAME?</v>
      </c>
      <c r="G23" s="45" t="e">
        <f t="array" aca="1" ref="G23" ca="1">IFERROR(IF(ROWS(PerformerDetails!$Z$7:Z23)&gt;COUNTA(PerformerDetails!$Z$7:$Z$506),"",INDEX(PerformerDetails!$Z$7:$Z$506,SMALL(IF(PerformerDetails!$Z$7:$Z$506&lt;&gt;"",ROW(PerformerDetails!P23:P522)-ROW(PerformerDetails!Z23)+1),ROWS(PerformerDetails!$Z$7:Z23)))),0)</f>
        <v>#NAME?</v>
      </c>
      <c r="H23" s="45" t="e">
        <f t="array" aca="1" ref="H23" ca="1">IFERROR(IF(ROWS(PerformerDetails!$AB$7:AB23)&gt;COUNTA(PerformerDetails!$AB$7:$AB$506),"",INDEX(PerformerDetails!$AB$7:$AB$506,SMALL(IF(PerformerDetails!$AB$7:$AB$506&lt;&gt;"",ROW(PerformerDetails!P23:P522)-ROW(PerformerDetails!AB23)+1),ROWS(PerformerDetails!$AB$7:AB23)))),0)</f>
        <v>#NAME?</v>
      </c>
      <c r="I23" s="45" t="e">
        <f t="array" aca="1" ref="I23" ca="1">IFERROR(IF(ROWS(PerformerDetails!$AD$7:AD23)&gt;COUNTA(PerformerDetails!$AD$7:$AD$506),"",INDEX(PerformerDetails!$AD$7:$AD$506,SMALL(IF(PerformerDetails!$AD$7:$AD$506&lt;&gt;"",ROW(PerformerDetails!P23:P522)-ROW(PerformerDetails!AD23)+1),ROWS(PerformerDetails!$AD$7:AD23)))),0)</f>
        <v>#NAME?</v>
      </c>
      <c r="J23" s="45" t="e">
        <f t="array" aca="1" ref="J23" ca="1">IFERROR(IF(ROWS(PerformerDetails!$AF$7:AF23)&gt;COUNTA(PerformerDetails!$AF$7:$AF$506),"",INDEX(PerformerDetails!$AF$7:$AF$506,SMALL(IF(PerformerDetails!$AF$7:$AF$506&lt;&gt;"",ROW(PerformerDetails!P23:P522)-ROW(PerformerDetails!AF23)+1),ROWS(PerformerDetails!$AF$7:AF23)))),0)</f>
        <v>#NAME?</v>
      </c>
      <c r="K23" s="45" t="e">
        <f t="array" aca="1" ref="K23" ca="1">IFERROR(IF(ROWS(PerformerDetails!$AH$7:AH23)&gt;COUNTA(PerformerDetails!$AH$7:$AH$506),"",INDEX(PerformerDetails!$AH$7:$AH$506,SMALL(IF(PerformerDetails!$AH$7:$AH$506&lt;&gt;"",ROW(PerformerDetails!P23:P522)-ROW(PerformerDetails!AH23)+1),ROWS(PerformerDetails!$AH$7:AH23)))),0)</f>
        <v>#NAME?</v>
      </c>
      <c r="L23" s="45" t="e">
        <f t="array" aca="1" ref="L23" ca="1">IFERROR(IF(ROWS(PerformerDetails!$AJ$7:AJ23)&gt;COUNTA(PerformerDetails!$AJ$7:$AJ$506),"",INDEX(PerformerDetails!$AJ$7:$AJ$506,SMALL(IF(PerformerDetails!$AJ$7:$AJ$506&lt;&gt;"",ROW(PerformerDetails!P23:P522)-ROW(PerformerDetails!AJ23)+1),ROWS(PerformerDetails!$AJ$7:AJ23)))),0)</f>
        <v>#NAME?</v>
      </c>
      <c r="M23" s="45" t="e">
        <f t="array" aca="1" ref="M23" ca="1">IFERROR(IF(ROWS(PerformerDetails!$AL$7:AL23)&gt;COUNTA(PerformerDetails!$AL$7:$AL$506),"",INDEX(PerformerDetails!$AL$7:$AL$506,SMALL(IF(PerformerDetails!$AL$7:$AL$506&lt;&gt;"",ROW(PerformerDetails!P23:P522)-ROW(PerformerDetails!AL23)+1),ROWS(PerformerDetails!$AL$7:AL23)))),0)</f>
        <v>#NAME?</v>
      </c>
      <c r="N23" s="45" t="e">
        <f t="array" aca="1" ref="N23" ca="1">IFERROR(IF(ROWS(PerformerDetails!$AN$7:AN23)&gt;COUNTA(PerformerDetails!$AN$7:$AN$506),"",INDEX(PerformerDetails!$AN$7:$AN$506,SMALL(IF(PerformerDetails!$AN$7:$AN$506&lt;&gt;"",ROW(PerformerDetails!P23:P522)-ROW(PerformerDetails!AN23)+1),ROWS(PerformerDetails!$AN$7:AN23)))),0)</f>
        <v>#NAME?</v>
      </c>
      <c r="O23" s="45" t="e">
        <f t="array" aca="1" ref="O23" ca="1">IFERROR(IF(ROWS(PerformerDetails!$AP$7:AP23)&gt;COUNTA(PerformerDetails!$AP$7:$AP$506),"",INDEX(PerformerDetails!$AP$7:$AP$506,SMALL(IF(PerformerDetails!$AP$7:$AP$506&lt;&gt;"",ROW(PerformerDetails!P23:P522)-ROW(PerformerDetails!AP23)+1),ROWS(PerformerDetails!$AP$7:AP23)))),0)</f>
        <v>#NAME?</v>
      </c>
      <c r="P23" s="45" t="e">
        <f t="array" aca="1" ref="P23" ca="1">IFERROR(IF(ROWS(PerformerDetails!$AR$7:AR23)&gt;COUNTA(PerformerDetails!$AR$7:$AR$506),"",INDEX(PerformerDetails!$AR$7:$AR$506,SMALL(IF(PerformerDetails!$AR$7:$AR$506&lt;&gt;"",ROW(PerformerDetails!P23:P522)-ROW(PerformerDetails!AR23)+1),ROWS(PerformerDetails!$AR$7:AR23)))),0)</f>
        <v>#NAME?</v>
      </c>
      <c r="Q23" s="45" t="e">
        <f t="array" aca="1" ref="Q23" ca="1">IFERROR(IF(ROWS(PerformerDetails!$AT$7:AT23)&gt;COUNTA(PerformerDetails!$AT$7:$AT$506),"",INDEX(PerformerDetails!$AT$7:$AT$506,SMALL(IF(PerformerDetails!$AT$7:$AT$506&lt;&gt;"",ROW(PerformerDetails!P23:P522)-ROW(PerformerDetails!AT23)+1),ROWS(PerformerDetails!$AT$7:AT23)))),0)</f>
        <v>#NAME?</v>
      </c>
      <c r="R23" s="45" t="e">
        <f t="array" aca="1" ref="R23" ca="1">IFERROR(IF(ROWS(PerformerDetails!$AV$7:AV23)&gt;COUNTA(PerformerDetails!$AV$7:$AV$506),"",INDEX(PerformerDetails!$AV$7:$AV$506,SMALL(IF(PerformerDetails!$AV$7:$AV$506&lt;&gt;"",ROW(PerformerDetails!P23:P522)-ROW(PerformerDetails!AV23)+1),ROWS(PerformerDetails!$AV$7:AV23)))),0)</f>
        <v>#NAME?</v>
      </c>
      <c r="S23" s="45" t="e">
        <f t="array" aca="1" ref="S23" ca="1">IFERROR(IF(ROWS(PerformerDetails!$AX$7:AX23)&gt;COUNTA(PerformerDetails!$AX$7:$AX$506),"",INDEX(PerformerDetails!$AX$7:$AX$506,SMALL(IF(PerformerDetails!$AX$7:$AX$506&lt;&gt;"",ROW(PerformerDetails!P23:P522)-ROW(PerformerDetails!AX23)+1),ROWS(PerformerDetails!$AX$7:AX23)))),0)</f>
        <v>#NAME?</v>
      </c>
      <c r="T23" s="45" t="e">
        <f t="array" aca="1" ref="T23" ca="1">IFERROR(IF(ROWS(PerformerDetails!$AZ$7:AZ23)&gt;COUNTA(PerformerDetails!$AZ$7:$AZ$506),"",INDEX(PerformerDetails!$AZ$7:$AZ$506,SMALL(IF(PerformerDetails!$AZ$7:$AZ$506&lt;&gt;"",ROW(PerformerDetails!P23:P522)-ROW(PerformerDetails!AZ23)+1),ROWS(PerformerDetails!$AZ$7:AZ23)))),0)</f>
        <v>#NAME?</v>
      </c>
      <c r="U23" s="45" t="e">
        <f t="array" aca="1" ref="U23" ca="1">IFERROR(IF(ROWS(PerformerDetails!$BB$7:BB23)&gt;COUNTA(PerformerDetails!$BB$7:$BB$506),"",INDEX(PerformerDetails!$BB$7:$BB$506,SMALL(IF(PerformerDetails!$BB$7:$BB$506&lt;&gt;"",ROW(PerformerDetails!P23:P522)-ROW(PerformerDetails!BB23)+1),ROWS(PerformerDetails!$BB$7:BB23)))),0)</f>
        <v>#NAME?</v>
      </c>
      <c r="V23" s="45" t="e">
        <f t="array" aca="1" ref="V23" ca="1">IFERROR(IF(ROWS(PerformerDetails!$BD$7:BD23)&gt;COUNTA(PerformerDetails!$BD$7:$BD$506),"",INDEX(PerformerDetails!$BD$7:$BD$506,SMALL(IF(PerformerDetails!$BD$7:$BD$506&lt;&gt;"",ROW(PerformerDetails!P23:P522)-ROW(PerformerDetails!BD23)+1),ROWS(PerformerDetails!$BD$7:BD23)))),0)</f>
        <v>#NAME?</v>
      </c>
      <c r="W23" s="45" t="e">
        <f t="array" aca="1" ref="W23" ca="1">IFERROR(IF(ROWS(PerformerDetails!$BF$7:BF23)&gt;COUNTA(PerformerDetails!$BF$7:$BF$506),"",INDEX(PerformerDetails!$BF$7:$BF$506,SMALL(IF(PerformerDetails!$BF$7:$BF$506&lt;&gt;"",ROW(PerformerDetails!P23:P522)-ROW(PerformerDetails!BF23)+1),ROWS(PerformerDetails!$BF$7:BF23)))),0)</f>
        <v>#NAME?</v>
      </c>
      <c r="X23" s="45" t="e">
        <f t="array" aca="1" ref="X23" ca="1">IFERROR(IF(ROWS(PerformerDetails!$BH$7:BH23)&gt;COUNTA(PerformerDetails!$BH$7:$BH$506),"",INDEX(PerformerDetails!$BH$7:$BH$506,SMALL(IF(PerformerDetails!$BH$7:$BH$506&lt;&gt;"",ROW(PerformerDetails!P23:P522)-ROW(PerformerDetails!BH23)+1),ROWS(PerformerDetails!$BH$7:BH23)))),0)</f>
        <v>#NAME?</v>
      </c>
      <c r="Y23" s="45" t="e">
        <f t="array" aca="1" ref="Y23" ca="1">IFERROR(IF(ROWS(PerformerDetails!$BJ$7:BJ23)&gt;COUNTA(PerformerDetails!$BJ$7:$BJ$506),"",INDEX(PerformerDetails!$BJ$7:$BJ$506,SMALL(IF(PerformerDetails!$BJ$7:$BJ$506&lt;&gt;"",ROW(PerformerDetails!P23:P522)-ROW(PerformerDetails!BJ23)+1),ROWS(PerformerDetails!$BJ$7:BJ23)))),0)</f>
        <v>#NAME?</v>
      </c>
      <c r="Z23" s="45" t="e">
        <f t="array" aca="1" ref="Z23" ca="1">IFERROR(IF(ROWS(PerformerDetails!$BL$7:BL23)&gt;COUNTA(PerformerDetails!$BL$7:$BL$506),"",INDEX(PerformerDetails!$BL$7:$BL$506,SMALL(IF(PerformerDetails!$BL$7:$BL$506&lt;&gt;"",ROW(PerformerDetails!P23:P522)-ROW(PerformerDetails!BL23)+1),ROWS(PerformerDetails!$BL$7:BL23)))),0)</f>
        <v>#NAME?</v>
      </c>
    </row>
    <row r="24" spans="2:26" ht="20.100000000000001" customHeight="1">
      <c r="B24" s="45" t="e">
        <f t="array" aca="1" ref="B24" ca="1">IFERROR(IF(ROWS(PerformerDetails!$P$7:P24)&gt;COUNTA(PerformerDetails!$P$7:$P$506),"",INDEX(PerformerDetails!$P$7:$P$506,SMALL(IF(PerformerDetails!$P$7:$P$506&lt;&gt;"",ROW(PerformerDetails!P24:P523)-ROW(PerformerDetails!P24)+1),ROWS(PerformerDetails!$P$7:P24)))),0)</f>
        <v>#NAME?</v>
      </c>
      <c r="C24" s="45" t="e">
        <f t="array" aca="1" ref="C24" ca="1">IFERROR(IF(ROWS(PerformerDetails!$R$7:R24)&gt;COUNTA(PerformerDetails!$R$7:$R$506),"",INDEX(PerformerDetails!$R$7:$R$506,SMALL(IF(PerformerDetails!$R$7:$R$506&lt;&gt;"",ROW(PerformerDetails!P24:P523)-ROW(PerformerDetails!R24)+1),ROWS(PerformerDetails!$R$7:R24)))),0)</f>
        <v>#NAME?</v>
      </c>
      <c r="D24" s="45" t="e">
        <f t="array" aca="1" ref="D24" ca="1">IFERROR(IF(ROWS(PerformerDetails!$T$7:T24)&gt;COUNTA(PerformerDetails!$T$7:$T$506),"",INDEX(PerformerDetails!$T$7:$T$506,SMALL(IF(PerformerDetails!$T$7:$T$506&lt;&gt;"",ROW(PerformerDetails!P24:P523)-ROW(PerformerDetails!T24)+1),ROWS(PerformerDetails!$T$7:T24)))),0)</f>
        <v>#NAME?</v>
      </c>
      <c r="E24" s="45" t="e">
        <f t="array" aca="1" ref="E24" ca="1">IFERROR(IF(ROWS(PerformerDetails!$V$7:V24)&gt;COUNTA(PerformerDetails!$V$7:$V$506),"",INDEX(PerformerDetails!$V$7:$V$506,SMALL(IF(PerformerDetails!$V$7:$V$506&lt;&gt;"",ROW(PerformerDetails!P24:P523)-ROW(PerformerDetails!V24)+1),ROWS(PerformerDetails!$V$7:V24)))),0)</f>
        <v>#NAME?</v>
      </c>
      <c r="F24" s="45" t="e">
        <f t="array" aca="1" ref="F24" ca="1">IFERROR(IF(ROWS(PerformerDetails!$X$7:X24)&gt;COUNTA(PerformerDetails!$X$7:$X$506),"",INDEX(PerformerDetails!$X$7:$X$506,SMALL(IF(PerformerDetails!$X$7:$X$506&lt;&gt;"",ROW(PerformerDetails!P24:P523)-ROW(PerformerDetails!X24)+1),ROWS(PerformerDetails!$X$7:X24)))),0)</f>
        <v>#NAME?</v>
      </c>
      <c r="G24" s="45" t="e">
        <f t="array" aca="1" ref="G24" ca="1">IFERROR(IF(ROWS(PerformerDetails!$Z$7:Z24)&gt;COUNTA(PerformerDetails!$Z$7:$Z$506),"",INDEX(PerformerDetails!$Z$7:$Z$506,SMALL(IF(PerformerDetails!$Z$7:$Z$506&lt;&gt;"",ROW(PerformerDetails!P24:P523)-ROW(PerformerDetails!Z24)+1),ROWS(PerformerDetails!$Z$7:Z24)))),0)</f>
        <v>#NAME?</v>
      </c>
      <c r="H24" s="45" t="e">
        <f t="array" aca="1" ref="H24" ca="1">IFERROR(IF(ROWS(PerformerDetails!$AB$7:AB24)&gt;COUNTA(PerformerDetails!$AB$7:$AB$506),"",INDEX(PerformerDetails!$AB$7:$AB$506,SMALL(IF(PerformerDetails!$AB$7:$AB$506&lt;&gt;"",ROW(PerformerDetails!P24:P523)-ROW(PerformerDetails!AB24)+1),ROWS(PerformerDetails!$AB$7:AB24)))),0)</f>
        <v>#NAME?</v>
      </c>
      <c r="I24" s="45" t="e">
        <f t="array" aca="1" ref="I24" ca="1">IFERROR(IF(ROWS(PerformerDetails!$AD$7:AD24)&gt;COUNTA(PerformerDetails!$AD$7:$AD$506),"",INDEX(PerformerDetails!$AD$7:$AD$506,SMALL(IF(PerformerDetails!$AD$7:$AD$506&lt;&gt;"",ROW(PerformerDetails!P24:P523)-ROW(PerformerDetails!AD24)+1),ROWS(PerformerDetails!$AD$7:AD24)))),0)</f>
        <v>#NAME?</v>
      </c>
      <c r="J24" s="45" t="e">
        <f t="array" aca="1" ref="J24" ca="1">IFERROR(IF(ROWS(PerformerDetails!$AF$7:AF24)&gt;COUNTA(PerformerDetails!$AF$7:$AF$506),"",INDEX(PerformerDetails!$AF$7:$AF$506,SMALL(IF(PerformerDetails!$AF$7:$AF$506&lt;&gt;"",ROW(PerformerDetails!P24:P523)-ROW(PerformerDetails!AF24)+1),ROWS(PerformerDetails!$AF$7:AF24)))),0)</f>
        <v>#NAME?</v>
      </c>
      <c r="K24" s="45" t="e">
        <f t="array" aca="1" ref="K24" ca="1">IFERROR(IF(ROWS(PerformerDetails!$AH$7:AH24)&gt;COUNTA(PerformerDetails!$AH$7:$AH$506),"",INDEX(PerformerDetails!$AH$7:$AH$506,SMALL(IF(PerformerDetails!$AH$7:$AH$506&lt;&gt;"",ROW(PerformerDetails!P24:P523)-ROW(PerformerDetails!AH24)+1),ROWS(PerformerDetails!$AH$7:AH24)))),0)</f>
        <v>#NAME?</v>
      </c>
      <c r="L24" s="45" t="e">
        <f t="array" aca="1" ref="L24" ca="1">IFERROR(IF(ROWS(PerformerDetails!$AJ$7:AJ24)&gt;COUNTA(PerformerDetails!$AJ$7:$AJ$506),"",INDEX(PerformerDetails!$AJ$7:$AJ$506,SMALL(IF(PerformerDetails!$AJ$7:$AJ$506&lt;&gt;"",ROW(PerformerDetails!P24:P523)-ROW(PerformerDetails!AJ24)+1),ROWS(PerformerDetails!$AJ$7:AJ24)))),0)</f>
        <v>#NAME?</v>
      </c>
      <c r="M24" s="45" t="e">
        <f t="array" aca="1" ref="M24" ca="1">IFERROR(IF(ROWS(PerformerDetails!$AL$7:AL24)&gt;COUNTA(PerformerDetails!$AL$7:$AL$506),"",INDEX(PerformerDetails!$AL$7:$AL$506,SMALL(IF(PerformerDetails!$AL$7:$AL$506&lt;&gt;"",ROW(PerformerDetails!P24:P523)-ROW(PerformerDetails!AL24)+1),ROWS(PerformerDetails!$AL$7:AL24)))),0)</f>
        <v>#NAME?</v>
      </c>
      <c r="N24" s="45" t="e">
        <f t="array" aca="1" ref="N24" ca="1">IFERROR(IF(ROWS(PerformerDetails!$AN$7:AN24)&gt;COUNTA(PerformerDetails!$AN$7:$AN$506),"",INDEX(PerformerDetails!$AN$7:$AN$506,SMALL(IF(PerformerDetails!$AN$7:$AN$506&lt;&gt;"",ROW(PerformerDetails!P24:P523)-ROW(PerformerDetails!AN24)+1),ROWS(PerformerDetails!$AN$7:AN24)))),0)</f>
        <v>#NAME?</v>
      </c>
      <c r="O24" s="45" t="e">
        <f t="array" aca="1" ref="O24" ca="1">IFERROR(IF(ROWS(PerformerDetails!$AP$7:AP24)&gt;COUNTA(PerformerDetails!$AP$7:$AP$506),"",INDEX(PerformerDetails!$AP$7:$AP$506,SMALL(IF(PerformerDetails!$AP$7:$AP$506&lt;&gt;"",ROW(PerformerDetails!P24:P523)-ROW(PerformerDetails!AP24)+1),ROWS(PerformerDetails!$AP$7:AP24)))),0)</f>
        <v>#NAME?</v>
      </c>
      <c r="P24" s="45" t="e">
        <f t="array" aca="1" ref="P24" ca="1">IFERROR(IF(ROWS(PerformerDetails!$AR$7:AR24)&gt;COUNTA(PerformerDetails!$AR$7:$AR$506),"",INDEX(PerformerDetails!$AR$7:$AR$506,SMALL(IF(PerformerDetails!$AR$7:$AR$506&lt;&gt;"",ROW(PerformerDetails!P24:P523)-ROW(PerformerDetails!AR24)+1),ROWS(PerformerDetails!$AR$7:AR24)))),0)</f>
        <v>#NAME?</v>
      </c>
      <c r="Q24" s="45" t="e">
        <f t="array" aca="1" ref="Q24" ca="1">IFERROR(IF(ROWS(PerformerDetails!$AT$7:AT24)&gt;COUNTA(PerformerDetails!$AT$7:$AT$506),"",INDEX(PerformerDetails!$AT$7:$AT$506,SMALL(IF(PerformerDetails!$AT$7:$AT$506&lt;&gt;"",ROW(PerformerDetails!P24:P523)-ROW(PerformerDetails!AT24)+1),ROWS(PerformerDetails!$AT$7:AT24)))),0)</f>
        <v>#NAME?</v>
      </c>
      <c r="R24" s="45" t="e">
        <f t="array" aca="1" ref="R24" ca="1">IFERROR(IF(ROWS(PerformerDetails!$AV$7:AV24)&gt;COUNTA(PerformerDetails!$AV$7:$AV$506),"",INDEX(PerformerDetails!$AV$7:$AV$506,SMALL(IF(PerformerDetails!$AV$7:$AV$506&lt;&gt;"",ROW(PerformerDetails!P24:P523)-ROW(PerformerDetails!AV24)+1),ROWS(PerformerDetails!$AV$7:AV24)))),0)</f>
        <v>#NAME?</v>
      </c>
      <c r="S24" s="45" t="e">
        <f t="array" aca="1" ref="S24" ca="1">IFERROR(IF(ROWS(PerformerDetails!$AX$7:AX24)&gt;COUNTA(PerformerDetails!$AX$7:$AX$506),"",INDEX(PerformerDetails!$AX$7:$AX$506,SMALL(IF(PerformerDetails!$AX$7:$AX$506&lt;&gt;"",ROW(PerformerDetails!P24:P523)-ROW(PerformerDetails!AX24)+1),ROWS(PerformerDetails!$AX$7:AX24)))),0)</f>
        <v>#NAME?</v>
      </c>
      <c r="T24" s="45" t="e">
        <f t="array" aca="1" ref="T24" ca="1">IFERROR(IF(ROWS(PerformerDetails!$AZ$7:AZ24)&gt;COUNTA(PerformerDetails!$AZ$7:$AZ$506),"",INDEX(PerformerDetails!$AZ$7:$AZ$506,SMALL(IF(PerformerDetails!$AZ$7:$AZ$506&lt;&gt;"",ROW(PerformerDetails!P24:P523)-ROW(PerformerDetails!AZ24)+1),ROWS(PerformerDetails!$AZ$7:AZ24)))),0)</f>
        <v>#NAME?</v>
      </c>
      <c r="U24" s="45" t="e">
        <f t="array" aca="1" ref="U24" ca="1">IFERROR(IF(ROWS(PerformerDetails!$BB$7:BB24)&gt;COUNTA(PerformerDetails!$BB$7:$BB$506),"",INDEX(PerformerDetails!$BB$7:$BB$506,SMALL(IF(PerformerDetails!$BB$7:$BB$506&lt;&gt;"",ROW(PerformerDetails!P24:P523)-ROW(PerformerDetails!BB24)+1),ROWS(PerformerDetails!$BB$7:BB24)))),0)</f>
        <v>#NAME?</v>
      </c>
      <c r="V24" s="45" t="e">
        <f t="array" aca="1" ref="V24" ca="1">IFERROR(IF(ROWS(PerformerDetails!$BD$7:BD24)&gt;COUNTA(PerformerDetails!$BD$7:$BD$506),"",INDEX(PerformerDetails!$BD$7:$BD$506,SMALL(IF(PerformerDetails!$BD$7:$BD$506&lt;&gt;"",ROW(PerformerDetails!P24:P523)-ROW(PerformerDetails!BD24)+1),ROWS(PerformerDetails!$BD$7:BD24)))),0)</f>
        <v>#NAME?</v>
      </c>
      <c r="W24" s="45" t="e">
        <f t="array" aca="1" ref="W24" ca="1">IFERROR(IF(ROWS(PerformerDetails!$BF$7:BF24)&gt;COUNTA(PerformerDetails!$BF$7:$BF$506),"",INDEX(PerformerDetails!$BF$7:$BF$506,SMALL(IF(PerformerDetails!$BF$7:$BF$506&lt;&gt;"",ROW(PerformerDetails!P24:P523)-ROW(PerformerDetails!BF24)+1),ROWS(PerformerDetails!$BF$7:BF24)))),0)</f>
        <v>#NAME?</v>
      </c>
      <c r="X24" s="45" t="e">
        <f t="array" aca="1" ref="X24" ca="1">IFERROR(IF(ROWS(PerformerDetails!$BH$7:BH24)&gt;COUNTA(PerformerDetails!$BH$7:$BH$506),"",INDEX(PerformerDetails!$BH$7:$BH$506,SMALL(IF(PerformerDetails!$BH$7:$BH$506&lt;&gt;"",ROW(PerformerDetails!P24:P523)-ROW(PerformerDetails!BH24)+1),ROWS(PerformerDetails!$BH$7:BH24)))),0)</f>
        <v>#NAME?</v>
      </c>
      <c r="Y24" s="45" t="e">
        <f t="array" aca="1" ref="Y24" ca="1">IFERROR(IF(ROWS(PerformerDetails!$BJ$7:BJ24)&gt;COUNTA(PerformerDetails!$BJ$7:$BJ$506),"",INDEX(PerformerDetails!$BJ$7:$BJ$506,SMALL(IF(PerformerDetails!$BJ$7:$BJ$506&lt;&gt;"",ROW(PerformerDetails!P24:P523)-ROW(PerformerDetails!BJ24)+1),ROWS(PerformerDetails!$BJ$7:BJ24)))),0)</f>
        <v>#NAME?</v>
      </c>
      <c r="Z24" s="45" t="e">
        <f t="array" aca="1" ref="Z24" ca="1">IFERROR(IF(ROWS(PerformerDetails!$BL$7:BL24)&gt;COUNTA(PerformerDetails!$BL$7:$BL$506),"",INDEX(PerformerDetails!$BL$7:$BL$506,SMALL(IF(PerformerDetails!$BL$7:$BL$506&lt;&gt;"",ROW(PerformerDetails!P24:P523)-ROW(PerformerDetails!BL24)+1),ROWS(PerformerDetails!$BL$7:BL24)))),0)</f>
        <v>#NAME?</v>
      </c>
    </row>
    <row r="25" spans="2:26" ht="20.100000000000001" customHeight="1">
      <c r="B25" s="45" t="e">
        <f t="array" aca="1" ref="B25" ca="1">IFERROR(IF(ROWS(PerformerDetails!$P$7:P25)&gt;COUNTA(PerformerDetails!$P$7:$P$506),"",INDEX(PerformerDetails!$P$7:$P$506,SMALL(IF(PerformerDetails!$P$7:$P$506&lt;&gt;"",ROW(PerformerDetails!P25:P524)-ROW(PerformerDetails!P25)+1),ROWS(PerformerDetails!$P$7:P25)))),0)</f>
        <v>#NAME?</v>
      </c>
      <c r="C25" s="45" t="e">
        <f t="array" aca="1" ref="C25" ca="1">IFERROR(IF(ROWS(PerformerDetails!$R$7:R25)&gt;COUNTA(PerformerDetails!$R$7:$R$506),"",INDEX(PerformerDetails!$R$7:$R$506,SMALL(IF(PerformerDetails!$R$7:$R$506&lt;&gt;"",ROW(PerformerDetails!P25:P524)-ROW(PerformerDetails!R25)+1),ROWS(PerformerDetails!$R$7:R25)))),0)</f>
        <v>#NAME?</v>
      </c>
      <c r="D25" s="45" t="e">
        <f t="array" aca="1" ref="D25" ca="1">IFERROR(IF(ROWS(PerformerDetails!$T$7:T25)&gt;COUNTA(PerformerDetails!$T$7:$T$506),"",INDEX(PerformerDetails!$T$7:$T$506,SMALL(IF(PerformerDetails!$T$7:$T$506&lt;&gt;"",ROW(PerformerDetails!P25:P524)-ROW(PerformerDetails!T25)+1),ROWS(PerformerDetails!$T$7:T25)))),0)</f>
        <v>#NAME?</v>
      </c>
      <c r="E25" s="45" t="e">
        <f t="array" aca="1" ref="E25" ca="1">IFERROR(IF(ROWS(PerformerDetails!$V$7:V25)&gt;COUNTA(PerformerDetails!$V$7:$V$506),"",INDEX(PerformerDetails!$V$7:$V$506,SMALL(IF(PerformerDetails!$V$7:$V$506&lt;&gt;"",ROW(PerformerDetails!P25:P524)-ROW(PerformerDetails!V25)+1),ROWS(PerformerDetails!$V$7:V25)))),0)</f>
        <v>#NAME?</v>
      </c>
      <c r="F25" s="45" t="e">
        <f t="array" aca="1" ref="F25" ca="1">IFERROR(IF(ROWS(PerformerDetails!$X$7:X25)&gt;COUNTA(PerformerDetails!$X$7:$X$506),"",INDEX(PerformerDetails!$X$7:$X$506,SMALL(IF(PerformerDetails!$X$7:$X$506&lt;&gt;"",ROW(PerformerDetails!P25:P524)-ROW(PerformerDetails!X25)+1),ROWS(PerformerDetails!$X$7:X25)))),0)</f>
        <v>#NAME?</v>
      </c>
      <c r="G25" s="45" t="e">
        <f t="array" aca="1" ref="G25" ca="1">IFERROR(IF(ROWS(PerformerDetails!$Z$7:Z25)&gt;COUNTA(PerformerDetails!$Z$7:$Z$506),"",INDEX(PerformerDetails!$Z$7:$Z$506,SMALL(IF(PerformerDetails!$Z$7:$Z$506&lt;&gt;"",ROW(PerformerDetails!P25:P524)-ROW(PerformerDetails!Z25)+1),ROWS(PerformerDetails!$Z$7:Z25)))),0)</f>
        <v>#NAME?</v>
      </c>
      <c r="H25" s="45" t="e">
        <f t="array" aca="1" ref="H25" ca="1">IFERROR(IF(ROWS(PerformerDetails!$AB$7:AB25)&gt;COUNTA(PerformerDetails!$AB$7:$AB$506),"",INDEX(PerformerDetails!$AB$7:$AB$506,SMALL(IF(PerformerDetails!$AB$7:$AB$506&lt;&gt;"",ROW(PerformerDetails!P25:P524)-ROW(PerformerDetails!AB25)+1),ROWS(PerformerDetails!$AB$7:AB25)))),0)</f>
        <v>#NAME?</v>
      </c>
      <c r="I25" s="45" t="e">
        <f t="array" aca="1" ref="I25" ca="1">IFERROR(IF(ROWS(PerformerDetails!$AD$7:AD25)&gt;COUNTA(PerformerDetails!$AD$7:$AD$506),"",INDEX(PerformerDetails!$AD$7:$AD$506,SMALL(IF(PerformerDetails!$AD$7:$AD$506&lt;&gt;"",ROW(PerformerDetails!P25:P524)-ROW(PerformerDetails!AD25)+1),ROWS(PerformerDetails!$AD$7:AD25)))),0)</f>
        <v>#NAME?</v>
      </c>
      <c r="J25" s="45" t="e">
        <f t="array" aca="1" ref="J25" ca="1">IFERROR(IF(ROWS(PerformerDetails!$AF$7:AF25)&gt;COUNTA(PerformerDetails!$AF$7:$AF$506),"",INDEX(PerformerDetails!$AF$7:$AF$506,SMALL(IF(PerformerDetails!$AF$7:$AF$506&lt;&gt;"",ROW(PerformerDetails!P25:P524)-ROW(PerformerDetails!AF25)+1),ROWS(PerformerDetails!$AF$7:AF25)))),0)</f>
        <v>#NAME?</v>
      </c>
      <c r="K25" s="45" t="e">
        <f t="array" aca="1" ref="K25" ca="1">IFERROR(IF(ROWS(PerformerDetails!$AH$7:AH25)&gt;COUNTA(PerformerDetails!$AH$7:$AH$506),"",INDEX(PerformerDetails!$AH$7:$AH$506,SMALL(IF(PerformerDetails!$AH$7:$AH$506&lt;&gt;"",ROW(PerformerDetails!P25:P524)-ROW(PerformerDetails!AH25)+1),ROWS(PerformerDetails!$AH$7:AH25)))),0)</f>
        <v>#NAME?</v>
      </c>
      <c r="L25" s="45" t="e">
        <f t="array" aca="1" ref="L25" ca="1">IFERROR(IF(ROWS(PerformerDetails!$AJ$7:AJ25)&gt;COUNTA(PerformerDetails!$AJ$7:$AJ$506),"",INDEX(PerformerDetails!$AJ$7:$AJ$506,SMALL(IF(PerformerDetails!$AJ$7:$AJ$506&lt;&gt;"",ROW(PerformerDetails!P25:P524)-ROW(PerformerDetails!AJ25)+1),ROWS(PerformerDetails!$AJ$7:AJ25)))),0)</f>
        <v>#NAME?</v>
      </c>
      <c r="M25" s="45" t="e">
        <f t="array" aca="1" ref="M25" ca="1">IFERROR(IF(ROWS(PerformerDetails!$AL$7:AL25)&gt;COUNTA(PerformerDetails!$AL$7:$AL$506),"",INDEX(PerformerDetails!$AL$7:$AL$506,SMALL(IF(PerformerDetails!$AL$7:$AL$506&lt;&gt;"",ROW(PerformerDetails!P25:P524)-ROW(PerformerDetails!AL25)+1),ROWS(PerformerDetails!$AL$7:AL25)))),0)</f>
        <v>#NAME?</v>
      </c>
      <c r="N25" s="45" t="e">
        <f t="array" aca="1" ref="N25" ca="1">IFERROR(IF(ROWS(PerformerDetails!$AN$7:AN25)&gt;COUNTA(PerformerDetails!$AN$7:$AN$506),"",INDEX(PerformerDetails!$AN$7:$AN$506,SMALL(IF(PerformerDetails!$AN$7:$AN$506&lt;&gt;"",ROW(PerformerDetails!P25:P524)-ROW(PerformerDetails!AN25)+1),ROWS(PerformerDetails!$AN$7:AN25)))),0)</f>
        <v>#NAME?</v>
      </c>
      <c r="O25" s="45" t="e">
        <f t="array" aca="1" ref="O25" ca="1">IFERROR(IF(ROWS(PerformerDetails!$AP$7:AP25)&gt;COUNTA(PerformerDetails!$AP$7:$AP$506),"",INDEX(PerformerDetails!$AP$7:$AP$506,SMALL(IF(PerformerDetails!$AP$7:$AP$506&lt;&gt;"",ROW(PerformerDetails!P25:P524)-ROW(PerformerDetails!AP25)+1),ROWS(PerformerDetails!$AP$7:AP25)))),0)</f>
        <v>#NAME?</v>
      </c>
      <c r="P25" s="45" t="e">
        <f t="array" aca="1" ref="P25" ca="1">IFERROR(IF(ROWS(PerformerDetails!$AR$7:AR25)&gt;COUNTA(PerformerDetails!$AR$7:$AR$506),"",INDEX(PerformerDetails!$AR$7:$AR$506,SMALL(IF(PerformerDetails!$AR$7:$AR$506&lt;&gt;"",ROW(PerformerDetails!P25:P524)-ROW(PerformerDetails!AR25)+1),ROWS(PerformerDetails!$AR$7:AR25)))),0)</f>
        <v>#NAME?</v>
      </c>
      <c r="Q25" s="45" t="e">
        <f t="array" aca="1" ref="Q25" ca="1">IFERROR(IF(ROWS(PerformerDetails!$AT$7:AT25)&gt;COUNTA(PerformerDetails!$AT$7:$AT$506),"",INDEX(PerformerDetails!$AT$7:$AT$506,SMALL(IF(PerformerDetails!$AT$7:$AT$506&lt;&gt;"",ROW(PerformerDetails!P25:P524)-ROW(PerformerDetails!AT25)+1),ROWS(PerformerDetails!$AT$7:AT25)))),0)</f>
        <v>#NAME?</v>
      </c>
      <c r="R25" s="45" t="e">
        <f t="array" aca="1" ref="R25" ca="1">IFERROR(IF(ROWS(PerformerDetails!$AV$7:AV25)&gt;COUNTA(PerformerDetails!$AV$7:$AV$506),"",INDEX(PerformerDetails!$AV$7:$AV$506,SMALL(IF(PerformerDetails!$AV$7:$AV$506&lt;&gt;"",ROW(PerformerDetails!P25:P524)-ROW(PerformerDetails!AV25)+1),ROWS(PerformerDetails!$AV$7:AV25)))),0)</f>
        <v>#NAME?</v>
      </c>
      <c r="S25" s="45" t="e">
        <f t="array" aca="1" ref="S25" ca="1">IFERROR(IF(ROWS(PerformerDetails!$AX$7:AX25)&gt;COUNTA(PerformerDetails!$AX$7:$AX$506),"",INDEX(PerformerDetails!$AX$7:$AX$506,SMALL(IF(PerformerDetails!$AX$7:$AX$506&lt;&gt;"",ROW(PerformerDetails!P25:P524)-ROW(PerformerDetails!AX25)+1),ROWS(PerformerDetails!$AX$7:AX25)))),0)</f>
        <v>#NAME?</v>
      </c>
      <c r="T25" s="45" t="e">
        <f t="array" aca="1" ref="T25" ca="1">IFERROR(IF(ROWS(PerformerDetails!$AZ$7:AZ25)&gt;COUNTA(PerformerDetails!$AZ$7:$AZ$506),"",INDEX(PerformerDetails!$AZ$7:$AZ$506,SMALL(IF(PerformerDetails!$AZ$7:$AZ$506&lt;&gt;"",ROW(PerformerDetails!P25:P524)-ROW(PerformerDetails!AZ25)+1),ROWS(PerformerDetails!$AZ$7:AZ25)))),0)</f>
        <v>#NAME?</v>
      </c>
      <c r="U25" s="45" t="e">
        <f t="array" aca="1" ref="U25" ca="1">IFERROR(IF(ROWS(PerformerDetails!$BB$7:BB25)&gt;COUNTA(PerformerDetails!$BB$7:$BB$506),"",INDEX(PerformerDetails!$BB$7:$BB$506,SMALL(IF(PerformerDetails!$BB$7:$BB$506&lt;&gt;"",ROW(PerformerDetails!P25:P524)-ROW(PerformerDetails!BB25)+1),ROWS(PerformerDetails!$BB$7:BB25)))),0)</f>
        <v>#NAME?</v>
      </c>
      <c r="V25" s="45" t="e">
        <f t="array" aca="1" ref="V25" ca="1">IFERROR(IF(ROWS(PerformerDetails!$BD$7:BD25)&gt;COUNTA(PerformerDetails!$BD$7:$BD$506),"",INDEX(PerformerDetails!$BD$7:$BD$506,SMALL(IF(PerformerDetails!$BD$7:$BD$506&lt;&gt;"",ROW(PerformerDetails!P25:P524)-ROW(PerformerDetails!BD25)+1),ROWS(PerformerDetails!$BD$7:BD25)))),0)</f>
        <v>#NAME?</v>
      </c>
      <c r="W25" s="45" t="e">
        <f t="array" aca="1" ref="W25" ca="1">IFERROR(IF(ROWS(PerformerDetails!$BF$7:BF25)&gt;COUNTA(PerformerDetails!$BF$7:$BF$506),"",INDEX(PerformerDetails!$BF$7:$BF$506,SMALL(IF(PerformerDetails!$BF$7:$BF$506&lt;&gt;"",ROW(PerformerDetails!P25:P524)-ROW(PerformerDetails!BF25)+1),ROWS(PerformerDetails!$BF$7:BF25)))),0)</f>
        <v>#NAME?</v>
      </c>
      <c r="X25" s="45" t="e">
        <f t="array" aca="1" ref="X25" ca="1">IFERROR(IF(ROWS(PerformerDetails!$BH$7:BH25)&gt;COUNTA(PerformerDetails!$BH$7:$BH$506),"",INDEX(PerformerDetails!$BH$7:$BH$506,SMALL(IF(PerformerDetails!$BH$7:$BH$506&lt;&gt;"",ROW(PerformerDetails!P25:P524)-ROW(PerformerDetails!BH25)+1),ROWS(PerformerDetails!$BH$7:BH25)))),0)</f>
        <v>#NAME?</v>
      </c>
      <c r="Y25" s="45" t="e">
        <f t="array" aca="1" ref="Y25" ca="1">IFERROR(IF(ROWS(PerformerDetails!$BJ$7:BJ25)&gt;COUNTA(PerformerDetails!$BJ$7:$BJ$506),"",INDEX(PerformerDetails!$BJ$7:$BJ$506,SMALL(IF(PerformerDetails!$BJ$7:$BJ$506&lt;&gt;"",ROW(PerformerDetails!P25:P524)-ROW(PerformerDetails!BJ25)+1),ROWS(PerformerDetails!$BJ$7:BJ25)))),0)</f>
        <v>#NAME?</v>
      </c>
      <c r="Z25" s="45" t="e">
        <f t="array" aca="1" ref="Z25" ca="1">IFERROR(IF(ROWS(PerformerDetails!$BL$7:BL25)&gt;COUNTA(PerformerDetails!$BL$7:$BL$506),"",INDEX(PerformerDetails!$BL$7:$BL$506,SMALL(IF(PerformerDetails!$BL$7:$BL$506&lt;&gt;"",ROW(PerformerDetails!P25:P524)-ROW(PerformerDetails!BL25)+1),ROWS(PerformerDetails!$BL$7:BL25)))),0)</f>
        <v>#NAME?</v>
      </c>
    </row>
    <row r="26" spans="2:26" ht="20.100000000000001" customHeight="1">
      <c r="B26" s="45" t="e">
        <f t="array" aca="1" ref="B26" ca="1">IFERROR(IF(ROWS(PerformerDetails!$P$7:P26)&gt;COUNTA(PerformerDetails!$P$7:$P$506),"",INDEX(PerformerDetails!$P$7:$P$506,SMALL(IF(PerformerDetails!$P$7:$P$506&lt;&gt;"",ROW(PerformerDetails!P26:P525)-ROW(PerformerDetails!P26)+1),ROWS(PerformerDetails!$P$7:P26)))),0)</f>
        <v>#NAME?</v>
      </c>
      <c r="C26" s="45" t="e">
        <f t="array" aca="1" ref="C26" ca="1">IFERROR(IF(ROWS(PerformerDetails!$R$7:R26)&gt;COUNTA(PerformerDetails!$R$7:$R$506),"",INDEX(PerformerDetails!$R$7:$R$506,SMALL(IF(PerformerDetails!$R$7:$R$506&lt;&gt;"",ROW(PerformerDetails!P26:P525)-ROW(PerformerDetails!R26)+1),ROWS(PerformerDetails!$R$7:R26)))),0)</f>
        <v>#NAME?</v>
      </c>
      <c r="D26" s="45" t="e">
        <f t="array" aca="1" ref="D26" ca="1">IFERROR(IF(ROWS(PerformerDetails!$T$7:T26)&gt;COUNTA(PerformerDetails!$T$7:$T$506),"",INDEX(PerformerDetails!$T$7:$T$506,SMALL(IF(PerformerDetails!$T$7:$T$506&lt;&gt;"",ROW(PerformerDetails!P26:P525)-ROW(PerformerDetails!T26)+1),ROWS(PerformerDetails!$T$7:T26)))),0)</f>
        <v>#NAME?</v>
      </c>
      <c r="E26" s="45" t="e">
        <f t="array" aca="1" ref="E26" ca="1">IFERROR(IF(ROWS(PerformerDetails!$V$7:V26)&gt;COUNTA(PerformerDetails!$V$7:$V$506),"",INDEX(PerformerDetails!$V$7:$V$506,SMALL(IF(PerformerDetails!$V$7:$V$506&lt;&gt;"",ROW(PerformerDetails!P26:P525)-ROW(PerformerDetails!V26)+1),ROWS(PerformerDetails!$V$7:V26)))),0)</f>
        <v>#NAME?</v>
      </c>
      <c r="F26" s="45" t="e">
        <f t="array" aca="1" ref="F26" ca="1">IFERROR(IF(ROWS(PerformerDetails!$X$7:X26)&gt;COUNTA(PerformerDetails!$X$7:$X$506),"",INDEX(PerformerDetails!$X$7:$X$506,SMALL(IF(PerformerDetails!$X$7:$X$506&lt;&gt;"",ROW(PerformerDetails!P26:P525)-ROW(PerformerDetails!X26)+1),ROWS(PerformerDetails!$X$7:X26)))),0)</f>
        <v>#NAME?</v>
      </c>
      <c r="G26" s="45" t="e">
        <f t="array" aca="1" ref="G26" ca="1">IFERROR(IF(ROWS(PerformerDetails!$Z$7:Z26)&gt;COUNTA(PerformerDetails!$Z$7:$Z$506),"",INDEX(PerformerDetails!$Z$7:$Z$506,SMALL(IF(PerformerDetails!$Z$7:$Z$506&lt;&gt;"",ROW(PerformerDetails!P26:P525)-ROW(PerformerDetails!Z26)+1),ROWS(PerformerDetails!$Z$7:Z26)))),0)</f>
        <v>#NAME?</v>
      </c>
      <c r="H26" s="45" t="e">
        <f t="array" aca="1" ref="H26" ca="1">IFERROR(IF(ROWS(PerformerDetails!$AB$7:AB26)&gt;COUNTA(PerformerDetails!$AB$7:$AB$506),"",INDEX(PerformerDetails!$AB$7:$AB$506,SMALL(IF(PerformerDetails!$AB$7:$AB$506&lt;&gt;"",ROW(PerformerDetails!P26:P525)-ROW(PerformerDetails!AB26)+1),ROWS(PerformerDetails!$AB$7:AB26)))),0)</f>
        <v>#NAME?</v>
      </c>
      <c r="I26" s="45" t="e">
        <f t="array" aca="1" ref="I26" ca="1">IFERROR(IF(ROWS(PerformerDetails!$AD$7:AD26)&gt;COUNTA(PerformerDetails!$AD$7:$AD$506),"",INDEX(PerformerDetails!$AD$7:$AD$506,SMALL(IF(PerformerDetails!$AD$7:$AD$506&lt;&gt;"",ROW(PerformerDetails!P26:P525)-ROW(PerformerDetails!AD26)+1),ROWS(PerformerDetails!$AD$7:AD26)))),0)</f>
        <v>#NAME?</v>
      </c>
      <c r="J26" s="45" t="e">
        <f t="array" aca="1" ref="J26" ca="1">IFERROR(IF(ROWS(PerformerDetails!$AF$7:AF26)&gt;COUNTA(PerformerDetails!$AF$7:$AF$506),"",INDEX(PerformerDetails!$AF$7:$AF$506,SMALL(IF(PerformerDetails!$AF$7:$AF$506&lt;&gt;"",ROW(PerformerDetails!P26:P525)-ROW(PerformerDetails!AF26)+1),ROWS(PerformerDetails!$AF$7:AF26)))),0)</f>
        <v>#NAME?</v>
      </c>
      <c r="K26" s="45" t="e">
        <f t="array" aca="1" ref="K26" ca="1">IFERROR(IF(ROWS(PerformerDetails!$AH$7:AH26)&gt;COUNTA(PerformerDetails!$AH$7:$AH$506),"",INDEX(PerformerDetails!$AH$7:$AH$506,SMALL(IF(PerformerDetails!$AH$7:$AH$506&lt;&gt;"",ROW(PerformerDetails!P26:P525)-ROW(PerformerDetails!AH26)+1),ROWS(PerformerDetails!$AH$7:AH26)))),0)</f>
        <v>#NAME?</v>
      </c>
      <c r="L26" s="45" t="e">
        <f t="array" aca="1" ref="L26" ca="1">IFERROR(IF(ROWS(PerformerDetails!$AJ$7:AJ26)&gt;COUNTA(PerformerDetails!$AJ$7:$AJ$506),"",INDEX(PerformerDetails!$AJ$7:$AJ$506,SMALL(IF(PerformerDetails!$AJ$7:$AJ$506&lt;&gt;"",ROW(PerformerDetails!P26:P525)-ROW(PerformerDetails!AJ26)+1),ROWS(PerformerDetails!$AJ$7:AJ26)))),0)</f>
        <v>#NAME?</v>
      </c>
      <c r="M26" s="45" t="e">
        <f t="array" aca="1" ref="M26" ca="1">IFERROR(IF(ROWS(PerformerDetails!$AL$7:AL26)&gt;COUNTA(PerformerDetails!$AL$7:$AL$506),"",INDEX(PerformerDetails!$AL$7:$AL$506,SMALL(IF(PerformerDetails!$AL$7:$AL$506&lt;&gt;"",ROW(PerformerDetails!P26:P525)-ROW(PerformerDetails!AL26)+1),ROWS(PerformerDetails!$AL$7:AL26)))),0)</f>
        <v>#NAME?</v>
      </c>
      <c r="N26" s="45" t="e">
        <f t="array" aca="1" ref="N26" ca="1">IFERROR(IF(ROWS(PerformerDetails!$AN$7:AN26)&gt;COUNTA(PerformerDetails!$AN$7:$AN$506),"",INDEX(PerformerDetails!$AN$7:$AN$506,SMALL(IF(PerformerDetails!$AN$7:$AN$506&lt;&gt;"",ROW(PerformerDetails!P26:P525)-ROW(PerformerDetails!AN26)+1),ROWS(PerformerDetails!$AN$7:AN26)))),0)</f>
        <v>#NAME?</v>
      </c>
      <c r="O26" s="45" t="e">
        <f t="array" aca="1" ref="O26" ca="1">IFERROR(IF(ROWS(PerformerDetails!$AP$7:AP26)&gt;COUNTA(PerformerDetails!$AP$7:$AP$506),"",INDEX(PerformerDetails!$AP$7:$AP$506,SMALL(IF(PerformerDetails!$AP$7:$AP$506&lt;&gt;"",ROW(PerformerDetails!P26:P525)-ROW(PerformerDetails!AP26)+1),ROWS(PerformerDetails!$AP$7:AP26)))),0)</f>
        <v>#NAME?</v>
      </c>
      <c r="P26" s="45" t="e">
        <f t="array" aca="1" ref="P26" ca="1">IFERROR(IF(ROWS(PerformerDetails!$AR$7:AR26)&gt;COUNTA(PerformerDetails!$AR$7:$AR$506),"",INDEX(PerformerDetails!$AR$7:$AR$506,SMALL(IF(PerformerDetails!$AR$7:$AR$506&lt;&gt;"",ROW(PerformerDetails!P26:P525)-ROW(PerformerDetails!AR26)+1),ROWS(PerformerDetails!$AR$7:AR26)))),0)</f>
        <v>#NAME?</v>
      </c>
      <c r="Q26" s="45" t="e">
        <f t="array" aca="1" ref="Q26" ca="1">IFERROR(IF(ROWS(PerformerDetails!$AT$7:AT26)&gt;COUNTA(PerformerDetails!$AT$7:$AT$506),"",INDEX(PerformerDetails!$AT$7:$AT$506,SMALL(IF(PerformerDetails!$AT$7:$AT$506&lt;&gt;"",ROW(PerformerDetails!P26:P525)-ROW(PerformerDetails!AT26)+1),ROWS(PerformerDetails!$AT$7:AT26)))),0)</f>
        <v>#NAME?</v>
      </c>
      <c r="R26" s="45" t="e">
        <f t="array" aca="1" ref="R26" ca="1">IFERROR(IF(ROWS(PerformerDetails!$AV$7:AV26)&gt;COUNTA(PerformerDetails!$AV$7:$AV$506),"",INDEX(PerformerDetails!$AV$7:$AV$506,SMALL(IF(PerformerDetails!$AV$7:$AV$506&lt;&gt;"",ROW(PerformerDetails!P26:P525)-ROW(PerformerDetails!AV26)+1),ROWS(PerformerDetails!$AV$7:AV26)))),0)</f>
        <v>#NAME?</v>
      </c>
      <c r="S26" s="45" t="e">
        <f t="array" aca="1" ref="S26" ca="1">IFERROR(IF(ROWS(PerformerDetails!$AX$7:AX26)&gt;COUNTA(PerformerDetails!$AX$7:$AX$506),"",INDEX(PerformerDetails!$AX$7:$AX$506,SMALL(IF(PerformerDetails!$AX$7:$AX$506&lt;&gt;"",ROW(PerformerDetails!P26:P525)-ROW(PerformerDetails!AX26)+1),ROWS(PerformerDetails!$AX$7:AX26)))),0)</f>
        <v>#NAME?</v>
      </c>
      <c r="T26" s="45" t="e">
        <f t="array" aca="1" ref="T26" ca="1">IFERROR(IF(ROWS(PerformerDetails!$AZ$7:AZ26)&gt;COUNTA(PerformerDetails!$AZ$7:$AZ$506),"",INDEX(PerformerDetails!$AZ$7:$AZ$506,SMALL(IF(PerformerDetails!$AZ$7:$AZ$506&lt;&gt;"",ROW(PerformerDetails!P26:P525)-ROW(PerformerDetails!AZ26)+1),ROWS(PerformerDetails!$AZ$7:AZ26)))),0)</f>
        <v>#NAME?</v>
      </c>
      <c r="U26" s="45" t="e">
        <f t="array" aca="1" ref="U26" ca="1">IFERROR(IF(ROWS(PerformerDetails!$BB$7:BB26)&gt;COUNTA(PerformerDetails!$BB$7:$BB$506),"",INDEX(PerformerDetails!$BB$7:$BB$506,SMALL(IF(PerformerDetails!$BB$7:$BB$506&lt;&gt;"",ROW(PerformerDetails!P26:P525)-ROW(PerformerDetails!BB26)+1),ROWS(PerformerDetails!$BB$7:BB26)))),0)</f>
        <v>#NAME?</v>
      </c>
      <c r="V26" s="45" t="e">
        <f t="array" aca="1" ref="V26" ca="1">IFERROR(IF(ROWS(PerformerDetails!$BD$7:BD26)&gt;COUNTA(PerformerDetails!$BD$7:$BD$506),"",INDEX(PerformerDetails!$BD$7:$BD$506,SMALL(IF(PerformerDetails!$BD$7:$BD$506&lt;&gt;"",ROW(PerformerDetails!P26:P525)-ROW(PerformerDetails!BD26)+1),ROWS(PerformerDetails!$BD$7:BD26)))),0)</f>
        <v>#NAME?</v>
      </c>
      <c r="W26" s="45" t="e">
        <f t="array" aca="1" ref="W26" ca="1">IFERROR(IF(ROWS(PerformerDetails!$BF$7:BF26)&gt;COUNTA(PerformerDetails!$BF$7:$BF$506),"",INDEX(PerformerDetails!$BF$7:$BF$506,SMALL(IF(PerformerDetails!$BF$7:$BF$506&lt;&gt;"",ROW(PerformerDetails!P26:P525)-ROW(PerformerDetails!BF26)+1),ROWS(PerformerDetails!$BF$7:BF26)))),0)</f>
        <v>#NAME?</v>
      </c>
      <c r="X26" s="45" t="e">
        <f t="array" aca="1" ref="X26" ca="1">IFERROR(IF(ROWS(PerformerDetails!$BH$7:BH26)&gt;COUNTA(PerformerDetails!$BH$7:$BH$506),"",INDEX(PerformerDetails!$BH$7:$BH$506,SMALL(IF(PerformerDetails!$BH$7:$BH$506&lt;&gt;"",ROW(PerformerDetails!P26:P525)-ROW(PerformerDetails!BH26)+1),ROWS(PerformerDetails!$BH$7:BH26)))),0)</f>
        <v>#NAME?</v>
      </c>
      <c r="Y26" s="45" t="e">
        <f t="array" aca="1" ref="Y26" ca="1">IFERROR(IF(ROWS(PerformerDetails!$BJ$7:BJ26)&gt;COUNTA(PerformerDetails!$BJ$7:$BJ$506),"",INDEX(PerformerDetails!$BJ$7:$BJ$506,SMALL(IF(PerformerDetails!$BJ$7:$BJ$506&lt;&gt;"",ROW(PerformerDetails!P26:P525)-ROW(PerformerDetails!BJ26)+1),ROWS(PerformerDetails!$BJ$7:BJ26)))),0)</f>
        <v>#NAME?</v>
      </c>
      <c r="Z26" s="45" t="e">
        <f t="array" aca="1" ref="Z26" ca="1">IFERROR(IF(ROWS(PerformerDetails!$BL$7:BL26)&gt;COUNTA(PerformerDetails!$BL$7:$BL$506),"",INDEX(PerformerDetails!$BL$7:$BL$506,SMALL(IF(PerformerDetails!$BL$7:$BL$506&lt;&gt;"",ROW(PerformerDetails!P26:P525)-ROW(PerformerDetails!BL26)+1),ROWS(PerformerDetails!$BL$7:BL26)))),0)</f>
        <v>#NAME?</v>
      </c>
    </row>
    <row r="27" spans="2:26" ht="20.100000000000001" customHeight="1">
      <c r="B27" s="45" t="e">
        <f t="array" aca="1" ref="B27" ca="1">IFERROR(IF(ROWS(PerformerDetails!$P$7:P27)&gt;COUNTA(PerformerDetails!$P$7:$P$506),"",INDEX(PerformerDetails!$P$7:$P$506,SMALL(IF(PerformerDetails!$P$7:$P$506&lt;&gt;"",ROW(PerformerDetails!P27:P526)-ROW(PerformerDetails!P27)+1),ROWS(PerformerDetails!$P$7:P27)))),0)</f>
        <v>#NAME?</v>
      </c>
      <c r="C27" s="45" t="e">
        <f t="array" aca="1" ref="C27" ca="1">IFERROR(IF(ROWS(PerformerDetails!$R$7:R27)&gt;COUNTA(PerformerDetails!$R$7:$R$506),"",INDEX(PerformerDetails!$R$7:$R$506,SMALL(IF(PerformerDetails!$R$7:$R$506&lt;&gt;"",ROW(PerformerDetails!P27:P526)-ROW(PerformerDetails!R27)+1),ROWS(PerformerDetails!$R$7:R27)))),0)</f>
        <v>#NAME?</v>
      </c>
      <c r="D27" s="45" t="e">
        <f t="array" aca="1" ref="D27" ca="1">IFERROR(IF(ROWS(PerformerDetails!$T$7:T27)&gt;COUNTA(PerformerDetails!$T$7:$T$506),"",INDEX(PerformerDetails!$T$7:$T$506,SMALL(IF(PerformerDetails!$T$7:$T$506&lt;&gt;"",ROW(PerformerDetails!P27:P526)-ROW(PerformerDetails!T27)+1),ROWS(PerformerDetails!$T$7:T27)))),0)</f>
        <v>#NAME?</v>
      </c>
      <c r="E27" s="45" t="e">
        <f t="array" aca="1" ref="E27" ca="1">IFERROR(IF(ROWS(PerformerDetails!$V$7:V27)&gt;COUNTA(PerformerDetails!$V$7:$V$506),"",INDEX(PerformerDetails!$V$7:$V$506,SMALL(IF(PerformerDetails!$V$7:$V$506&lt;&gt;"",ROW(PerformerDetails!P27:P526)-ROW(PerformerDetails!V27)+1),ROWS(PerformerDetails!$V$7:V27)))),0)</f>
        <v>#NAME?</v>
      </c>
      <c r="F27" s="45" t="e">
        <f t="array" aca="1" ref="F27" ca="1">IFERROR(IF(ROWS(PerformerDetails!$X$7:X27)&gt;COUNTA(PerformerDetails!$X$7:$X$506),"",INDEX(PerformerDetails!$X$7:$X$506,SMALL(IF(PerformerDetails!$X$7:$X$506&lt;&gt;"",ROW(PerformerDetails!P27:P526)-ROW(PerformerDetails!X27)+1),ROWS(PerformerDetails!$X$7:X27)))),0)</f>
        <v>#NAME?</v>
      </c>
      <c r="G27" s="45" t="e">
        <f t="array" aca="1" ref="G27" ca="1">IFERROR(IF(ROWS(PerformerDetails!$Z$7:Z27)&gt;COUNTA(PerformerDetails!$Z$7:$Z$506),"",INDEX(PerformerDetails!$Z$7:$Z$506,SMALL(IF(PerformerDetails!$Z$7:$Z$506&lt;&gt;"",ROW(PerformerDetails!P27:P526)-ROW(PerformerDetails!Z27)+1),ROWS(PerformerDetails!$Z$7:Z27)))),0)</f>
        <v>#NAME?</v>
      </c>
      <c r="H27" s="45" t="e">
        <f t="array" aca="1" ref="H27" ca="1">IFERROR(IF(ROWS(PerformerDetails!$AB$7:AB27)&gt;COUNTA(PerformerDetails!$AB$7:$AB$506),"",INDEX(PerformerDetails!$AB$7:$AB$506,SMALL(IF(PerformerDetails!$AB$7:$AB$506&lt;&gt;"",ROW(PerformerDetails!P27:P526)-ROW(PerformerDetails!AB27)+1),ROWS(PerformerDetails!$AB$7:AB27)))),0)</f>
        <v>#NAME?</v>
      </c>
      <c r="I27" s="45" t="e">
        <f t="array" aca="1" ref="I27" ca="1">IFERROR(IF(ROWS(PerformerDetails!$AD$7:AD27)&gt;COUNTA(PerformerDetails!$AD$7:$AD$506),"",INDEX(PerformerDetails!$AD$7:$AD$506,SMALL(IF(PerformerDetails!$AD$7:$AD$506&lt;&gt;"",ROW(PerformerDetails!P27:P526)-ROW(PerformerDetails!AD27)+1),ROWS(PerformerDetails!$AD$7:AD27)))),0)</f>
        <v>#NAME?</v>
      </c>
      <c r="J27" s="45" t="e">
        <f t="array" aca="1" ref="J27" ca="1">IFERROR(IF(ROWS(PerformerDetails!$AF$7:AF27)&gt;COUNTA(PerformerDetails!$AF$7:$AF$506),"",INDEX(PerformerDetails!$AF$7:$AF$506,SMALL(IF(PerformerDetails!$AF$7:$AF$506&lt;&gt;"",ROW(PerformerDetails!P27:P526)-ROW(PerformerDetails!AF27)+1),ROWS(PerformerDetails!$AF$7:AF27)))),0)</f>
        <v>#NAME?</v>
      </c>
      <c r="K27" s="45" t="e">
        <f t="array" aca="1" ref="K27" ca="1">IFERROR(IF(ROWS(PerformerDetails!$AH$7:AH27)&gt;COUNTA(PerformerDetails!$AH$7:$AH$506),"",INDEX(PerformerDetails!$AH$7:$AH$506,SMALL(IF(PerformerDetails!$AH$7:$AH$506&lt;&gt;"",ROW(PerformerDetails!P27:P526)-ROW(PerformerDetails!AH27)+1),ROWS(PerformerDetails!$AH$7:AH27)))),0)</f>
        <v>#NAME?</v>
      </c>
      <c r="L27" s="45" t="e">
        <f t="array" aca="1" ref="L27" ca="1">IFERROR(IF(ROWS(PerformerDetails!$AJ$7:AJ27)&gt;COUNTA(PerformerDetails!$AJ$7:$AJ$506),"",INDEX(PerformerDetails!$AJ$7:$AJ$506,SMALL(IF(PerformerDetails!$AJ$7:$AJ$506&lt;&gt;"",ROW(PerformerDetails!P27:P526)-ROW(PerformerDetails!AJ27)+1),ROWS(PerformerDetails!$AJ$7:AJ27)))),0)</f>
        <v>#NAME?</v>
      </c>
      <c r="M27" s="45" t="e">
        <f t="array" aca="1" ref="M27" ca="1">IFERROR(IF(ROWS(PerformerDetails!$AL$7:AL27)&gt;COUNTA(PerformerDetails!$AL$7:$AL$506),"",INDEX(PerformerDetails!$AL$7:$AL$506,SMALL(IF(PerformerDetails!$AL$7:$AL$506&lt;&gt;"",ROW(PerformerDetails!P27:P526)-ROW(PerformerDetails!AL27)+1),ROWS(PerformerDetails!$AL$7:AL27)))),0)</f>
        <v>#NAME?</v>
      </c>
      <c r="N27" s="45" t="e">
        <f t="array" aca="1" ref="N27" ca="1">IFERROR(IF(ROWS(PerformerDetails!$AN$7:AN27)&gt;COUNTA(PerformerDetails!$AN$7:$AN$506),"",INDEX(PerformerDetails!$AN$7:$AN$506,SMALL(IF(PerformerDetails!$AN$7:$AN$506&lt;&gt;"",ROW(PerformerDetails!P27:P526)-ROW(PerformerDetails!AN27)+1),ROWS(PerformerDetails!$AN$7:AN27)))),0)</f>
        <v>#NAME?</v>
      </c>
      <c r="O27" s="45" t="e">
        <f t="array" aca="1" ref="O27" ca="1">IFERROR(IF(ROWS(PerformerDetails!$AP$7:AP27)&gt;COUNTA(PerformerDetails!$AP$7:$AP$506),"",INDEX(PerformerDetails!$AP$7:$AP$506,SMALL(IF(PerformerDetails!$AP$7:$AP$506&lt;&gt;"",ROW(PerformerDetails!P27:P526)-ROW(PerformerDetails!AP27)+1),ROWS(PerformerDetails!$AP$7:AP27)))),0)</f>
        <v>#NAME?</v>
      </c>
      <c r="P27" s="45" t="e">
        <f t="array" aca="1" ref="P27" ca="1">IFERROR(IF(ROWS(PerformerDetails!$AR$7:AR27)&gt;COUNTA(PerformerDetails!$AR$7:$AR$506),"",INDEX(PerformerDetails!$AR$7:$AR$506,SMALL(IF(PerformerDetails!$AR$7:$AR$506&lt;&gt;"",ROW(PerformerDetails!P27:P526)-ROW(PerformerDetails!AR27)+1),ROWS(PerformerDetails!$AR$7:AR27)))),0)</f>
        <v>#NAME?</v>
      </c>
      <c r="Q27" s="45" t="e">
        <f t="array" aca="1" ref="Q27" ca="1">IFERROR(IF(ROWS(PerformerDetails!$AT$7:AT27)&gt;COUNTA(PerformerDetails!$AT$7:$AT$506),"",INDEX(PerformerDetails!$AT$7:$AT$506,SMALL(IF(PerformerDetails!$AT$7:$AT$506&lt;&gt;"",ROW(PerformerDetails!P27:P526)-ROW(PerformerDetails!AT27)+1),ROWS(PerformerDetails!$AT$7:AT27)))),0)</f>
        <v>#NAME?</v>
      </c>
      <c r="R27" s="45" t="e">
        <f t="array" aca="1" ref="R27" ca="1">IFERROR(IF(ROWS(PerformerDetails!$AV$7:AV27)&gt;COUNTA(PerformerDetails!$AV$7:$AV$506),"",INDEX(PerformerDetails!$AV$7:$AV$506,SMALL(IF(PerformerDetails!$AV$7:$AV$506&lt;&gt;"",ROW(PerformerDetails!P27:P526)-ROW(PerformerDetails!AV27)+1),ROWS(PerformerDetails!$AV$7:AV27)))),0)</f>
        <v>#NAME?</v>
      </c>
      <c r="S27" s="45" t="e">
        <f t="array" aca="1" ref="S27" ca="1">IFERROR(IF(ROWS(PerformerDetails!$AX$7:AX27)&gt;COUNTA(PerformerDetails!$AX$7:$AX$506),"",INDEX(PerformerDetails!$AX$7:$AX$506,SMALL(IF(PerformerDetails!$AX$7:$AX$506&lt;&gt;"",ROW(PerformerDetails!P27:P526)-ROW(PerformerDetails!AX27)+1),ROWS(PerformerDetails!$AX$7:AX27)))),0)</f>
        <v>#NAME?</v>
      </c>
      <c r="T27" s="45" t="e">
        <f t="array" aca="1" ref="T27" ca="1">IFERROR(IF(ROWS(PerformerDetails!$AZ$7:AZ27)&gt;COUNTA(PerformerDetails!$AZ$7:$AZ$506),"",INDEX(PerformerDetails!$AZ$7:$AZ$506,SMALL(IF(PerformerDetails!$AZ$7:$AZ$506&lt;&gt;"",ROW(PerformerDetails!P27:P526)-ROW(PerformerDetails!AZ27)+1),ROWS(PerformerDetails!$AZ$7:AZ27)))),0)</f>
        <v>#NAME?</v>
      </c>
      <c r="U27" s="45" t="e">
        <f t="array" aca="1" ref="U27" ca="1">IFERROR(IF(ROWS(PerformerDetails!$BB$7:BB27)&gt;COUNTA(PerformerDetails!$BB$7:$BB$506),"",INDEX(PerformerDetails!$BB$7:$BB$506,SMALL(IF(PerformerDetails!$BB$7:$BB$506&lt;&gt;"",ROW(PerformerDetails!P27:P526)-ROW(PerformerDetails!BB27)+1),ROWS(PerformerDetails!$BB$7:BB27)))),0)</f>
        <v>#NAME?</v>
      </c>
      <c r="V27" s="45" t="e">
        <f t="array" aca="1" ref="V27" ca="1">IFERROR(IF(ROWS(PerformerDetails!$BD$7:BD27)&gt;COUNTA(PerformerDetails!$BD$7:$BD$506),"",INDEX(PerformerDetails!$BD$7:$BD$506,SMALL(IF(PerformerDetails!$BD$7:$BD$506&lt;&gt;"",ROW(PerformerDetails!P27:P526)-ROW(PerformerDetails!BD27)+1),ROWS(PerformerDetails!$BD$7:BD27)))),0)</f>
        <v>#NAME?</v>
      </c>
      <c r="W27" s="45" t="e">
        <f t="array" aca="1" ref="W27" ca="1">IFERROR(IF(ROWS(PerformerDetails!$BF$7:BF27)&gt;COUNTA(PerformerDetails!$BF$7:$BF$506),"",INDEX(PerformerDetails!$BF$7:$BF$506,SMALL(IF(PerformerDetails!$BF$7:$BF$506&lt;&gt;"",ROW(PerformerDetails!P27:P526)-ROW(PerformerDetails!BF27)+1),ROWS(PerformerDetails!$BF$7:BF27)))),0)</f>
        <v>#NAME?</v>
      </c>
      <c r="X27" s="45" t="e">
        <f t="array" aca="1" ref="X27" ca="1">IFERROR(IF(ROWS(PerformerDetails!$BH$7:BH27)&gt;COUNTA(PerformerDetails!$BH$7:$BH$506),"",INDEX(PerformerDetails!$BH$7:$BH$506,SMALL(IF(PerformerDetails!$BH$7:$BH$506&lt;&gt;"",ROW(PerformerDetails!P27:P526)-ROW(PerformerDetails!BH27)+1),ROWS(PerformerDetails!$BH$7:BH27)))),0)</f>
        <v>#NAME?</v>
      </c>
      <c r="Y27" s="45" t="e">
        <f t="array" aca="1" ref="Y27" ca="1">IFERROR(IF(ROWS(PerformerDetails!$BJ$7:BJ27)&gt;COUNTA(PerformerDetails!$BJ$7:$BJ$506),"",INDEX(PerformerDetails!$BJ$7:$BJ$506,SMALL(IF(PerformerDetails!$BJ$7:$BJ$506&lt;&gt;"",ROW(PerformerDetails!P27:P526)-ROW(PerformerDetails!BJ27)+1),ROWS(PerformerDetails!$BJ$7:BJ27)))),0)</f>
        <v>#NAME?</v>
      </c>
      <c r="Z27" s="45" t="e">
        <f t="array" aca="1" ref="Z27" ca="1">IFERROR(IF(ROWS(PerformerDetails!$BL$7:BL27)&gt;COUNTA(PerformerDetails!$BL$7:$BL$506),"",INDEX(PerformerDetails!$BL$7:$BL$506,SMALL(IF(PerformerDetails!$BL$7:$BL$506&lt;&gt;"",ROW(PerformerDetails!P27:P526)-ROW(PerformerDetails!BL27)+1),ROWS(PerformerDetails!$BL$7:BL27)))),0)</f>
        <v>#NAME?</v>
      </c>
    </row>
    <row r="28" spans="2:26" ht="20.100000000000001" customHeight="1">
      <c r="B28" s="45" t="e">
        <f t="array" aca="1" ref="B28" ca="1">IFERROR(IF(ROWS(PerformerDetails!$P$7:P28)&gt;COUNTA(PerformerDetails!$P$7:$P$506),"",INDEX(PerformerDetails!$P$7:$P$506,SMALL(IF(PerformerDetails!$P$7:$P$506&lt;&gt;"",ROW(PerformerDetails!P28:P527)-ROW(PerformerDetails!P28)+1),ROWS(PerformerDetails!$P$7:P28)))),0)</f>
        <v>#NAME?</v>
      </c>
      <c r="C28" s="45" t="e">
        <f t="array" aca="1" ref="C28" ca="1">IFERROR(IF(ROWS(PerformerDetails!$R$7:R28)&gt;COUNTA(PerformerDetails!$R$7:$R$506),"",INDEX(PerformerDetails!$R$7:$R$506,SMALL(IF(PerformerDetails!$R$7:$R$506&lt;&gt;"",ROW(PerformerDetails!P28:P527)-ROW(PerformerDetails!R28)+1),ROWS(PerformerDetails!$R$7:R28)))),0)</f>
        <v>#NAME?</v>
      </c>
      <c r="D28" s="45" t="e">
        <f t="array" aca="1" ref="D28" ca="1">IFERROR(IF(ROWS(PerformerDetails!$T$7:T28)&gt;COUNTA(PerformerDetails!$T$7:$T$506),"",INDEX(PerformerDetails!$T$7:$T$506,SMALL(IF(PerformerDetails!$T$7:$T$506&lt;&gt;"",ROW(PerformerDetails!P28:P527)-ROW(PerformerDetails!T28)+1),ROWS(PerformerDetails!$T$7:T28)))),0)</f>
        <v>#NAME?</v>
      </c>
      <c r="E28" s="45" t="e">
        <f t="array" aca="1" ref="E28" ca="1">IFERROR(IF(ROWS(PerformerDetails!$V$7:V28)&gt;COUNTA(PerformerDetails!$V$7:$V$506),"",INDEX(PerformerDetails!$V$7:$V$506,SMALL(IF(PerformerDetails!$V$7:$V$506&lt;&gt;"",ROW(PerformerDetails!P28:P527)-ROW(PerformerDetails!V28)+1),ROWS(PerformerDetails!$V$7:V28)))),0)</f>
        <v>#NAME?</v>
      </c>
      <c r="F28" s="45" t="e">
        <f t="array" aca="1" ref="F28" ca="1">IFERROR(IF(ROWS(PerformerDetails!$X$7:X28)&gt;COUNTA(PerformerDetails!$X$7:$X$506),"",INDEX(PerformerDetails!$X$7:$X$506,SMALL(IF(PerformerDetails!$X$7:$X$506&lt;&gt;"",ROW(PerformerDetails!P28:P527)-ROW(PerformerDetails!X28)+1),ROWS(PerformerDetails!$X$7:X28)))),0)</f>
        <v>#NAME?</v>
      </c>
      <c r="G28" s="45" t="e">
        <f t="array" aca="1" ref="G28" ca="1">IFERROR(IF(ROWS(PerformerDetails!$Z$7:Z28)&gt;COUNTA(PerformerDetails!$Z$7:$Z$506),"",INDEX(PerformerDetails!$Z$7:$Z$506,SMALL(IF(PerformerDetails!$Z$7:$Z$506&lt;&gt;"",ROW(PerformerDetails!P28:P527)-ROW(PerformerDetails!Z28)+1),ROWS(PerformerDetails!$Z$7:Z28)))),0)</f>
        <v>#NAME?</v>
      </c>
      <c r="H28" s="45" t="e">
        <f t="array" aca="1" ref="H28" ca="1">IFERROR(IF(ROWS(PerformerDetails!$AB$7:AB28)&gt;COUNTA(PerformerDetails!$AB$7:$AB$506),"",INDEX(PerformerDetails!$AB$7:$AB$506,SMALL(IF(PerformerDetails!$AB$7:$AB$506&lt;&gt;"",ROW(PerformerDetails!P28:P527)-ROW(PerformerDetails!AB28)+1),ROWS(PerformerDetails!$AB$7:AB28)))),0)</f>
        <v>#NAME?</v>
      </c>
      <c r="I28" s="45" t="e">
        <f t="array" aca="1" ref="I28" ca="1">IFERROR(IF(ROWS(PerformerDetails!$AD$7:AD28)&gt;COUNTA(PerformerDetails!$AD$7:$AD$506),"",INDEX(PerformerDetails!$AD$7:$AD$506,SMALL(IF(PerformerDetails!$AD$7:$AD$506&lt;&gt;"",ROW(PerformerDetails!P28:P527)-ROW(PerformerDetails!AD28)+1),ROWS(PerformerDetails!$AD$7:AD28)))),0)</f>
        <v>#NAME?</v>
      </c>
      <c r="J28" s="45" t="e">
        <f t="array" aca="1" ref="J28" ca="1">IFERROR(IF(ROWS(PerformerDetails!$AF$7:AF28)&gt;COUNTA(PerformerDetails!$AF$7:$AF$506),"",INDEX(PerformerDetails!$AF$7:$AF$506,SMALL(IF(PerformerDetails!$AF$7:$AF$506&lt;&gt;"",ROW(PerformerDetails!P28:P527)-ROW(PerformerDetails!AF28)+1),ROWS(PerformerDetails!$AF$7:AF28)))),0)</f>
        <v>#NAME?</v>
      </c>
      <c r="K28" s="45" t="e">
        <f t="array" aca="1" ref="K28" ca="1">IFERROR(IF(ROWS(PerformerDetails!$AH$7:AH28)&gt;COUNTA(PerformerDetails!$AH$7:$AH$506),"",INDEX(PerformerDetails!$AH$7:$AH$506,SMALL(IF(PerformerDetails!$AH$7:$AH$506&lt;&gt;"",ROW(PerformerDetails!P28:P527)-ROW(PerformerDetails!AH28)+1),ROWS(PerformerDetails!$AH$7:AH28)))),0)</f>
        <v>#NAME?</v>
      </c>
      <c r="L28" s="45" t="e">
        <f t="array" aca="1" ref="L28" ca="1">IFERROR(IF(ROWS(PerformerDetails!$AJ$7:AJ28)&gt;COUNTA(PerformerDetails!$AJ$7:$AJ$506),"",INDEX(PerformerDetails!$AJ$7:$AJ$506,SMALL(IF(PerformerDetails!$AJ$7:$AJ$506&lt;&gt;"",ROW(PerformerDetails!P28:P527)-ROW(PerformerDetails!AJ28)+1),ROWS(PerformerDetails!$AJ$7:AJ28)))),0)</f>
        <v>#NAME?</v>
      </c>
      <c r="M28" s="45" t="e">
        <f t="array" aca="1" ref="M28" ca="1">IFERROR(IF(ROWS(PerformerDetails!$AL$7:AL28)&gt;COUNTA(PerformerDetails!$AL$7:$AL$506),"",INDEX(PerformerDetails!$AL$7:$AL$506,SMALL(IF(PerformerDetails!$AL$7:$AL$506&lt;&gt;"",ROW(PerformerDetails!P28:P527)-ROW(PerformerDetails!AL28)+1),ROWS(PerformerDetails!$AL$7:AL28)))),0)</f>
        <v>#NAME?</v>
      </c>
      <c r="N28" s="45" t="e">
        <f t="array" aca="1" ref="N28" ca="1">IFERROR(IF(ROWS(PerformerDetails!$AN$7:AN28)&gt;COUNTA(PerformerDetails!$AN$7:$AN$506),"",INDEX(PerformerDetails!$AN$7:$AN$506,SMALL(IF(PerformerDetails!$AN$7:$AN$506&lt;&gt;"",ROW(PerformerDetails!P28:P527)-ROW(PerformerDetails!AN28)+1),ROWS(PerformerDetails!$AN$7:AN28)))),0)</f>
        <v>#NAME?</v>
      </c>
      <c r="O28" s="45" t="e">
        <f t="array" aca="1" ref="O28" ca="1">IFERROR(IF(ROWS(PerformerDetails!$AP$7:AP28)&gt;COUNTA(PerformerDetails!$AP$7:$AP$506),"",INDEX(PerformerDetails!$AP$7:$AP$506,SMALL(IF(PerformerDetails!$AP$7:$AP$506&lt;&gt;"",ROW(PerformerDetails!P28:P527)-ROW(PerformerDetails!AP28)+1),ROWS(PerformerDetails!$AP$7:AP28)))),0)</f>
        <v>#NAME?</v>
      </c>
      <c r="P28" s="45" t="e">
        <f t="array" aca="1" ref="P28" ca="1">IFERROR(IF(ROWS(PerformerDetails!$AR$7:AR28)&gt;COUNTA(PerformerDetails!$AR$7:$AR$506),"",INDEX(PerformerDetails!$AR$7:$AR$506,SMALL(IF(PerformerDetails!$AR$7:$AR$506&lt;&gt;"",ROW(PerformerDetails!P28:P527)-ROW(PerformerDetails!AR28)+1),ROWS(PerformerDetails!$AR$7:AR28)))),0)</f>
        <v>#NAME?</v>
      </c>
      <c r="Q28" s="45" t="e">
        <f t="array" aca="1" ref="Q28" ca="1">IFERROR(IF(ROWS(PerformerDetails!$AT$7:AT28)&gt;COUNTA(PerformerDetails!$AT$7:$AT$506),"",INDEX(PerformerDetails!$AT$7:$AT$506,SMALL(IF(PerformerDetails!$AT$7:$AT$506&lt;&gt;"",ROW(PerformerDetails!P28:P527)-ROW(PerformerDetails!AT28)+1),ROWS(PerformerDetails!$AT$7:AT28)))),0)</f>
        <v>#NAME?</v>
      </c>
      <c r="R28" s="45" t="e">
        <f t="array" aca="1" ref="R28" ca="1">IFERROR(IF(ROWS(PerformerDetails!$AV$7:AV28)&gt;COUNTA(PerformerDetails!$AV$7:$AV$506),"",INDEX(PerformerDetails!$AV$7:$AV$506,SMALL(IF(PerformerDetails!$AV$7:$AV$506&lt;&gt;"",ROW(PerformerDetails!P28:P527)-ROW(PerformerDetails!AV28)+1),ROWS(PerformerDetails!$AV$7:AV28)))),0)</f>
        <v>#NAME?</v>
      </c>
      <c r="S28" s="45" t="e">
        <f t="array" aca="1" ref="S28" ca="1">IFERROR(IF(ROWS(PerformerDetails!$AX$7:AX28)&gt;COUNTA(PerformerDetails!$AX$7:$AX$506),"",INDEX(PerformerDetails!$AX$7:$AX$506,SMALL(IF(PerformerDetails!$AX$7:$AX$506&lt;&gt;"",ROW(PerformerDetails!P28:P527)-ROW(PerformerDetails!AX28)+1),ROWS(PerformerDetails!$AX$7:AX28)))),0)</f>
        <v>#NAME?</v>
      </c>
      <c r="T28" s="45" t="e">
        <f t="array" aca="1" ref="T28" ca="1">IFERROR(IF(ROWS(PerformerDetails!$AZ$7:AZ28)&gt;COUNTA(PerformerDetails!$AZ$7:$AZ$506),"",INDEX(PerformerDetails!$AZ$7:$AZ$506,SMALL(IF(PerformerDetails!$AZ$7:$AZ$506&lt;&gt;"",ROW(PerformerDetails!P28:P527)-ROW(PerformerDetails!AZ28)+1),ROWS(PerformerDetails!$AZ$7:AZ28)))),0)</f>
        <v>#NAME?</v>
      </c>
      <c r="U28" s="45" t="e">
        <f t="array" aca="1" ref="U28" ca="1">IFERROR(IF(ROWS(PerformerDetails!$BB$7:BB28)&gt;COUNTA(PerformerDetails!$BB$7:$BB$506),"",INDEX(PerformerDetails!$BB$7:$BB$506,SMALL(IF(PerformerDetails!$BB$7:$BB$506&lt;&gt;"",ROW(PerformerDetails!P28:P527)-ROW(PerformerDetails!BB28)+1),ROWS(PerformerDetails!$BB$7:BB28)))),0)</f>
        <v>#NAME?</v>
      </c>
      <c r="V28" s="45" t="e">
        <f t="array" aca="1" ref="V28" ca="1">IFERROR(IF(ROWS(PerformerDetails!$BD$7:BD28)&gt;COUNTA(PerformerDetails!$BD$7:$BD$506),"",INDEX(PerformerDetails!$BD$7:$BD$506,SMALL(IF(PerformerDetails!$BD$7:$BD$506&lt;&gt;"",ROW(PerformerDetails!P28:P527)-ROW(PerformerDetails!BD28)+1),ROWS(PerformerDetails!$BD$7:BD28)))),0)</f>
        <v>#NAME?</v>
      </c>
      <c r="W28" s="45" t="e">
        <f t="array" aca="1" ref="W28" ca="1">IFERROR(IF(ROWS(PerformerDetails!$BF$7:BF28)&gt;COUNTA(PerformerDetails!$BF$7:$BF$506),"",INDEX(PerformerDetails!$BF$7:$BF$506,SMALL(IF(PerformerDetails!$BF$7:$BF$506&lt;&gt;"",ROW(PerformerDetails!P28:P527)-ROW(PerformerDetails!BF28)+1),ROWS(PerformerDetails!$BF$7:BF28)))),0)</f>
        <v>#NAME?</v>
      </c>
      <c r="X28" s="45" t="e">
        <f t="array" aca="1" ref="X28" ca="1">IFERROR(IF(ROWS(PerformerDetails!$BH$7:BH28)&gt;COUNTA(PerformerDetails!$BH$7:$BH$506),"",INDEX(PerformerDetails!$BH$7:$BH$506,SMALL(IF(PerformerDetails!$BH$7:$BH$506&lt;&gt;"",ROW(PerformerDetails!P28:P527)-ROW(PerformerDetails!BH28)+1),ROWS(PerformerDetails!$BH$7:BH28)))),0)</f>
        <v>#NAME?</v>
      </c>
      <c r="Y28" s="45" t="e">
        <f t="array" aca="1" ref="Y28" ca="1">IFERROR(IF(ROWS(PerformerDetails!$BJ$7:BJ28)&gt;COUNTA(PerformerDetails!$BJ$7:$BJ$506),"",INDEX(PerformerDetails!$BJ$7:$BJ$506,SMALL(IF(PerformerDetails!$BJ$7:$BJ$506&lt;&gt;"",ROW(PerformerDetails!P28:P527)-ROW(PerformerDetails!BJ28)+1),ROWS(PerformerDetails!$BJ$7:BJ28)))),0)</f>
        <v>#NAME?</v>
      </c>
      <c r="Z28" s="45" t="e">
        <f t="array" aca="1" ref="Z28" ca="1">IFERROR(IF(ROWS(PerformerDetails!$BL$7:BL28)&gt;COUNTA(PerformerDetails!$BL$7:$BL$506),"",INDEX(PerformerDetails!$BL$7:$BL$506,SMALL(IF(PerformerDetails!$BL$7:$BL$506&lt;&gt;"",ROW(PerformerDetails!P28:P527)-ROW(PerformerDetails!BL28)+1),ROWS(PerformerDetails!$BL$7:BL28)))),0)</f>
        <v>#NAME?</v>
      </c>
    </row>
    <row r="29" spans="2:26" ht="20.100000000000001" customHeight="1">
      <c r="B29" s="45" t="e">
        <f t="array" aca="1" ref="B29" ca="1">IFERROR(IF(ROWS(PerformerDetails!$P$7:P29)&gt;COUNTA(PerformerDetails!$P$7:$P$506),"",INDEX(PerformerDetails!$P$7:$P$506,SMALL(IF(PerformerDetails!$P$7:$P$506&lt;&gt;"",ROW(PerformerDetails!P29:P528)-ROW(PerformerDetails!P29)+1),ROWS(PerformerDetails!$P$7:P29)))),0)</f>
        <v>#NAME?</v>
      </c>
      <c r="C29" s="45" t="e">
        <f t="array" aca="1" ref="C29" ca="1">IFERROR(IF(ROWS(PerformerDetails!$R$7:R29)&gt;COUNTA(PerformerDetails!$R$7:$R$506),"",INDEX(PerformerDetails!$R$7:$R$506,SMALL(IF(PerformerDetails!$R$7:$R$506&lt;&gt;"",ROW(PerformerDetails!P29:P528)-ROW(PerformerDetails!R29)+1),ROWS(PerformerDetails!$R$7:R29)))),0)</f>
        <v>#NAME?</v>
      </c>
      <c r="D29" s="45" t="e">
        <f t="array" aca="1" ref="D29" ca="1">IFERROR(IF(ROWS(PerformerDetails!$T$7:T29)&gt;COUNTA(PerformerDetails!$T$7:$T$506),"",INDEX(PerformerDetails!$T$7:$T$506,SMALL(IF(PerformerDetails!$T$7:$T$506&lt;&gt;"",ROW(PerformerDetails!P29:P528)-ROW(PerformerDetails!T29)+1),ROWS(PerformerDetails!$T$7:T29)))),0)</f>
        <v>#NAME?</v>
      </c>
      <c r="E29" s="45" t="e">
        <f t="array" aca="1" ref="E29" ca="1">IFERROR(IF(ROWS(PerformerDetails!$V$7:V29)&gt;COUNTA(PerformerDetails!$V$7:$V$506),"",INDEX(PerformerDetails!$V$7:$V$506,SMALL(IF(PerformerDetails!$V$7:$V$506&lt;&gt;"",ROW(PerformerDetails!P29:P528)-ROW(PerformerDetails!V29)+1),ROWS(PerformerDetails!$V$7:V29)))),0)</f>
        <v>#NAME?</v>
      </c>
      <c r="F29" s="45" t="e">
        <f t="array" aca="1" ref="F29" ca="1">IFERROR(IF(ROWS(PerformerDetails!$X$7:X29)&gt;COUNTA(PerformerDetails!$X$7:$X$506),"",INDEX(PerformerDetails!$X$7:$X$506,SMALL(IF(PerformerDetails!$X$7:$X$506&lt;&gt;"",ROW(PerformerDetails!P29:P528)-ROW(PerformerDetails!X29)+1),ROWS(PerformerDetails!$X$7:X29)))),0)</f>
        <v>#NAME?</v>
      </c>
      <c r="G29" s="45" t="e">
        <f t="array" aca="1" ref="G29" ca="1">IFERROR(IF(ROWS(PerformerDetails!$Z$7:Z29)&gt;COUNTA(PerformerDetails!$Z$7:$Z$506),"",INDEX(PerformerDetails!$Z$7:$Z$506,SMALL(IF(PerformerDetails!$Z$7:$Z$506&lt;&gt;"",ROW(PerformerDetails!P29:P528)-ROW(PerformerDetails!Z29)+1),ROWS(PerformerDetails!$Z$7:Z29)))),0)</f>
        <v>#NAME?</v>
      </c>
      <c r="H29" s="45" t="e">
        <f t="array" aca="1" ref="H29" ca="1">IFERROR(IF(ROWS(PerformerDetails!$AB$7:AB29)&gt;COUNTA(PerformerDetails!$AB$7:$AB$506),"",INDEX(PerformerDetails!$AB$7:$AB$506,SMALL(IF(PerformerDetails!$AB$7:$AB$506&lt;&gt;"",ROW(PerformerDetails!P29:P528)-ROW(PerformerDetails!AB29)+1),ROWS(PerformerDetails!$AB$7:AB29)))),0)</f>
        <v>#NAME?</v>
      </c>
      <c r="I29" s="45" t="e">
        <f t="array" aca="1" ref="I29" ca="1">IFERROR(IF(ROWS(PerformerDetails!$AD$7:AD29)&gt;COUNTA(PerformerDetails!$AD$7:$AD$506),"",INDEX(PerformerDetails!$AD$7:$AD$506,SMALL(IF(PerformerDetails!$AD$7:$AD$506&lt;&gt;"",ROW(PerformerDetails!P29:P528)-ROW(PerformerDetails!AD29)+1),ROWS(PerformerDetails!$AD$7:AD29)))),0)</f>
        <v>#NAME?</v>
      </c>
      <c r="J29" s="45" t="e">
        <f t="array" aca="1" ref="J29" ca="1">IFERROR(IF(ROWS(PerformerDetails!$AF$7:AF29)&gt;COUNTA(PerformerDetails!$AF$7:$AF$506),"",INDEX(PerformerDetails!$AF$7:$AF$506,SMALL(IF(PerformerDetails!$AF$7:$AF$506&lt;&gt;"",ROW(PerformerDetails!P29:P528)-ROW(PerformerDetails!AF29)+1),ROWS(PerformerDetails!$AF$7:AF29)))),0)</f>
        <v>#NAME?</v>
      </c>
      <c r="K29" s="45" t="e">
        <f t="array" aca="1" ref="K29" ca="1">IFERROR(IF(ROWS(PerformerDetails!$AH$7:AH29)&gt;COUNTA(PerformerDetails!$AH$7:$AH$506),"",INDEX(PerformerDetails!$AH$7:$AH$506,SMALL(IF(PerformerDetails!$AH$7:$AH$506&lt;&gt;"",ROW(PerformerDetails!P29:P528)-ROW(PerformerDetails!AH29)+1),ROWS(PerformerDetails!$AH$7:AH29)))),0)</f>
        <v>#NAME?</v>
      </c>
      <c r="L29" s="45" t="e">
        <f t="array" aca="1" ref="L29" ca="1">IFERROR(IF(ROWS(PerformerDetails!$AJ$7:AJ29)&gt;COUNTA(PerformerDetails!$AJ$7:$AJ$506),"",INDEX(PerformerDetails!$AJ$7:$AJ$506,SMALL(IF(PerformerDetails!$AJ$7:$AJ$506&lt;&gt;"",ROW(PerformerDetails!P29:P528)-ROW(PerformerDetails!AJ29)+1),ROWS(PerformerDetails!$AJ$7:AJ29)))),0)</f>
        <v>#NAME?</v>
      </c>
      <c r="M29" s="45" t="e">
        <f t="array" aca="1" ref="M29" ca="1">IFERROR(IF(ROWS(PerformerDetails!$AL$7:AL29)&gt;COUNTA(PerformerDetails!$AL$7:$AL$506),"",INDEX(PerformerDetails!$AL$7:$AL$506,SMALL(IF(PerformerDetails!$AL$7:$AL$506&lt;&gt;"",ROW(PerformerDetails!P29:P528)-ROW(PerformerDetails!AL29)+1),ROWS(PerformerDetails!$AL$7:AL29)))),0)</f>
        <v>#NAME?</v>
      </c>
      <c r="N29" s="45" t="e">
        <f t="array" aca="1" ref="N29" ca="1">IFERROR(IF(ROWS(PerformerDetails!$AN$7:AN29)&gt;COUNTA(PerformerDetails!$AN$7:$AN$506),"",INDEX(PerformerDetails!$AN$7:$AN$506,SMALL(IF(PerformerDetails!$AN$7:$AN$506&lt;&gt;"",ROW(PerformerDetails!P29:P528)-ROW(PerformerDetails!AN29)+1),ROWS(PerformerDetails!$AN$7:AN29)))),0)</f>
        <v>#NAME?</v>
      </c>
      <c r="O29" s="45" t="e">
        <f t="array" aca="1" ref="O29" ca="1">IFERROR(IF(ROWS(PerformerDetails!$AP$7:AP29)&gt;COUNTA(PerformerDetails!$AP$7:$AP$506),"",INDEX(PerformerDetails!$AP$7:$AP$506,SMALL(IF(PerformerDetails!$AP$7:$AP$506&lt;&gt;"",ROW(PerformerDetails!P29:P528)-ROW(PerformerDetails!AP29)+1),ROWS(PerformerDetails!$AP$7:AP29)))),0)</f>
        <v>#NAME?</v>
      </c>
      <c r="P29" s="45" t="e">
        <f t="array" aca="1" ref="P29" ca="1">IFERROR(IF(ROWS(PerformerDetails!$AR$7:AR29)&gt;COUNTA(PerformerDetails!$AR$7:$AR$506),"",INDEX(PerformerDetails!$AR$7:$AR$506,SMALL(IF(PerformerDetails!$AR$7:$AR$506&lt;&gt;"",ROW(PerformerDetails!P29:P528)-ROW(PerformerDetails!AR29)+1),ROWS(PerformerDetails!$AR$7:AR29)))),0)</f>
        <v>#NAME?</v>
      </c>
      <c r="Q29" s="45" t="e">
        <f t="array" aca="1" ref="Q29" ca="1">IFERROR(IF(ROWS(PerformerDetails!$AT$7:AT29)&gt;COUNTA(PerformerDetails!$AT$7:$AT$506),"",INDEX(PerformerDetails!$AT$7:$AT$506,SMALL(IF(PerformerDetails!$AT$7:$AT$506&lt;&gt;"",ROW(PerformerDetails!P29:P528)-ROW(PerformerDetails!AT29)+1),ROWS(PerformerDetails!$AT$7:AT29)))),0)</f>
        <v>#NAME?</v>
      </c>
      <c r="R29" s="45" t="e">
        <f t="array" aca="1" ref="R29" ca="1">IFERROR(IF(ROWS(PerformerDetails!$AV$7:AV29)&gt;COUNTA(PerformerDetails!$AV$7:$AV$506),"",INDEX(PerformerDetails!$AV$7:$AV$506,SMALL(IF(PerformerDetails!$AV$7:$AV$506&lt;&gt;"",ROW(PerformerDetails!P29:P528)-ROW(PerformerDetails!AV29)+1),ROWS(PerformerDetails!$AV$7:AV29)))),0)</f>
        <v>#NAME?</v>
      </c>
      <c r="S29" s="45" t="e">
        <f t="array" aca="1" ref="S29" ca="1">IFERROR(IF(ROWS(PerformerDetails!$AX$7:AX29)&gt;COUNTA(PerformerDetails!$AX$7:$AX$506),"",INDEX(PerformerDetails!$AX$7:$AX$506,SMALL(IF(PerformerDetails!$AX$7:$AX$506&lt;&gt;"",ROW(PerformerDetails!P29:P528)-ROW(PerformerDetails!AX29)+1),ROWS(PerformerDetails!$AX$7:AX29)))),0)</f>
        <v>#NAME?</v>
      </c>
      <c r="T29" s="45" t="e">
        <f t="array" aca="1" ref="T29" ca="1">IFERROR(IF(ROWS(PerformerDetails!$AZ$7:AZ29)&gt;COUNTA(PerformerDetails!$AZ$7:$AZ$506),"",INDEX(PerformerDetails!$AZ$7:$AZ$506,SMALL(IF(PerformerDetails!$AZ$7:$AZ$506&lt;&gt;"",ROW(PerformerDetails!P29:P528)-ROW(PerformerDetails!AZ29)+1),ROWS(PerformerDetails!$AZ$7:AZ29)))),0)</f>
        <v>#NAME?</v>
      </c>
      <c r="U29" s="45" t="e">
        <f t="array" aca="1" ref="U29" ca="1">IFERROR(IF(ROWS(PerformerDetails!$BB$7:BB29)&gt;COUNTA(PerformerDetails!$BB$7:$BB$506),"",INDEX(PerformerDetails!$BB$7:$BB$506,SMALL(IF(PerformerDetails!$BB$7:$BB$506&lt;&gt;"",ROW(PerformerDetails!P29:P528)-ROW(PerformerDetails!BB29)+1),ROWS(PerformerDetails!$BB$7:BB29)))),0)</f>
        <v>#NAME?</v>
      </c>
      <c r="V29" s="45" t="e">
        <f t="array" aca="1" ref="V29" ca="1">IFERROR(IF(ROWS(PerformerDetails!$BD$7:BD29)&gt;COUNTA(PerformerDetails!$BD$7:$BD$506),"",INDEX(PerformerDetails!$BD$7:$BD$506,SMALL(IF(PerformerDetails!$BD$7:$BD$506&lt;&gt;"",ROW(PerformerDetails!P29:P528)-ROW(PerformerDetails!BD29)+1),ROWS(PerformerDetails!$BD$7:BD29)))),0)</f>
        <v>#NAME?</v>
      </c>
      <c r="W29" s="45" t="e">
        <f t="array" aca="1" ref="W29" ca="1">IFERROR(IF(ROWS(PerformerDetails!$BF$7:BF29)&gt;COUNTA(PerformerDetails!$BF$7:$BF$506),"",INDEX(PerformerDetails!$BF$7:$BF$506,SMALL(IF(PerformerDetails!$BF$7:$BF$506&lt;&gt;"",ROW(PerformerDetails!P29:P528)-ROW(PerformerDetails!BF29)+1),ROWS(PerformerDetails!$BF$7:BF29)))),0)</f>
        <v>#NAME?</v>
      </c>
      <c r="X29" s="45" t="e">
        <f t="array" aca="1" ref="X29" ca="1">IFERROR(IF(ROWS(PerformerDetails!$BH$7:BH29)&gt;COUNTA(PerformerDetails!$BH$7:$BH$506),"",INDEX(PerformerDetails!$BH$7:$BH$506,SMALL(IF(PerformerDetails!$BH$7:$BH$506&lt;&gt;"",ROW(PerformerDetails!P29:P528)-ROW(PerformerDetails!BH29)+1),ROWS(PerformerDetails!$BH$7:BH29)))),0)</f>
        <v>#NAME?</v>
      </c>
      <c r="Y29" s="45" t="e">
        <f t="array" aca="1" ref="Y29" ca="1">IFERROR(IF(ROWS(PerformerDetails!$BJ$7:BJ29)&gt;COUNTA(PerformerDetails!$BJ$7:$BJ$506),"",INDEX(PerformerDetails!$BJ$7:$BJ$506,SMALL(IF(PerformerDetails!$BJ$7:$BJ$506&lt;&gt;"",ROW(PerformerDetails!P29:P528)-ROW(PerformerDetails!BJ29)+1),ROWS(PerformerDetails!$BJ$7:BJ29)))),0)</f>
        <v>#NAME?</v>
      </c>
      <c r="Z29" s="45" t="e">
        <f t="array" aca="1" ref="Z29" ca="1">IFERROR(IF(ROWS(PerformerDetails!$BL$7:BL29)&gt;COUNTA(PerformerDetails!$BL$7:$BL$506),"",INDEX(PerformerDetails!$BL$7:$BL$506,SMALL(IF(PerformerDetails!$BL$7:$BL$506&lt;&gt;"",ROW(PerformerDetails!P29:P528)-ROW(PerformerDetails!BL29)+1),ROWS(PerformerDetails!$BL$7:BL29)))),0)</f>
        <v>#NAME?</v>
      </c>
    </row>
    <row r="30" spans="2:26" ht="20.100000000000001" customHeight="1">
      <c r="B30" s="45" t="e">
        <f t="array" aca="1" ref="B30" ca="1">IFERROR(IF(ROWS(PerformerDetails!$P$7:P30)&gt;COUNTA(PerformerDetails!$P$7:$P$506),"",INDEX(PerformerDetails!$P$7:$P$506,SMALL(IF(PerformerDetails!$P$7:$P$506&lt;&gt;"",ROW(PerformerDetails!P30:P529)-ROW(PerformerDetails!P30)+1),ROWS(PerformerDetails!$P$7:P30)))),0)</f>
        <v>#NAME?</v>
      </c>
      <c r="C30" s="45" t="e">
        <f t="array" aca="1" ref="C30" ca="1">IFERROR(IF(ROWS(PerformerDetails!$R$7:R30)&gt;COUNTA(PerformerDetails!$R$7:$R$506),"",INDEX(PerformerDetails!$R$7:$R$506,SMALL(IF(PerformerDetails!$R$7:$R$506&lt;&gt;"",ROW(PerformerDetails!P30:P529)-ROW(PerformerDetails!R30)+1),ROWS(PerformerDetails!$R$7:R30)))),0)</f>
        <v>#NAME?</v>
      </c>
      <c r="D30" s="45" t="e">
        <f t="array" aca="1" ref="D30" ca="1">IFERROR(IF(ROWS(PerformerDetails!$T$7:T30)&gt;COUNTA(PerformerDetails!$T$7:$T$506),"",INDEX(PerformerDetails!$T$7:$T$506,SMALL(IF(PerformerDetails!$T$7:$T$506&lt;&gt;"",ROW(PerformerDetails!P30:P529)-ROW(PerformerDetails!T30)+1),ROWS(PerformerDetails!$T$7:T30)))),0)</f>
        <v>#NAME?</v>
      </c>
      <c r="E30" s="45" t="e">
        <f t="array" aca="1" ref="E30" ca="1">IFERROR(IF(ROWS(PerformerDetails!$V$7:V30)&gt;COUNTA(PerformerDetails!$V$7:$V$506),"",INDEX(PerformerDetails!$V$7:$V$506,SMALL(IF(PerformerDetails!$V$7:$V$506&lt;&gt;"",ROW(PerformerDetails!P30:P529)-ROW(PerformerDetails!V30)+1),ROWS(PerformerDetails!$V$7:V30)))),0)</f>
        <v>#NAME?</v>
      </c>
      <c r="F30" s="45" t="e">
        <f t="array" aca="1" ref="F30" ca="1">IFERROR(IF(ROWS(PerformerDetails!$X$7:X30)&gt;COUNTA(PerformerDetails!$X$7:$X$506),"",INDEX(PerformerDetails!$X$7:$X$506,SMALL(IF(PerformerDetails!$X$7:$X$506&lt;&gt;"",ROW(PerformerDetails!P30:P529)-ROW(PerformerDetails!X30)+1),ROWS(PerformerDetails!$X$7:X30)))),0)</f>
        <v>#NAME?</v>
      </c>
      <c r="G30" s="45" t="e">
        <f t="array" aca="1" ref="G30" ca="1">IFERROR(IF(ROWS(PerformerDetails!$Z$7:Z30)&gt;COUNTA(PerformerDetails!$Z$7:$Z$506),"",INDEX(PerformerDetails!$Z$7:$Z$506,SMALL(IF(PerformerDetails!$Z$7:$Z$506&lt;&gt;"",ROW(PerformerDetails!P30:P529)-ROW(PerformerDetails!Z30)+1),ROWS(PerformerDetails!$Z$7:Z30)))),0)</f>
        <v>#NAME?</v>
      </c>
      <c r="H30" s="45" t="e">
        <f t="array" aca="1" ref="H30" ca="1">IFERROR(IF(ROWS(PerformerDetails!$AB$7:AB30)&gt;COUNTA(PerformerDetails!$AB$7:$AB$506),"",INDEX(PerformerDetails!$AB$7:$AB$506,SMALL(IF(PerformerDetails!$AB$7:$AB$506&lt;&gt;"",ROW(PerformerDetails!P30:P529)-ROW(PerformerDetails!AB30)+1),ROWS(PerformerDetails!$AB$7:AB30)))),0)</f>
        <v>#NAME?</v>
      </c>
      <c r="I30" s="45" t="e">
        <f t="array" aca="1" ref="I30" ca="1">IFERROR(IF(ROWS(PerformerDetails!$AD$7:AD30)&gt;COUNTA(PerformerDetails!$AD$7:$AD$506),"",INDEX(PerformerDetails!$AD$7:$AD$506,SMALL(IF(PerformerDetails!$AD$7:$AD$506&lt;&gt;"",ROW(PerformerDetails!P30:P529)-ROW(PerformerDetails!AD30)+1),ROWS(PerformerDetails!$AD$7:AD30)))),0)</f>
        <v>#NAME?</v>
      </c>
      <c r="J30" s="45" t="e">
        <f t="array" aca="1" ref="J30" ca="1">IFERROR(IF(ROWS(PerformerDetails!$AF$7:AF30)&gt;COUNTA(PerformerDetails!$AF$7:$AF$506),"",INDEX(PerformerDetails!$AF$7:$AF$506,SMALL(IF(PerformerDetails!$AF$7:$AF$506&lt;&gt;"",ROW(PerformerDetails!P30:P529)-ROW(PerformerDetails!AF30)+1),ROWS(PerformerDetails!$AF$7:AF30)))),0)</f>
        <v>#NAME?</v>
      </c>
      <c r="K30" s="45" t="e">
        <f t="array" aca="1" ref="K30" ca="1">IFERROR(IF(ROWS(PerformerDetails!$AH$7:AH30)&gt;COUNTA(PerformerDetails!$AH$7:$AH$506),"",INDEX(PerformerDetails!$AH$7:$AH$506,SMALL(IF(PerformerDetails!$AH$7:$AH$506&lt;&gt;"",ROW(PerformerDetails!P30:P529)-ROW(PerformerDetails!AH30)+1),ROWS(PerformerDetails!$AH$7:AH30)))),0)</f>
        <v>#NAME?</v>
      </c>
      <c r="L30" s="45" t="e">
        <f t="array" aca="1" ref="L30" ca="1">IFERROR(IF(ROWS(PerformerDetails!$AJ$7:AJ30)&gt;COUNTA(PerformerDetails!$AJ$7:$AJ$506),"",INDEX(PerformerDetails!$AJ$7:$AJ$506,SMALL(IF(PerformerDetails!$AJ$7:$AJ$506&lt;&gt;"",ROW(PerformerDetails!P30:P529)-ROW(PerformerDetails!AJ30)+1),ROWS(PerformerDetails!$AJ$7:AJ30)))),0)</f>
        <v>#NAME?</v>
      </c>
      <c r="M30" s="45" t="e">
        <f t="array" aca="1" ref="M30" ca="1">IFERROR(IF(ROWS(PerformerDetails!$AL$7:AL30)&gt;COUNTA(PerformerDetails!$AL$7:$AL$506),"",INDEX(PerformerDetails!$AL$7:$AL$506,SMALL(IF(PerformerDetails!$AL$7:$AL$506&lt;&gt;"",ROW(PerformerDetails!P30:P529)-ROW(PerformerDetails!AL30)+1),ROWS(PerformerDetails!$AL$7:AL30)))),0)</f>
        <v>#NAME?</v>
      </c>
      <c r="N30" s="45" t="e">
        <f t="array" aca="1" ref="N30" ca="1">IFERROR(IF(ROWS(PerformerDetails!$AN$7:AN30)&gt;COUNTA(PerformerDetails!$AN$7:$AN$506),"",INDEX(PerformerDetails!$AN$7:$AN$506,SMALL(IF(PerformerDetails!$AN$7:$AN$506&lt;&gt;"",ROW(PerformerDetails!P30:P529)-ROW(PerformerDetails!AN30)+1),ROWS(PerformerDetails!$AN$7:AN30)))),0)</f>
        <v>#NAME?</v>
      </c>
      <c r="O30" s="45" t="e">
        <f t="array" aca="1" ref="O30" ca="1">IFERROR(IF(ROWS(PerformerDetails!$AP$7:AP30)&gt;COUNTA(PerformerDetails!$AP$7:$AP$506),"",INDEX(PerformerDetails!$AP$7:$AP$506,SMALL(IF(PerformerDetails!$AP$7:$AP$506&lt;&gt;"",ROW(PerformerDetails!P30:P529)-ROW(PerformerDetails!AP30)+1),ROWS(PerformerDetails!$AP$7:AP30)))),0)</f>
        <v>#NAME?</v>
      </c>
      <c r="P30" s="45" t="e">
        <f t="array" aca="1" ref="P30" ca="1">IFERROR(IF(ROWS(PerformerDetails!$AR$7:AR30)&gt;COUNTA(PerformerDetails!$AR$7:$AR$506),"",INDEX(PerformerDetails!$AR$7:$AR$506,SMALL(IF(PerformerDetails!$AR$7:$AR$506&lt;&gt;"",ROW(PerformerDetails!P30:P529)-ROW(PerformerDetails!AR30)+1),ROWS(PerformerDetails!$AR$7:AR30)))),0)</f>
        <v>#NAME?</v>
      </c>
      <c r="Q30" s="45" t="e">
        <f t="array" aca="1" ref="Q30" ca="1">IFERROR(IF(ROWS(PerformerDetails!$AT$7:AT30)&gt;COUNTA(PerformerDetails!$AT$7:$AT$506),"",INDEX(PerformerDetails!$AT$7:$AT$506,SMALL(IF(PerformerDetails!$AT$7:$AT$506&lt;&gt;"",ROW(PerformerDetails!P30:P529)-ROW(PerformerDetails!AT30)+1),ROWS(PerformerDetails!$AT$7:AT30)))),0)</f>
        <v>#NAME?</v>
      </c>
      <c r="R30" s="45" t="e">
        <f t="array" aca="1" ref="R30" ca="1">IFERROR(IF(ROWS(PerformerDetails!$AV$7:AV30)&gt;COUNTA(PerformerDetails!$AV$7:$AV$506),"",INDEX(PerformerDetails!$AV$7:$AV$506,SMALL(IF(PerformerDetails!$AV$7:$AV$506&lt;&gt;"",ROW(PerformerDetails!P30:P529)-ROW(PerformerDetails!AV30)+1),ROWS(PerformerDetails!$AV$7:AV30)))),0)</f>
        <v>#NAME?</v>
      </c>
      <c r="S30" s="45" t="e">
        <f t="array" aca="1" ref="S30" ca="1">IFERROR(IF(ROWS(PerformerDetails!$AX$7:AX30)&gt;COUNTA(PerformerDetails!$AX$7:$AX$506),"",INDEX(PerformerDetails!$AX$7:$AX$506,SMALL(IF(PerformerDetails!$AX$7:$AX$506&lt;&gt;"",ROW(PerformerDetails!P30:P529)-ROW(PerformerDetails!AX30)+1),ROWS(PerformerDetails!$AX$7:AX30)))),0)</f>
        <v>#NAME?</v>
      </c>
      <c r="T30" s="45" t="e">
        <f t="array" aca="1" ref="T30" ca="1">IFERROR(IF(ROWS(PerformerDetails!$AZ$7:AZ30)&gt;COUNTA(PerformerDetails!$AZ$7:$AZ$506),"",INDEX(PerformerDetails!$AZ$7:$AZ$506,SMALL(IF(PerformerDetails!$AZ$7:$AZ$506&lt;&gt;"",ROW(PerformerDetails!P30:P529)-ROW(PerformerDetails!AZ30)+1),ROWS(PerformerDetails!$AZ$7:AZ30)))),0)</f>
        <v>#NAME?</v>
      </c>
      <c r="U30" s="45" t="e">
        <f t="array" aca="1" ref="U30" ca="1">IFERROR(IF(ROWS(PerformerDetails!$BB$7:BB30)&gt;COUNTA(PerformerDetails!$BB$7:$BB$506),"",INDEX(PerformerDetails!$BB$7:$BB$506,SMALL(IF(PerformerDetails!$BB$7:$BB$506&lt;&gt;"",ROW(PerformerDetails!P30:P529)-ROW(PerformerDetails!BB30)+1),ROWS(PerformerDetails!$BB$7:BB30)))),0)</f>
        <v>#NAME?</v>
      </c>
      <c r="V30" s="45" t="e">
        <f t="array" aca="1" ref="V30" ca="1">IFERROR(IF(ROWS(PerformerDetails!$BD$7:BD30)&gt;COUNTA(PerformerDetails!$BD$7:$BD$506),"",INDEX(PerformerDetails!$BD$7:$BD$506,SMALL(IF(PerformerDetails!$BD$7:$BD$506&lt;&gt;"",ROW(PerformerDetails!P30:P529)-ROW(PerformerDetails!BD30)+1),ROWS(PerformerDetails!$BD$7:BD30)))),0)</f>
        <v>#NAME?</v>
      </c>
      <c r="W30" s="45" t="e">
        <f t="array" aca="1" ref="W30" ca="1">IFERROR(IF(ROWS(PerformerDetails!$BF$7:BF30)&gt;COUNTA(PerformerDetails!$BF$7:$BF$506),"",INDEX(PerformerDetails!$BF$7:$BF$506,SMALL(IF(PerformerDetails!$BF$7:$BF$506&lt;&gt;"",ROW(PerformerDetails!P30:P529)-ROW(PerformerDetails!BF30)+1),ROWS(PerformerDetails!$BF$7:BF30)))),0)</f>
        <v>#NAME?</v>
      </c>
      <c r="X30" s="45" t="e">
        <f t="array" aca="1" ref="X30" ca="1">IFERROR(IF(ROWS(PerformerDetails!$BH$7:BH30)&gt;COUNTA(PerformerDetails!$BH$7:$BH$506),"",INDEX(PerformerDetails!$BH$7:$BH$506,SMALL(IF(PerformerDetails!$BH$7:$BH$506&lt;&gt;"",ROW(PerformerDetails!P30:P529)-ROW(PerformerDetails!BH30)+1),ROWS(PerformerDetails!$BH$7:BH30)))),0)</f>
        <v>#NAME?</v>
      </c>
      <c r="Y30" s="45" t="e">
        <f t="array" aca="1" ref="Y30" ca="1">IFERROR(IF(ROWS(PerformerDetails!$BJ$7:BJ30)&gt;COUNTA(PerformerDetails!$BJ$7:$BJ$506),"",INDEX(PerformerDetails!$BJ$7:$BJ$506,SMALL(IF(PerformerDetails!$BJ$7:$BJ$506&lt;&gt;"",ROW(PerformerDetails!P30:P529)-ROW(PerformerDetails!BJ30)+1),ROWS(PerformerDetails!$BJ$7:BJ30)))),0)</f>
        <v>#NAME?</v>
      </c>
      <c r="Z30" s="45" t="e">
        <f t="array" aca="1" ref="Z30" ca="1">IFERROR(IF(ROWS(PerformerDetails!$BL$7:BL30)&gt;COUNTA(PerformerDetails!$BL$7:$BL$506),"",INDEX(PerformerDetails!$BL$7:$BL$506,SMALL(IF(PerformerDetails!$BL$7:$BL$506&lt;&gt;"",ROW(PerformerDetails!P30:P529)-ROW(PerformerDetails!BL30)+1),ROWS(PerformerDetails!$BL$7:BL30)))),0)</f>
        <v>#NAME?</v>
      </c>
    </row>
    <row r="31" spans="2:26" ht="20.100000000000001" customHeight="1">
      <c r="B31" s="45" t="e">
        <f t="array" aca="1" ref="B31" ca="1">IFERROR(IF(ROWS(PerformerDetails!$P$7:P31)&gt;COUNTA(PerformerDetails!$P$7:$P$506),"",INDEX(PerformerDetails!$P$7:$P$506,SMALL(IF(PerformerDetails!$P$7:$P$506&lt;&gt;"",ROW(PerformerDetails!P31:P530)-ROW(PerformerDetails!P31)+1),ROWS(PerformerDetails!$P$7:P31)))),0)</f>
        <v>#NAME?</v>
      </c>
      <c r="C31" s="45" t="e">
        <f t="array" aca="1" ref="C31" ca="1">IFERROR(IF(ROWS(PerformerDetails!$R$7:R31)&gt;COUNTA(PerformerDetails!$R$7:$R$506),"",INDEX(PerformerDetails!$R$7:$R$506,SMALL(IF(PerformerDetails!$R$7:$R$506&lt;&gt;"",ROW(PerformerDetails!P31:P530)-ROW(PerformerDetails!R31)+1),ROWS(PerformerDetails!$R$7:R31)))),0)</f>
        <v>#NAME?</v>
      </c>
      <c r="D31" s="45" t="e">
        <f t="array" aca="1" ref="D31" ca="1">IFERROR(IF(ROWS(PerformerDetails!$T$7:T31)&gt;COUNTA(PerformerDetails!$T$7:$T$506),"",INDEX(PerformerDetails!$T$7:$T$506,SMALL(IF(PerformerDetails!$T$7:$T$506&lt;&gt;"",ROW(PerformerDetails!P31:P530)-ROW(PerformerDetails!T31)+1),ROWS(PerformerDetails!$T$7:T31)))),0)</f>
        <v>#NAME?</v>
      </c>
      <c r="E31" s="45" t="e">
        <f t="array" aca="1" ref="E31" ca="1">IFERROR(IF(ROWS(PerformerDetails!$V$7:V31)&gt;COUNTA(PerformerDetails!$V$7:$V$506),"",INDEX(PerformerDetails!$V$7:$V$506,SMALL(IF(PerformerDetails!$V$7:$V$506&lt;&gt;"",ROW(PerformerDetails!P31:P530)-ROW(PerformerDetails!V31)+1),ROWS(PerformerDetails!$V$7:V31)))),0)</f>
        <v>#NAME?</v>
      </c>
      <c r="F31" s="45" t="e">
        <f t="array" aca="1" ref="F31" ca="1">IFERROR(IF(ROWS(PerformerDetails!$X$7:X31)&gt;COUNTA(PerformerDetails!$X$7:$X$506),"",INDEX(PerformerDetails!$X$7:$X$506,SMALL(IF(PerformerDetails!$X$7:$X$506&lt;&gt;"",ROW(PerformerDetails!P31:P530)-ROW(PerformerDetails!X31)+1),ROWS(PerformerDetails!$X$7:X31)))),0)</f>
        <v>#NAME?</v>
      </c>
      <c r="G31" s="45" t="e">
        <f t="array" aca="1" ref="G31" ca="1">IFERROR(IF(ROWS(PerformerDetails!$Z$7:Z31)&gt;COUNTA(PerformerDetails!$Z$7:$Z$506),"",INDEX(PerformerDetails!$Z$7:$Z$506,SMALL(IF(PerformerDetails!$Z$7:$Z$506&lt;&gt;"",ROW(PerformerDetails!P31:P530)-ROW(PerformerDetails!Z31)+1),ROWS(PerformerDetails!$Z$7:Z31)))),0)</f>
        <v>#NAME?</v>
      </c>
      <c r="H31" s="45" t="e">
        <f t="array" aca="1" ref="H31" ca="1">IFERROR(IF(ROWS(PerformerDetails!$AB$7:AB31)&gt;COUNTA(PerformerDetails!$AB$7:$AB$506),"",INDEX(PerformerDetails!$AB$7:$AB$506,SMALL(IF(PerformerDetails!$AB$7:$AB$506&lt;&gt;"",ROW(PerformerDetails!P31:P530)-ROW(PerformerDetails!AB31)+1),ROWS(PerformerDetails!$AB$7:AB31)))),0)</f>
        <v>#NAME?</v>
      </c>
      <c r="I31" s="45" t="e">
        <f t="array" aca="1" ref="I31" ca="1">IFERROR(IF(ROWS(PerformerDetails!$AD$7:AD31)&gt;COUNTA(PerformerDetails!$AD$7:$AD$506),"",INDEX(PerformerDetails!$AD$7:$AD$506,SMALL(IF(PerformerDetails!$AD$7:$AD$506&lt;&gt;"",ROW(PerformerDetails!P31:P530)-ROW(PerformerDetails!AD31)+1),ROWS(PerformerDetails!$AD$7:AD31)))),0)</f>
        <v>#NAME?</v>
      </c>
      <c r="J31" s="45" t="e">
        <f t="array" aca="1" ref="J31" ca="1">IFERROR(IF(ROWS(PerformerDetails!$AF$7:AF31)&gt;COUNTA(PerformerDetails!$AF$7:$AF$506),"",INDEX(PerformerDetails!$AF$7:$AF$506,SMALL(IF(PerformerDetails!$AF$7:$AF$506&lt;&gt;"",ROW(PerformerDetails!P31:P530)-ROW(PerformerDetails!AF31)+1),ROWS(PerformerDetails!$AF$7:AF31)))),0)</f>
        <v>#NAME?</v>
      </c>
      <c r="K31" s="45" t="e">
        <f t="array" aca="1" ref="K31" ca="1">IFERROR(IF(ROWS(PerformerDetails!$AH$7:AH31)&gt;COUNTA(PerformerDetails!$AH$7:$AH$506),"",INDEX(PerformerDetails!$AH$7:$AH$506,SMALL(IF(PerformerDetails!$AH$7:$AH$506&lt;&gt;"",ROW(PerformerDetails!P31:P530)-ROW(PerformerDetails!AH31)+1),ROWS(PerformerDetails!$AH$7:AH31)))),0)</f>
        <v>#NAME?</v>
      </c>
      <c r="L31" s="45" t="e">
        <f t="array" aca="1" ref="L31" ca="1">IFERROR(IF(ROWS(PerformerDetails!$AJ$7:AJ31)&gt;COUNTA(PerformerDetails!$AJ$7:$AJ$506),"",INDEX(PerformerDetails!$AJ$7:$AJ$506,SMALL(IF(PerformerDetails!$AJ$7:$AJ$506&lt;&gt;"",ROW(PerformerDetails!P31:P530)-ROW(PerformerDetails!AJ31)+1),ROWS(PerformerDetails!$AJ$7:AJ31)))),0)</f>
        <v>#NAME?</v>
      </c>
      <c r="M31" s="45" t="e">
        <f t="array" aca="1" ref="M31" ca="1">IFERROR(IF(ROWS(PerformerDetails!$AL$7:AL31)&gt;COUNTA(PerformerDetails!$AL$7:$AL$506),"",INDEX(PerformerDetails!$AL$7:$AL$506,SMALL(IF(PerformerDetails!$AL$7:$AL$506&lt;&gt;"",ROW(PerformerDetails!P31:P530)-ROW(PerformerDetails!AL31)+1),ROWS(PerformerDetails!$AL$7:AL31)))),0)</f>
        <v>#NAME?</v>
      </c>
      <c r="N31" s="45" t="e">
        <f t="array" aca="1" ref="N31" ca="1">IFERROR(IF(ROWS(PerformerDetails!$AN$7:AN31)&gt;COUNTA(PerformerDetails!$AN$7:$AN$506),"",INDEX(PerformerDetails!$AN$7:$AN$506,SMALL(IF(PerformerDetails!$AN$7:$AN$506&lt;&gt;"",ROW(PerformerDetails!P31:P530)-ROW(PerformerDetails!AN31)+1),ROWS(PerformerDetails!$AN$7:AN31)))),0)</f>
        <v>#NAME?</v>
      </c>
      <c r="O31" s="45" t="e">
        <f t="array" aca="1" ref="O31" ca="1">IFERROR(IF(ROWS(PerformerDetails!$AP$7:AP31)&gt;COUNTA(PerformerDetails!$AP$7:$AP$506),"",INDEX(PerformerDetails!$AP$7:$AP$506,SMALL(IF(PerformerDetails!$AP$7:$AP$506&lt;&gt;"",ROW(PerformerDetails!P31:P530)-ROW(PerformerDetails!AP31)+1),ROWS(PerformerDetails!$AP$7:AP31)))),0)</f>
        <v>#NAME?</v>
      </c>
      <c r="P31" s="45" t="e">
        <f t="array" aca="1" ref="P31" ca="1">IFERROR(IF(ROWS(PerformerDetails!$AR$7:AR31)&gt;COUNTA(PerformerDetails!$AR$7:$AR$506),"",INDEX(PerformerDetails!$AR$7:$AR$506,SMALL(IF(PerformerDetails!$AR$7:$AR$506&lt;&gt;"",ROW(PerformerDetails!P31:P530)-ROW(PerformerDetails!AR31)+1),ROWS(PerformerDetails!$AR$7:AR31)))),0)</f>
        <v>#NAME?</v>
      </c>
      <c r="Q31" s="45" t="e">
        <f t="array" aca="1" ref="Q31" ca="1">IFERROR(IF(ROWS(PerformerDetails!$AT$7:AT31)&gt;COUNTA(PerformerDetails!$AT$7:$AT$506),"",INDEX(PerformerDetails!$AT$7:$AT$506,SMALL(IF(PerformerDetails!$AT$7:$AT$506&lt;&gt;"",ROW(PerformerDetails!P31:P530)-ROW(PerformerDetails!AT31)+1),ROWS(PerformerDetails!$AT$7:AT31)))),0)</f>
        <v>#NAME?</v>
      </c>
      <c r="R31" s="45" t="e">
        <f t="array" aca="1" ref="R31" ca="1">IFERROR(IF(ROWS(PerformerDetails!$AV$7:AV31)&gt;COUNTA(PerformerDetails!$AV$7:$AV$506),"",INDEX(PerformerDetails!$AV$7:$AV$506,SMALL(IF(PerformerDetails!$AV$7:$AV$506&lt;&gt;"",ROW(PerformerDetails!P31:P530)-ROW(PerformerDetails!AV31)+1),ROWS(PerformerDetails!$AV$7:AV31)))),0)</f>
        <v>#NAME?</v>
      </c>
      <c r="S31" s="45" t="e">
        <f t="array" aca="1" ref="S31" ca="1">IFERROR(IF(ROWS(PerformerDetails!$AX$7:AX31)&gt;COUNTA(PerformerDetails!$AX$7:$AX$506),"",INDEX(PerformerDetails!$AX$7:$AX$506,SMALL(IF(PerformerDetails!$AX$7:$AX$506&lt;&gt;"",ROW(PerformerDetails!P31:P530)-ROW(PerformerDetails!AX31)+1),ROWS(PerformerDetails!$AX$7:AX31)))),0)</f>
        <v>#NAME?</v>
      </c>
      <c r="T31" s="45" t="e">
        <f t="array" aca="1" ref="T31" ca="1">IFERROR(IF(ROWS(PerformerDetails!$AZ$7:AZ31)&gt;COUNTA(PerformerDetails!$AZ$7:$AZ$506),"",INDEX(PerformerDetails!$AZ$7:$AZ$506,SMALL(IF(PerformerDetails!$AZ$7:$AZ$506&lt;&gt;"",ROW(PerformerDetails!P31:P530)-ROW(PerformerDetails!AZ31)+1),ROWS(PerformerDetails!$AZ$7:AZ31)))),0)</f>
        <v>#NAME?</v>
      </c>
      <c r="U31" s="45" t="e">
        <f t="array" aca="1" ref="U31" ca="1">IFERROR(IF(ROWS(PerformerDetails!$BB$7:BB31)&gt;COUNTA(PerformerDetails!$BB$7:$BB$506),"",INDEX(PerformerDetails!$BB$7:$BB$506,SMALL(IF(PerformerDetails!$BB$7:$BB$506&lt;&gt;"",ROW(PerformerDetails!P31:P530)-ROW(PerformerDetails!BB31)+1),ROWS(PerformerDetails!$BB$7:BB31)))),0)</f>
        <v>#NAME?</v>
      </c>
      <c r="V31" s="45" t="e">
        <f t="array" aca="1" ref="V31" ca="1">IFERROR(IF(ROWS(PerformerDetails!$BD$7:BD31)&gt;COUNTA(PerformerDetails!$BD$7:$BD$506),"",INDEX(PerformerDetails!$BD$7:$BD$506,SMALL(IF(PerformerDetails!$BD$7:$BD$506&lt;&gt;"",ROW(PerformerDetails!P31:P530)-ROW(PerformerDetails!BD31)+1),ROWS(PerformerDetails!$BD$7:BD31)))),0)</f>
        <v>#NAME?</v>
      </c>
      <c r="W31" s="45" t="e">
        <f t="array" aca="1" ref="W31" ca="1">IFERROR(IF(ROWS(PerformerDetails!$BF$7:BF31)&gt;COUNTA(PerformerDetails!$BF$7:$BF$506),"",INDEX(PerformerDetails!$BF$7:$BF$506,SMALL(IF(PerformerDetails!$BF$7:$BF$506&lt;&gt;"",ROW(PerformerDetails!P31:P530)-ROW(PerformerDetails!BF31)+1),ROWS(PerformerDetails!$BF$7:BF31)))),0)</f>
        <v>#NAME?</v>
      </c>
      <c r="X31" s="45" t="e">
        <f t="array" aca="1" ref="X31" ca="1">IFERROR(IF(ROWS(PerformerDetails!$BH$7:BH31)&gt;COUNTA(PerformerDetails!$BH$7:$BH$506),"",INDEX(PerformerDetails!$BH$7:$BH$506,SMALL(IF(PerformerDetails!$BH$7:$BH$506&lt;&gt;"",ROW(PerformerDetails!P31:P530)-ROW(PerformerDetails!BH31)+1),ROWS(PerformerDetails!$BH$7:BH31)))),0)</f>
        <v>#NAME?</v>
      </c>
      <c r="Y31" s="45" t="e">
        <f t="array" aca="1" ref="Y31" ca="1">IFERROR(IF(ROWS(PerformerDetails!$BJ$7:BJ31)&gt;COUNTA(PerformerDetails!$BJ$7:$BJ$506),"",INDEX(PerformerDetails!$BJ$7:$BJ$506,SMALL(IF(PerformerDetails!$BJ$7:$BJ$506&lt;&gt;"",ROW(PerformerDetails!P31:P530)-ROW(PerformerDetails!BJ31)+1),ROWS(PerformerDetails!$BJ$7:BJ31)))),0)</f>
        <v>#NAME?</v>
      </c>
      <c r="Z31" s="45" t="e">
        <f t="array" aca="1" ref="Z31" ca="1">IFERROR(IF(ROWS(PerformerDetails!$BL$7:BL31)&gt;COUNTA(PerformerDetails!$BL$7:$BL$506),"",INDEX(PerformerDetails!$BL$7:$BL$506,SMALL(IF(PerformerDetails!$BL$7:$BL$506&lt;&gt;"",ROW(PerformerDetails!P31:P530)-ROW(PerformerDetails!BL31)+1),ROWS(PerformerDetails!$BL$7:BL31)))),0)</f>
        <v>#NAME?</v>
      </c>
    </row>
    <row r="32" spans="2:26" ht="20.100000000000001" customHeight="1">
      <c r="B32" s="45" t="e">
        <f t="array" aca="1" ref="B32" ca="1">IFERROR(IF(ROWS(PerformerDetails!$P$7:P32)&gt;COUNTA(PerformerDetails!$P$7:$P$506),"",INDEX(PerformerDetails!$P$7:$P$506,SMALL(IF(PerformerDetails!$P$7:$P$506&lt;&gt;"",ROW(PerformerDetails!P32:P531)-ROW(PerformerDetails!P32)+1),ROWS(PerformerDetails!$P$7:P32)))),0)</f>
        <v>#NAME?</v>
      </c>
      <c r="C32" s="45" t="e">
        <f t="array" aca="1" ref="C32" ca="1">IFERROR(IF(ROWS(PerformerDetails!$R$7:R32)&gt;COUNTA(PerformerDetails!$R$7:$R$506),"",INDEX(PerformerDetails!$R$7:$R$506,SMALL(IF(PerformerDetails!$R$7:$R$506&lt;&gt;"",ROW(PerformerDetails!P32:P531)-ROW(PerformerDetails!R32)+1),ROWS(PerformerDetails!$R$7:R32)))),0)</f>
        <v>#NAME?</v>
      </c>
      <c r="D32" s="45" t="e">
        <f t="array" aca="1" ref="D32" ca="1">IFERROR(IF(ROWS(PerformerDetails!$T$7:T32)&gt;COUNTA(PerformerDetails!$T$7:$T$506),"",INDEX(PerformerDetails!$T$7:$T$506,SMALL(IF(PerformerDetails!$T$7:$T$506&lt;&gt;"",ROW(PerformerDetails!P32:P531)-ROW(PerformerDetails!T32)+1),ROWS(PerformerDetails!$T$7:T32)))),0)</f>
        <v>#NAME?</v>
      </c>
      <c r="E32" s="45" t="e">
        <f t="array" aca="1" ref="E32" ca="1">IFERROR(IF(ROWS(PerformerDetails!$V$7:V32)&gt;COUNTA(PerformerDetails!$V$7:$V$506),"",INDEX(PerformerDetails!$V$7:$V$506,SMALL(IF(PerformerDetails!$V$7:$V$506&lt;&gt;"",ROW(PerformerDetails!P32:P531)-ROW(PerformerDetails!V32)+1),ROWS(PerformerDetails!$V$7:V32)))),0)</f>
        <v>#NAME?</v>
      </c>
      <c r="F32" s="45" t="e">
        <f t="array" aca="1" ref="F32" ca="1">IFERROR(IF(ROWS(PerformerDetails!$X$7:X32)&gt;COUNTA(PerformerDetails!$X$7:$X$506),"",INDEX(PerformerDetails!$X$7:$X$506,SMALL(IF(PerformerDetails!$X$7:$X$506&lt;&gt;"",ROW(PerformerDetails!P32:P531)-ROW(PerformerDetails!X32)+1),ROWS(PerformerDetails!$X$7:X32)))),0)</f>
        <v>#NAME?</v>
      </c>
      <c r="G32" s="45" t="e">
        <f t="array" aca="1" ref="G32" ca="1">IFERROR(IF(ROWS(PerformerDetails!$Z$7:Z32)&gt;COUNTA(PerformerDetails!$Z$7:$Z$506),"",INDEX(PerformerDetails!$Z$7:$Z$506,SMALL(IF(PerformerDetails!$Z$7:$Z$506&lt;&gt;"",ROW(PerformerDetails!P32:P531)-ROW(PerformerDetails!Z32)+1),ROWS(PerformerDetails!$Z$7:Z32)))),0)</f>
        <v>#NAME?</v>
      </c>
      <c r="H32" s="45" t="e">
        <f t="array" aca="1" ref="H32" ca="1">IFERROR(IF(ROWS(PerformerDetails!$AB$7:AB32)&gt;COUNTA(PerformerDetails!$AB$7:$AB$506),"",INDEX(PerformerDetails!$AB$7:$AB$506,SMALL(IF(PerformerDetails!$AB$7:$AB$506&lt;&gt;"",ROW(PerformerDetails!P32:P531)-ROW(PerformerDetails!AB32)+1),ROWS(PerformerDetails!$AB$7:AB32)))),0)</f>
        <v>#NAME?</v>
      </c>
      <c r="I32" s="45" t="e">
        <f t="array" aca="1" ref="I32" ca="1">IFERROR(IF(ROWS(PerformerDetails!$AD$7:AD32)&gt;COUNTA(PerformerDetails!$AD$7:$AD$506),"",INDEX(PerformerDetails!$AD$7:$AD$506,SMALL(IF(PerformerDetails!$AD$7:$AD$506&lt;&gt;"",ROW(PerformerDetails!P32:P531)-ROW(PerformerDetails!AD32)+1),ROWS(PerformerDetails!$AD$7:AD32)))),0)</f>
        <v>#NAME?</v>
      </c>
      <c r="J32" s="45" t="e">
        <f t="array" aca="1" ref="J32" ca="1">IFERROR(IF(ROWS(PerformerDetails!$AF$7:AF32)&gt;COUNTA(PerformerDetails!$AF$7:$AF$506),"",INDEX(PerformerDetails!$AF$7:$AF$506,SMALL(IF(PerformerDetails!$AF$7:$AF$506&lt;&gt;"",ROW(PerformerDetails!P32:P531)-ROW(PerformerDetails!AF32)+1),ROWS(PerformerDetails!$AF$7:AF32)))),0)</f>
        <v>#NAME?</v>
      </c>
      <c r="K32" s="45" t="e">
        <f t="array" aca="1" ref="K32" ca="1">IFERROR(IF(ROWS(PerformerDetails!$AH$7:AH32)&gt;COUNTA(PerformerDetails!$AH$7:$AH$506),"",INDEX(PerformerDetails!$AH$7:$AH$506,SMALL(IF(PerformerDetails!$AH$7:$AH$506&lt;&gt;"",ROW(PerformerDetails!P32:P531)-ROW(PerformerDetails!AH32)+1),ROWS(PerformerDetails!$AH$7:AH32)))),0)</f>
        <v>#NAME?</v>
      </c>
      <c r="L32" s="45" t="e">
        <f t="array" aca="1" ref="L32" ca="1">IFERROR(IF(ROWS(PerformerDetails!$AJ$7:AJ32)&gt;COUNTA(PerformerDetails!$AJ$7:$AJ$506),"",INDEX(PerformerDetails!$AJ$7:$AJ$506,SMALL(IF(PerformerDetails!$AJ$7:$AJ$506&lt;&gt;"",ROW(PerformerDetails!P32:P531)-ROW(PerformerDetails!AJ32)+1),ROWS(PerformerDetails!$AJ$7:AJ32)))),0)</f>
        <v>#NAME?</v>
      </c>
      <c r="M32" s="45" t="e">
        <f t="array" aca="1" ref="M32" ca="1">IFERROR(IF(ROWS(PerformerDetails!$AL$7:AL32)&gt;COUNTA(PerformerDetails!$AL$7:$AL$506),"",INDEX(PerformerDetails!$AL$7:$AL$506,SMALL(IF(PerformerDetails!$AL$7:$AL$506&lt;&gt;"",ROW(PerformerDetails!P32:P531)-ROW(PerformerDetails!AL32)+1),ROWS(PerformerDetails!$AL$7:AL32)))),0)</f>
        <v>#NAME?</v>
      </c>
      <c r="N32" s="45" t="e">
        <f t="array" aca="1" ref="N32" ca="1">IFERROR(IF(ROWS(PerformerDetails!$AN$7:AN32)&gt;COUNTA(PerformerDetails!$AN$7:$AN$506),"",INDEX(PerformerDetails!$AN$7:$AN$506,SMALL(IF(PerformerDetails!$AN$7:$AN$506&lt;&gt;"",ROW(PerformerDetails!P32:P531)-ROW(PerformerDetails!AN32)+1),ROWS(PerformerDetails!$AN$7:AN32)))),0)</f>
        <v>#NAME?</v>
      </c>
      <c r="O32" s="45" t="e">
        <f t="array" aca="1" ref="O32" ca="1">IFERROR(IF(ROWS(PerformerDetails!$AP$7:AP32)&gt;COUNTA(PerformerDetails!$AP$7:$AP$506),"",INDEX(PerformerDetails!$AP$7:$AP$506,SMALL(IF(PerformerDetails!$AP$7:$AP$506&lt;&gt;"",ROW(PerformerDetails!P32:P531)-ROW(PerformerDetails!AP32)+1),ROWS(PerformerDetails!$AP$7:AP32)))),0)</f>
        <v>#NAME?</v>
      </c>
      <c r="P32" s="45" t="e">
        <f t="array" aca="1" ref="P32" ca="1">IFERROR(IF(ROWS(PerformerDetails!$AR$7:AR32)&gt;COUNTA(PerformerDetails!$AR$7:$AR$506),"",INDEX(PerformerDetails!$AR$7:$AR$506,SMALL(IF(PerformerDetails!$AR$7:$AR$506&lt;&gt;"",ROW(PerformerDetails!P32:P531)-ROW(PerformerDetails!AR32)+1),ROWS(PerformerDetails!$AR$7:AR32)))),0)</f>
        <v>#NAME?</v>
      </c>
      <c r="Q32" s="45" t="e">
        <f t="array" aca="1" ref="Q32" ca="1">IFERROR(IF(ROWS(PerformerDetails!$AT$7:AT32)&gt;COUNTA(PerformerDetails!$AT$7:$AT$506),"",INDEX(PerformerDetails!$AT$7:$AT$506,SMALL(IF(PerformerDetails!$AT$7:$AT$506&lt;&gt;"",ROW(PerformerDetails!P32:P531)-ROW(PerformerDetails!AT32)+1),ROWS(PerformerDetails!$AT$7:AT32)))),0)</f>
        <v>#NAME?</v>
      </c>
      <c r="R32" s="45" t="e">
        <f t="array" aca="1" ref="R32" ca="1">IFERROR(IF(ROWS(PerformerDetails!$AV$7:AV32)&gt;COUNTA(PerformerDetails!$AV$7:$AV$506),"",INDEX(PerformerDetails!$AV$7:$AV$506,SMALL(IF(PerformerDetails!$AV$7:$AV$506&lt;&gt;"",ROW(PerformerDetails!P32:P531)-ROW(PerformerDetails!AV32)+1),ROWS(PerformerDetails!$AV$7:AV32)))),0)</f>
        <v>#NAME?</v>
      </c>
      <c r="S32" s="45" t="e">
        <f t="array" aca="1" ref="S32" ca="1">IFERROR(IF(ROWS(PerformerDetails!$AX$7:AX32)&gt;COUNTA(PerformerDetails!$AX$7:$AX$506),"",INDEX(PerformerDetails!$AX$7:$AX$506,SMALL(IF(PerformerDetails!$AX$7:$AX$506&lt;&gt;"",ROW(PerformerDetails!P32:P531)-ROW(PerformerDetails!AX32)+1),ROWS(PerformerDetails!$AX$7:AX32)))),0)</f>
        <v>#NAME?</v>
      </c>
      <c r="T32" s="45" t="e">
        <f t="array" aca="1" ref="T32" ca="1">IFERROR(IF(ROWS(PerformerDetails!$AZ$7:AZ32)&gt;COUNTA(PerformerDetails!$AZ$7:$AZ$506),"",INDEX(PerformerDetails!$AZ$7:$AZ$506,SMALL(IF(PerformerDetails!$AZ$7:$AZ$506&lt;&gt;"",ROW(PerformerDetails!P32:P531)-ROW(PerformerDetails!AZ32)+1),ROWS(PerformerDetails!$AZ$7:AZ32)))),0)</f>
        <v>#NAME?</v>
      </c>
      <c r="U32" s="45" t="e">
        <f t="array" aca="1" ref="U32" ca="1">IFERROR(IF(ROWS(PerformerDetails!$BB$7:BB32)&gt;COUNTA(PerformerDetails!$BB$7:$BB$506),"",INDEX(PerformerDetails!$BB$7:$BB$506,SMALL(IF(PerformerDetails!$BB$7:$BB$506&lt;&gt;"",ROW(PerformerDetails!P32:P531)-ROW(PerformerDetails!BB32)+1),ROWS(PerformerDetails!$BB$7:BB32)))),0)</f>
        <v>#NAME?</v>
      </c>
      <c r="V32" s="45" t="e">
        <f t="array" aca="1" ref="V32" ca="1">IFERROR(IF(ROWS(PerformerDetails!$BD$7:BD32)&gt;COUNTA(PerformerDetails!$BD$7:$BD$506),"",INDEX(PerformerDetails!$BD$7:$BD$506,SMALL(IF(PerformerDetails!$BD$7:$BD$506&lt;&gt;"",ROW(PerformerDetails!P32:P531)-ROW(PerformerDetails!BD32)+1),ROWS(PerformerDetails!$BD$7:BD32)))),0)</f>
        <v>#NAME?</v>
      </c>
      <c r="W32" s="45" t="e">
        <f t="array" aca="1" ref="W32" ca="1">IFERROR(IF(ROWS(PerformerDetails!$BF$7:BF32)&gt;COUNTA(PerformerDetails!$BF$7:$BF$506),"",INDEX(PerformerDetails!$BF$7:$BF$506,SMALL(IF(PerformerDetails!$BF$7:$BF$506&lt;&gt;"",ROW(PerformerDetails!P32:P531)-ROW(PerformerDetails!BF32)+1),ROWS(PerformerDetails!$BF$7:BF32)))),0)</f>
        <v>#NAME?</v>
      </c>
      <c r="X32" s="45" t="e">
        <f t="array" aca="1" ref="X32" ca="1">IFERROR(IF(ROWS(PerformerDetails!$BH$7:BH32)&gt;COUNTA(PerformerDetails!$BH$7:$BH$506),"",INDEX(PerformerDetails!$BH$7:$BH$506,SMALL(IF(PerformerDetails!$BH$7:$BH$506&lt;&gt;"",ROW(PerformerDetails!P32:P531)-ROW(PerformerDetails!BH32)+1),ROWS(PerformerDetails!$BH$7:BH32)))),0)</f>
        <v>#NAME?</v>
      </c>
      <c r="Y32" s="45" t="e">
        <f t="array" aca="1" ref="Y32" ca="1">IFERROR(IF(ROWS(PerformerDetails!$BJ$7:BJ32)&gt;COUNTA(PerformerDetails!$BJ$7:$BJ$506),"",INDEX(PerformerDetails!$BJ$7:$BJ$506,SMALL(IF(PerformerDetails!$BJ$7:$BJ$506&lt;&gt;"",ROW(PerformerDetails!P32:P531)-ROW(PerformerDetails!BJ32)+1),ROWS(PerformerDetails!$BJ$7:BJ32)))),0)</f>
        <v>#NAME?</v>
      </c>
      <c r="Z32" s="45" t="e">
        <f t="array" aca="1" ref="Z32" ca="1">IFERROR(IF(ROWS(PerformerDetails!$BL$7:BL32)&gt;COUNTA(PerformerDetails!$BL$7:$BL$506),"",INDEX(PerformerDetails!$BL$7:$BL$506,SMALL(IF(PerformerDetails!$BL$7:$BL$506&lt;&gt;"",ROW(PerformerDetails!P32:P531)-ROW(PerformerDetails!BL32)+1),ROWS(PerformerDetails!$BL$7:BL32)))),0)</f>
        <v>#NAME?</v>
      </c>
    </row>
    <row r="33" spans="2:26" ht="20.100000000000001" customHeight="1">
      <c r="B33" s="45" t="e">
        <f t="array" aca="1" ref="B33" ca="1">IFERROR(IF(ROWS(PerformerDetails!$P$7:P33)&gt;COUNTA(PerformerDetails!$P$7:$P$506),"",INDEX(PerformerDetails!$P$7:$P$506,SMALL(IF(PerformerDetails!$P$7:$P$506&lt;&gt;"",ROW(PerformerDetails!P33:P532)-ROW(PerformerDetails!P33)+1),ROWS(PerformerDetails!$P$7:P33)))),0)</f>
        <v>#NAME?</v>
      </c>
      <c r="C33" s="45" t="e">
        <f t="array" aca="1" ref="C33" ca="1">IFERROR(IF(ROWS(PerformerDetails!$R$7:R33)&gt;COUNTA(PerformerDetails!$R$7:$R$506),"",INDEX(PerformerDetails!$R$7:$R$506,SMALL(IF(PerformerDetails!$R$7:$R$506&lt;&gt;"",ROW(PerformerDetails!P33:P532)-ROW(PerformerDetails!R33)+1),ROWS(PerformerDetails!$R$7:R33)))),0)</f>
        <v>#NAME?</v>
      </c>
      <c r="D33" s="45" t="e">
        <f t="array" aca="1" ref="D33" ca="1">IFERROR(IF(ROWS(PerformerDetails!$T$7:T33)&gt;COUNTA(PerformerDetails!$T$7:$T$506),"",INDEX(PerformerDetails!$T$7:$T$506,SMALL(IF(PerformerDetails!$T$7:$T$506&lt;&gt;"",ROW(PerformerDetails!P33:P532)-ROW(PerformerDetails!T33)+1),ROWS(PerformerDetails!$T$7:T33)))),0)</f>
        <v>#NAME?</v>
      </c>
      <c r="E33" s="45" t="e">
        <f t="array" aca="1" ref="E33" ca="1">IFERROR(IF(ROWS(PerformerDetails!$V$7:V33)&gt;COUNTA(PerformerDetails!$V$7:$V$506),"",INDEX(PerformerDetails!$V$7:$V$506,SMALL(IF(PerformerDetails!$V$7:$V$506&lt;&gt;"",ROW(PerformerDetails!P33:P532)-ROW(PerformerDetails!V33)+1),ROWS(PerformerDetails!$V$7:V33)))),0)</f>
        <v>#NAME?</v>
      </c>
      <c r="F33" s="45" t="e">
        <f t="array" aca="1" ref="F33" ca="1">IFERROR(IF(ROWS(PerformerDetails!$X$7:X33)&gt;COUNTA(PerformerDetails!$X$7:$X$506),"",INDEX(PerformerDetails!$X$7:$X$506,SMALL(IF(PerformerDetails!$X$7:$X$506&lt;&gt;"",ROW(PerformerDetails!P33:P532)-ROW(PerformerDetails!X33)+1),ROWS(PerformerDetails!$X$7:X33)))),0)</f>
        <v>#NAME?</v>
      </c>
      <c r="G33" s="45" t="e">
        <f t="array" aca="1" ref="G33" ca="1">IFERROR(IF(ROWS(PerformerDetails!$Z$7:Z33)&gt;COUNTA(PerformerDetails!$Z$7:$Z$506),"",INDEX(PerformerDetails!$Z$7:$Z$506,SMALL(IF(PerformerDetails!$Z$7:$Z$506&lt;&gt;"",ROW(PerformerDetails!P33:P532)-ROW(PerformerDetails!Z33)+1),ROWS(PerformerDetails!$Z$7:Z33)))),0)</f>
        <v>#NAME?</v>
      </c>
      <c r="H33" s="45" t="e">
        <f t="array" aca="1" ref="H33" ca="1">IFERROR(IF(ROWS(PerformerDetails!$AB$7:AB33)&gt;COUNTA(PerformerDetails!$AB$7:$AB$506),"",INDEX(PerformerDetails!$AB$7:$AB$506,SMALL(IF(PerformerDetails!$AB$7:$AB$506&lt;&gt;"",ROW(PerformerDetails!P33:P532)-ROW(PerformerDetails!AB33)+1),ROWS(PerformerDetails!$AB$7:AB33)))),0)</f>
        <v>#NAME?</v>
      </c>
      <c r="I33" s="45" t="e">
        <f t="array" aca="1" ref="I33" ca="1">IFERROR(IF(ROWS(PerformerDetails!$AD$7:AD33)&gt;COUNTA(PerformerDetails!$AD$7:$AD$506),"",INDEX(PerformerDetails!$AD$7:$AD$506,SMALL(IF(PerformerDetails!$AD$7:$AD$506&lt;&gt;"",ROW(PerformerDetails!P33:P532)-ROW(PerformerDetails!AD33)+1),ROWS(PerformerDetails!$AD$7:AD33)))),0)</f>
        <v>#NAME?</v>
      </c>
      <c r="J33" s="45" t="e">
        <f t="array" aca="1" ref="J33" ca="1">IFERROR(IF(ROWS(PerformerDetails!$AF$7:AF33)&gt;COUNTA(PerformerDetails!$AF$7:$AF$506),"",INDEX(PerformerDetails!$AF$7:$AF$506,SMALL(IF(PerformerDetails!$AF$7:$AF$506&lt;&gt;"",ROW(PerformerDetails!P33:P532)-ROW(PerformerDetails!AF33)+1),ROWS(PerformerDetails!$AF$7:AF33)))),0)</f>
        <v>#NAME?</v>
      </c>
      <c r="K33" s="45" t="e">
        <f t="array" aca="1" ref="K33" ca="1">IFERROR(IF(ROWS(PerformerDetails!$AH$7:AH33)&gt;COUNTA(PerformerDetails!$AH$7:$AH$506),"",INDEX(PerformerDetails!$AH$7:$AH$506,SMALL(IF(PerformerDetails!$AH$7:$AH$506&lt;&gt;"",ROW(PerformerDetails!P33:P532)-ROW(PerformerDetails!AH33)+1),ROWS(PerformerDetails!$AH$7:AH33)))),0)</f>
        <v>#NAME?</v>
      </c>
      <c r="L33" s="45" t="e">
        <f t="array" aca="1" ref="L33" ca="1">IFERROR(IF(ROWS(PerformerDetails!$AJ$7:AJ33)&gt;COUNTA(PerformerDetails!$AJ$7:$AJ$506),"",INDEX(PerformerDetails!$AJ$7:$AJ$506,SMALL(IF(PerformerDetails!$AJ$7:$AJ$506&lt;&gt;"",ROW(PerformerDetails!P33:P532)-ROW(PerformerDetails!AJ33)+1),ROWS(PerformerDetails!$AJ$7:AJ33)))),0)</f>
        <v>#NAME?</v>
      </c>
      <c r="M33" s="45" t="e">
        <f t="array" aca="1" ref="M33" ca="1">IFERROR(IF(ROWS(PerformerDetails!$AL$7:AL33)&gt;COUNTA(PerformerDetails!$AL$7:$AL$506),"",INDEX(PerformerDetails!$AL$7:$AL$506,SMALL(IF(PerformerDetails!$AL$7:$AL$506&lt;&gt;"",ROW(PerformerDetails!P33:P532)-ROW(PerformerDetails!AL33)+1),ROWS(PerformerDetails!$AL$7:AL33)))),0)</f>
        <v>#NAME?</v>
      </c>
      <c r="N33" s="45" t="e">
        <f t="array" aca="1" ref="N33" ca="1">IFERROR(IF(ROWS(PerformerDetails!$AN$7:AN33)&gt;COUNTA(PerformerDetails!$AN$7:$AN$506),"",INDEX(PerformerDetails!$AN$7:$AN$506,SMALL(IF(PerformerDetails!$AN$7:$AN$506&lt;&gt;"",ROW(PerformerDetails!P33:P532)-ROW(PerformerDetails!AN33)+1),ROWS(PerformerDetails!$AN$7:AN33)))),0)</f>
        <v>#NAME?</v>
      </c>
      <c r="O33" s="45" t="e">
        <f t="array" aca="1" ref="O33" ca="1">IFERROR(IF(ROWS(PerformerDetails!$AP$7:AP33)&gt;COUNTA(PerformerDetails!$AP$7:$AP$506),"",INDEX(PerformerDetails!$AP$7:$AP$506,SMALL(IF(PerformerDetails!$AP$7:$AP$506&lt;&gt;"",ROW(PerformerDetails!P33:P532)-ROW(PerformerDetails!AP33)+1),ROWS(PerformerDetails!$AP$7:AP33)))),0)</f>
        <v>#NAME?</v>
      </c>
      <c r="P33" s="45" t="e">
        <f t="array" aca="1" ref="P33" ca="1">IFERROR(IF(ROWS(PerformerDetails!$AR$7:AR33)&gt;COUNTA(PerformerDetails!$AR$7:$AR$506),"",INDEX(PerformerDetails!$AR$7:$AR$506,SMALL(IF(PerformerDetails!$AR$7:$AR$506&lt;&gt;"",ROW(PerformerDetails!P33:P532)-ROW(PerformerDetails!AR33)+1),ROWS(PerformerDetails!$AR$7:AR33)))),0)</f>
        <v>#NAME?</v>
      </c>
      <c r="Q33" s="45" t="e">
        <f t="array" aca="1" ref="Q33" ca="1">IFERROR(IF(ROWS(PerformerDetails!$AT$7:AT33)&gt;COUNTA(PerformerDetails!$AT$7:$AT$506),"",INDEX(PerformerDetails!$AT$7:$AT$506,SMALL(IF(PerformerDetails!$AT$7:$AT$506&lt;&gt;"",ROW(PerformerDetails!P33:P532)-ROW(PerformerDetails!AT33)+1),ROWS(PerformerDetails!$AT$7:AT33)))),0)</f>
        <v>#NAME?</v>
      </c>
      <c r="R33" s="45" t="e">
        <f t="array" aca="1" ref="R33" ca="1">IFERROR(IF(ROWS(PerformerDetails!$AV$7:AV33)&gt;COUNTA(PerformerDetails!$AV$7:$AV$506),"",INDEX(PerformerDetails!$AV$7:$AV$506,SMALL(IF(PerformerDetails!$AV$7:$AV$506&lt;&gt;"",ROW(PerformerDetails!P33:P532)-ROW(PerformerDetails!AV33)+1),ROWS(PerformerDetails!$AV$7:AV33)))),0)</f>
        <v>#NAME?</v>
      </c>
      <c r="S33" s="45" t="e">
        <f t="array" aca="1" ref="S33" ca="1">IFERROR(IF(ROWS(PerformerDetails!$AX$7:AX33)&gt;COUNTA(PerformerDetails!$AX$7:$AX$506),"",INDEX(PerformerDetails!$AX$7:$AX$506,SMALL(IF(PerformerDetails!$AX$7:$AX$506&lt;&gt;"",ROW(PerformerDetails!P33:P532)-ROW(PerformerDetails!AX33)+1),ROWS(PerformerDetails!$AX$7:AX33)))),0)</f>
        <v>#NAME?</v>
      </c>
      <c r="T33" s="45" t="e">
        <f t="array" aca="1" ref="T33" ca="1">IFERROR(IF(ROWS(PerformerDetails!$AZ$7:AZ33)&gt;COUNTA(PerformerDetails!$AZ$7:$AZ$506),"",INDEX(PerformerDetails!$AZ$7:$AZ$506,SMALL(IF(PerformerDetails!$AZ$7:$AZ$506&lt;&gt;"",ROW(PerformerDetails!P33:P532)-ROW(PerformerDetails!AZ33)+1),ROWS(PerformerDetails!$AZ$7:AZ33)))),0)</f>
        <v>#NAME?</v>
      </c>
      <c r="U33" s="45" t="e">
        <f t="array" aca="1" ref="U33" ca="1">IFERROR(IF(ROWS(PerformerDetails!$BB$7:BB33)&gt;COUNTA(PerformerDetails!$BB$7:$BB$506),"",INDEX(PerformerDetails!$BB$7:$BB$506,SMALL(IF(PerformerDetails!$BB$7:$BB$506&lt;&gt;"",ROW(PerformerDetails!P33:P532)-ROW(PerformerDetails!BB33)+1),ROWS(PerformerDetails!$BB$7:BB33)))),0)</f>
        <v>#NAME?</v>
      </c>
      <c r="V33" s="45" t="e">
        <f t="array" aca="1" ref="V33" ca="1">IFERROR(IF(ROWS(PerformerDetails!$BD$7:BD33)&gt;COUNTA(PerformerDetails!$BD$7:$BD$506),"",INDEX(PerformerDetails!$BD$7:$BD$506,SMALL(IF(PerformerDetails!$BD$7:$BD$506&lt;&gt;"",ROW(PerformerDetails!P33:P532)-ROW(PerformerDetails!BD33)+1),ROWS(PerformerDetails!$BD$7:BD33)))),0)</f>
        <v>#NAME?</v>
      </c>
      <c r="W33" s="45" t="e">
        <f t="array" aca="1" ref="W33" ca="1">IFERROR(IF(ROWS(PerformerDetails!$BF$7:BF33)&gt;COUNTA(PerformerDetails!$BF$7:$BF$506),"",INDEX(PerformerDetails!$BF$7:$BF$506,SMALL(IF(PerformerDetails!$BF$7:$BF$506&lt;&gt;"",ROW(PerformerDetails!P33:P532)-ROW(PerformerDetails!BF33)+1),ROWS(PerformerDetails!$BF$7:BF33)))),0)</f>
        <v>#NAME?</v>
      </c>
      <c r="X33" s="45" t="e">
        <f t="array" aca="1" ref="X33" ca="1">IFERROR(IF(ROWS(PerformerDetails!$BH$7:BH33)&gt;COUNTA(PerformerDetails!$BH$7:$BH$506),"",INDEX(PerformerDetails!$BH$7:$BH$506,SMALL(IF(PerformerDetails!$BH$7:$BH$506&lt;&gt;"",ROW(PerformerDetails!P33:P532)-ROW(PerformerDetails!BH33)+1),ROWS(PerformerDetails!$BH$7:BH33)))),0)</f>
        <v>#NAME?</v>
      </c>
      <c r="Y33" s="45" t="e">
        <f t="array" aca="1" ref="Y33" ca="1">IFERROR(IF(ROWS(PerformerDetails!$BJ$7:BJ33)&gt;COUNTA(PerformerDetails!$BJ$7:$BJ$506),"",INDEX(PerformerDetails!$BJ$7:$BJ$506,SMALL(IF(PerformerDetails!$BJ$7:$BJ$506&lt;&gt;"",ROW(PerformerDetails!P33:P532)-ROW(PerformerDetails!BJ33)+1),ROWS(PerformerDetails!$BJ$7:BJ33)))),0)</f>
        <v>#NAME?</v>
      </c>
      <c r="Z33" s="45" t="e">
        <f t="array" aca="1" ref="Z33" ca="1">IFERROR(IF(ROWS(PerformerDetails!$BL$7:BL33)&gt;COUNTA(PerformerDetails!$BL$7:$BL$506),"",INDEX(PerformerDetails!$BL$7:$BL$506,SMALL(IF(PerformerDetails!$BL$7:$BL$506&lt;&gt;"",ROW(PerformerDetails!P33:P532)-ROW(PerformerDetails!BL33)+1),ROWS(PerformerDetails!$BL$7:BL33)))),0)</f>
        <v>#NAME?</v>
      </c>
    </row>
    <row r="34" spans="2:26" ht="20.100000000000001" customHeight="1">
      <c r="B34" s="45" t="e">
        <f t="array" aca="1" ref="B34" ca="1">IFERROR(IF(ROWS(PerformerDetails!$P$7:P34)&gt;COUNTA(PerformerDetails!$P$7:$P$506),"",INDEX(PerformerDetails!$P$7:$P$506,SMALL(IF(PerformerDetails!$P$7:$P$506&lt;&gt;"",ROW(PerformerDetails!P34:P533)-ROW(PerformerDetails!P34)+1),ROWS(PerformerDetails!$P$7:P34)))),0)</f>
        <v>#NAME?</v>
      </c>
      <c r="C34" s="45" t="e">
        <f t="array" aca="1" ref="C34" ca="1">IFERROR(IF(ROWS(PerformerDetails!$R$7:R34)&gt;COUNTA(PerformerDetails!$R$7:$R$506),"",INDEX(PerformerDetails!$R$7:$R$506,SMALL(IF(PerformerDetails!$R$7:$R$506&lt;&gt;"",ROW(PerformerDetails!P34:P533)-ROW(PerformerDetails!R34)+1),ROWS(PerformerDetails!$R$7:R34)))),0)</f>
        <v>#NAME?</v>
      </c>
      <c r="D34" s="45" t="e">
        <f t="array" aca="1" ref="D34" ca="1">IFERROR(IF(ROWS(PerformerDetails!$T$7:T34)&gt;COUNTA(PerformerDetails!$T$7:$T$506),"",INDEX(PerformerDetails!$T$7:$T$506,SMALL(IF(PerformerDetails!$T$7:$T$506&lt;&gt;"",ROW(PerformerDetails!P34:P533)-ROW(PerformerDetails!T34)+1),ROWS(PerformerDetails!$T$7:T34)))),0)</f>
        <v>#NAME?</v>
      </c>
      <c r="E34" s="45" t="e">
        <f t="array" aca="1" ref="E34" ca="1">IFERROR(IF(ROWS(PerformerDetails!$V$7:V34)&gt;COUNTA(PerformerDetails!$V$7:$V$506),"",INDEX(PerformerDetails!$V$7:$V$506,SMALL(IF(PerformerDetails!$V$7:$V$506&lt;&gt;"",ROW(PerformerDetails!P34:P533)-ROW(PerformerDetails!V34)+1),ROWS(PerformerDetails!$V$7:V34)))),0)</f>
        <v>#NAME?</v>
      </c>
      <c r="F34" s="45" t="e">
        <f t="array" aca="1" ref="F34" ca="1">IFERROR(IF(ROWS(PerformerDetails!$X$7:X34)&gt;COUNTA(PerformerDetails!$X$7:$X$506),"",INDEX(PerformerDetails!$X$7:$X$506,SMALL(IF(PerformerDetails!$X$7:$X$506&lt;&gt;"",ROW(PerformerDetails!P34:P533)-ROW(PerformerDetails!X34)+1),ROWS(PerformerDetails!$X$7:X34)))),0)</f>
        <v>#NAME?</v>
      </c>
      <c r="G34" s="45" t="e">
        <f t="array" aca="1" ref="G34" ca="1">IFERROR(IF(ROWS(PerformerDetails!$Z$7:Z34)&gt;COUNTA(PerformerDetails!$Z$7:$Z$506),"",INDEX(PerformerDetails!$Z$7:$Z$506,SMALL(IF(PerformerDetails!$Z$7:$Z$506&lt;&gt;"",ROW(PerformerDetails!P34:P533)-ROW(PerformerDetails!Z34)+1),ROWS(PerformerDetails!$Z$7:Z34)))),0)</f>
        <v>#NAME?</v>
      </c>
      <c r="H34" s="45" t="e">
        <f t="array" aca="1" ref="H34" ca="1">IFERROR(IF(ROWS(PerformerDetails!$AB$7:AB34)&gt;COUNTA(PerformerDetails!$AB$7:$AB$506),"",INDEX(PerformerDetails!$AB$7:$AB$506,SMALL(IF(PerformerDetails!$AB$7:$AB$506&lt;&gt;"",ROW(PerformerDetails!P34:P533)-ROW(PerformerDetails!AB34)+1),ROWS(PerformerDetails!$AB$7:AB34)))),0)</f>
        <v>#NAME?</v>
      </c>
      <c r="I34" s="45" t="e">
        <f t="array" aca="1" ref="I34" ca="1">IFERROR(IF(ROWS(PerformerDetails!$AD$7:AD34)&gt;COUNTA(PerformerDetails!$AD$7:$AD$506),"",INDEX(PerformerDetails!$AD$7:$AD$506,SMALL(IF(PerformerDetails!$AD$7:$AD$506&lt;&gt;"",ROW(PerformerDetails!P34:P533)-ROW(PerformerDetails!AD34)+1),ROWS(PerformerDetails!$AD$7:AD34)))),0)</f>
        <v>#NAME?</v>
      </c>
      <c r="J34" s="45" t="e">
        <f t="array" aca="1" ref="J34" ca="1">IFERROR(IF(ROWS(PerformerDetails!$AF$7:AF34)&gt;COUNTA(PerformerDetails!$AF$7:$AF$506),"",INDEX(PerformerDetails!$AF$7:$AF$506,SMALL(IF(PerformerDetails!$AF$7:$AF$506&lt;&gt;"",ROW(PerformerDetails!P34:P533)-ROW(PerformerDetails!AF34)+1),ROWS(PerformerDetails!$AF$7:AF34)))),0)</f>
        <v>#NAME?</v>
      </c>
      <c r="K34" s="45" t="e">
        <f t="array" aca="1" ref="K34" ca="1">IFERROR(IF(ROWS(PerformerDetails!$AH$7:AH34)&gt;COUNTA(PerformerDetails!$AH$7:$AH$506),"",INDEX(PerformerDetails!$AH$7:$AH$506,SMALL(IF(PerformerDetails!$AH$7:$AH$506&lt;&gt;"",ROW(PerformerDetails!P34:P533)-ROW(PerformerDetails!AH34)+1),ROWS(PerformerDetails!$AH$7:AH34)))),0)</f>
        <v>#NAME?</v>
      </c>
      <c r="L34" s="45" t="e">
        <f t="array" aca="1" ref="L34" ca="1">IFERROR(IF(ROWS(PerformerDetails!$AJ$7:AJ34)&gt;COUNTA(PerformerDetails!$AJ$7:$AJ$506),"",INDEX(PerformerDetails!$AJ$7:$AJ$506,SMALL(IF(PerformerDetails!$AJ$7:$AJ$506&lt;&gt;"",ROW(PerformerDetails!P34:P533)-ROW(PerformerDetails!AJ34)+1),ROWS(PerformerDetails!$AJ$7:AJ34)))),0)</f>
        <v>#NAME?</v>
      </c>
      <c r="M34" s="45" t="e">
        <f t="array" aca="1" ref="M34" ca="1">IFERROR(IF(ROWS(PerformerDetails!$AL$7:AL34)&gt;COUNTA(PerformerDetails!$AL$7:$AL$506),"",INDEX(PerformerDetails!$AL$7:$AL$506,SMALL(IF(PerformerDetails!$AL$7:$AL$506&lt;&gt;"",ROW(PerformerDetails!P34:P533)-ROW(PerformerDetails!AL34)+1),ROWS(PerformerDetails!$AL$7:AL34)))),0)</f>
        <v>#NAME?</v>
      </c>
      <c r="N34" s="45" t="e">
        <f t="array" aca="1" ref="N34" ca="1">IFERROR(IF(ROWS(PerformerDetails!$AN$7:AN34)&gt;COUNTA(PerformerDetails!$AN$7:$AN$506),"",INDEX(PerformerDetails!$AN$7:$AN$506,SMALL(IF(PerformerDetails!$AN$7:$AN$506&lt;&gt;"",ROW(PerformerDetails!P34:P533)-ROW(PerformerDetails!AN34)+1),ROWS(PerformerDetails!$AN$7:AN34)))),0)</f>
        <v>#NAME?</v>
      </c>
      <c r="O34" s="45" t="e">
        <f t="array" aca="1" ref="O34" ca="1">IFERROR(IF(ROWS(PerformerDetails!$AP$7:AP34)&gt;COUNTA(PerformerDetails!$AP$7:$AP$506),"",INDEX(PerformerDetails!$AP$7:$AP$506,SMALL(IF(PerformerDetails!$AP$7:$AP$506&lt;&gt;"",ROW(PerformerDetails!P34:P533)-ROW(PerformerDetails!AP34)+1),ROWS(PerformerDetails!$AP$7:AP34)))),0)</f>
        <v>#NAME?</v>
      </c>
      <c r="P34" s="45" t="e">
        <f t="array" aca="1" ref="P34" ca="1">IFERROR(IF(ROWS(PerformerDetails!$AR$7:AR34)&gt;COUNTA(PerformerDetails!$AR$7:$AR$506),"",INDEX(PerformerDetails!$AR$7:$AR$506,SMALL(IF(PerformerDetails!$AR$7:$AR$506&lt;&gt;"",ROW(PerformerDetails!P34:P533)-ROW(PerformerDetails!AR34)+1),ROWS(PerformerDetails!$AR$7:AR34)))),0)</f>
        <v>#NAME?</v>
      </c>
      <c r="Q34" s="45" t="e">
        <f t="array" aca="1" ref="Q34" ca="1">IFERROR(IF(ROWS(PerformerDetails!$AT$7:AT34)&gt;COUNTA(PerformerDetails!$AT$7:$AT$506),"",INDEX(PerformerDetails!$AT$7:$AT$506,SMALL(IF(PerformerDetails!$AT$7:$AT$506&lt;&gt;"",ROW(PerformerDetails!P34:P533)-ROW(PerformerDetails!AT34)+1),ROWS(PerformerDetails!$AT$7:AT34)))),0)</f>
        <v>#NAME?</v>
      </c>
      <c r="R34" s="45" t="e">
        <f t="array" aca="1" ref="R34" ca="1">IFERROR(IF(ROWS(PerformerDetails!$AV$7:AV34)&gt;COUNTA(PerformerDetails!$AV$7:$AV$506),"",INDEX(PerformerDetails!$AV$7:$AV$506,SMALL(IF(PerformerDetails!$AV$7:$AV$506&lt;&gt;"",ROW(PerformerDetails!P34:P533)-ROW(PerformerDetails!AV34)+1),ROWS(PerformerDetails!$AV$7:AV34)))),0)</f>
        <v>#NAME?</v>
      </c>
      <c r="S34" s="45" t="e">
        <f t="array" aca="1" ref="S34" ca="1">IFERROR(IF(ROWS(PerformerDetails!$AX$7:AX34)&gt;COUNTA(PerformerDetails!$AX$7:$AX$506),"",INDEX(PerformerDetails!$AX$7:$AX$506,SMALL(IF(PerformerDetails!$AX$7:$AX$506&lt;&gt;"",ROW(PerformerDetails!P34:P533)-ROW(PerformerDetails!AX34)+1),ROWS(PerformerDetails!$AX$7:AX34)))),0)</f>
        <v>#NAME?</v>
      </c>
      <c r="T34" s="45" t="e">
        <f t="array" aca="1" ref="T34" ca="1">IFERROR(IF(ROWS(PerformerDetails!$AZ$7:AZ34)&gt;COUNTA(PerformerDetails!$AZ$7:$AZ$506),"",INDEX(PerformerDetails!$AZ$7:$AZ$506,SMALL(IF(PerformerDetails!$AZ$7:$AZ$506&lt;&gt;"",ROW(PerformerDetails!P34:P533)-ROW(PerformerDetails!AZ34)+1),ROWS(PerformerDetails!$AZ$7:AZ34)))),0)</f>
        <v>#NAME?</v>
      </c>
      <c r="U34" s="45" t="e">
        <f t="array" aca="1" ref="U34" ca="1">IFERROR(IF(ROWS(PerformerDetails!$BB$7:BB34)&gt;COUNTA(PerformerDetails!$BB$7:$BB$506),"",INDEX(PerformerDetails!$BB$7:$BB$506,SMALL(IF(PerformerDetails!$BB$7:$BB$506&lt;&gt;"",ROW(PerformerDetails!P34:P533)-ROW(PerformerDetails!BB34)+1),ROWS(PerformerDetails!$BB$7:BB34)))),0)</f>
        <v>#NAME?</v>
      </c>
      <c r="V34" s="45" t="e">
        <f t="array" aca="1" ref="V34" ca="1">IFERROR(IF(ROWS(PerformerDetails!$BD$7:BD34)&gt;COUNTA(PerformerDetails!$BD$7:$BD$506),"",INDEX(PerformerDetails!$BD$7:$BD$506,SMALL(IF(PerformerDetails!$BD$7:$BD$506&lt;&gt;"",ROW(PerformerDetails!P34:P533)-ROW(PerformerDetails!BD34)+1),ROWS(PerformerDetails!$BD$7:BD34)))),0)</f>
        <v>#NAME?</v>
      </c>
      <c r="W34" s="45" t="e">
        <f t="array" aca="1" ref="W34" ca="1">IFERROR(IF(ROWS(PerformerDetails!$BF$7:BF34)&gt;COUNTA(PerformerDetails!$BF$7:$BF$506),"",INDEX(PerformerDetails!$BF$7:$BF$506,SMALL(IF(PerformerDetails!$BF$7:$BF$506&lt;&gt;"",ROW(PerformerDetails!P34:P533)-ROW(PerformerDetails!BF34)+1),ROWS(PerformerDetails!$BF$7:BF34)))),0)</f>
        <v>#NAME?</v>
      </c>
      <c r="X34" s="45" t="e">
        <f t="array" aca="1" ref="X34" ca="1">IFERROR(IF(ROWS(PerformerDetails!$BH$7:BH34)&gt;COUNTA(PerformerDetails!$BH$7:$BH$506),"",INDEX(PerformerDetails!$BH$7:$BH$506,SMALL(IF(PerformerDetails!$BH$7:$BH$506&lt;&gt;"",ROW(PerformerDetails!P34:P533)-ROW(PerformerDetails!BH34)+1),ROWS(PerformerDetails!$BH$7:BH34)))),0)</f>
        <v>#NAME?</v>
      </c>
      <c r="Y34" s="45" t="e">
        <f t="array" aca="1" ref="Y34" ca="1">IFERROR(IF(ROWS(PerformerDetails!$BJ$7:BJ34)&gt;COUNTA(PerformerDetails!$BJ$7:$BJ$506),"",INDEX(PerformerDetails!$BJ$7:$BJ$506,SMALL(IF(PerformerDetails!$BJ$7:$BJ$506&lt;&gt;"",ROW(PerformerDetails!P34:P533)-ROW(PerformerDetails!BJ34)+1),ROWS(PerformerDetails!$BJ$7:BJ34)))),0)</f>
        <v>#NAME?</v>
      </c>
      <c r="Z34" s="45" t="e">
        <f t="array" aca="1" ref="Z34" ca="1">IFERROR(IF(ROWS(PerformerDetails!$BL$7:BL34)&gt;COUNTA(PerformerDetails!$BL$7:$BL$506),"",INDEX(PerformerDetails!$BL$7:$BL$506,SMALL(IF(PerformerDetails!$BL$7:$BL$506&lt;&gt;"",ROW(PerformerDetails!P34:P533)-ROW(PerformerDetails!BL34)+1),ROWS(PerformerDetails!$BL$7:BL34)))),0)</f>
        <v>#NAME?</v>
      </c>
    </row>
    <row r="35" spans="2:26" ht="20.100000000000001" customHeight="1">
      <c r="B35" s="45" t="e">
        <f t="array" aca="1" ref="B35" ca="1">IFERROR(IF(ROWS(PerformerDetails!$P$7:P35)&gt;COUNTA(PerformerDetails!$P$7:$P$506),"",INDEX(PerformerDetails!$P$7:$P$506,SMALL(IF(PerformerDetails!$P$7:$P$506&lt;&gt;"",ROW(PerformerDetails!P35:P534)-ROW(PerformerDetails!P35)+1),ROWS(PerformerDetails!$P$7:P35)))),0)</f>
        <v>#NAME?</v>
      </c>
      <c r="C35" s="45" t="e">
        <f t="array" aca="1" ref="C35" ca="1">IFERROR(IF(ROWS(PerformerDetails!$R$7:R35)&gt;COUNTA(PerformerDetails!$R$7:$R$506),"",INDEX(PerformerDetails!$R$7:$R$506,SMALL(IF(PerformerDetails!$R$7:$R$506&lt;&gt;"",ROW(PerformerDetails!P35:P534)-ROW(PerformerDetails!R35)+1),ROWS(PerformerDetails!$R$7:R35)))),0)</f>
        <v>#NAME?</v>
      </c>
      <c r="D35" s="45" t="e">
        <f t="array" aca="1" ref="D35" ca="1">IFERROR(IF(ROWS(PerformerDetails!$T$7:T35)&gt;COUNTA(PerformerDetails!$T$7:$T$506),"",INDEX(PerformerDetails!$T$7:$T$506,SMALL(IF(PerformerDetails!$T$7:$T$506&lt;&gt;"",ROW(PerformerDetails!P35:P534)-ROW(PerformerDetails!T35)+1),ROWS(PerformerDetails!$T$7:T35)))),0)</f>
        <v>#NAME?</v>
      </c>
      <c r="E35" s="45" t="e">
        <f t="array" aca="1" ref="E35" ca="1">IFERROR(IF(ROWS(PerformerDetails!$V$7:V35)&gt;COUNTA(PerformerDetails!$V$7:$V$506),"",INDEX(PerformerDetails!$V$7:$V$506,SMALL(IF(PerformerDetails!$V$7:$V$506&lt;&gt;"",ROW(PerformerDetails!P35:P534)-ROW(PerformerDetails!V35)+1),ROWS(PerformerDetails!$V$7:V35)))),0)</f>
        <v>#NAME?</v>
      </c>
      <c r="F35" s="45" t="e">
        <f t="array" aca="1" ref="F35" ca="1">IFERROR(IF(ROWS(PerformerDetails!$X$7:X35)&gt;COUNTA(PerformerDetails!$X$7:$X$506),"",INDEX(PerformerDetails!$X$7:$X$506,SMALL(IF(PerformerDetails!$X$7:$X$506&lt;&gt;"",ROW(PerformerDetails!P35:P534)-ROW(PerformerDetails!X35)+1),ROWS(PerformerDetails!$X$7:X35)))),0)</f>
        <v>#NAME?</v>
      </c>
      <c r="G35" s="45" t="e">
        <f t="array" aca="1" ref="G35" ca="1">IFERROR(IF(ROWS(PerformerDetails!$Z$7:Z35)&gt;COUNTA(PerformerDetails!$Z$7:$Z$506),"",INDEX(PerformerDetails!$Z$7:$Z$506,SMALL(IF(PerformerDetails!$Z$7:$Z$506&lt;&gt;"",ROW(PerformerDetails!P35:P534)-ROW(PerformerDetails!Z35)+1),ROWS(PerformerDetails!$Z$7:Z35)))),0)</f>
        <v>#NAME?</v>
      </c>
      <c r="H35" s="45" t="e">
        <f t="array" aca="1" ref="H35" ca="1">IFERROR(IF(ROWS(PerformerDetails!$AB$7:AB35)&gt;COUNTA(PerformerDetails!$AB$7:$AB$506),"",INDEX(PerformerDetails!$AB$7:$AB$506,SMALL(IF(PerformerDetails!$AB$7:$AB$506&lt;&gt;"",ROW(PerformerDetails!P35:P534)-ROW(PerformerDetails!AB35)+1),ROWS(PerformerDetails!$AB$7:AB35)))),0)</f>
        <v>#NAME?</v>
      </c>
      <c r="I35" s="45" t="e">
        <f t="array" aca="1" ref="I35" ca="1">IFERROR(IF(ROWS(PerformerDetails!$AD$7:AD35)&gt;COUNTA(PerformerDetails!$AD$7:$AD$506),"",INDEX(PerformerDetails!$AD$7:$AD$506,SMALL(IF(PerformerDetails!$AD$7:$AD$506&lt;&gt;"",ROW(PerformerDetails!P35:P534)-ROW(PerformerDetails!AD35)+1),ROWS(PerformerDetails!$AD$7:AD35)))),0)</f>
        <v>#NAME?</v>
      </c>
      <c r="J35" s="45" t="e">
        <f t="array" aca="1" ref="J35" ca="1">IFERROR(IF(ROWS(PerformerDetails!$AF$7:AF35)&gt;COUNTA(PerformerDetails!$AF$7:$AF$506),"",INDEX(PerformerDetails!$AF$7:$AF$506,SMALL(IF(PerformerDetails!$AF$7:$AF$506&lt;&gt;"",ROW(PerformerDetails!P35:P534)-ROW(PerformerDetails!AF35)+1),ROWS(PerformerDetails!$AF$7:AF35)))),0)</f>
        <v>#NAME?</v>
      </c>
      <c r="K35" s="45" t="e">
        <f t="array" aca="1" ref="K35" ca="1">IFERROR(IF(ROWS(PerformerDetails!$AH$7:AH35)&gt;COUNTA(PerformerDetails!$AH$7:$AH$506),"",INDEX(PerformerDetails!$AH$7:$AH$506,SMALL(IF(PerformerDetails!$AH$7:$AH$506&lt;&gt;"",ROW(PerformerDetails!P35:P534)-ROW(PerformerDetails!AH35)+1),ROWS(PerformerDetails!$AH$7:AH35)))),0)</f>
        <v>#NAME?</v>
      </c>
      <c r="L35" s="45" t="e">
        <f t="array" aca="1" ref="L35" ca="1">IFERROR(IF(ROWS(PerformerDetails!$AJ$7:AJ35)&gt;COUNTA(PerformerDetails!$AJ$7:$AJ$506),"",INDEX(PerformerDetails!$AJ$7:$AJ$506,SMALL(IF(PerformerDetails!$AJ$7:$AJ$506&lt;&gt;"",ROW(PerformerDetails!P35:P534)-ROW(PerformerDetails!AJ35)+1),ROWS(PerformerDetails!$AJ$7:AJ35)))),0)</f>
        <v>#NAME?</v>
      </c>
      <c r="M35" s="45" t="e">
        <f t="array" aca="1" ref="M35" ca="1">IFERROR(IF(ROWS(PerformerDetails!$AL$7:AL35)&gt;COUNTA(PerformerDetails!$AL$7:$AL$506),"",INDEX(PerformerDetails!$AL$7:$AL$506,SMALL(IF(PerformerDetails!$AL$7:$AL$506&lt;&gt;"",ROW(PerformerDetails!P35:P534)-ROW(PerformerDetails!AL35)+1),ROWS(PerformerDetails!$AL$7:AL35)))),0)</f>
        <v>#NAME?</v>
      </c>
      <c r="N35" s="45" t="e">
        <f t="array" aca="1" ref="N35" ca="1">IFERROR(IF(ROWS(PerformerDetails!$AN$7:AN35)&gt;COUNTA(PerformerDetails!$AN$7:$AN$506),"",INDEX(PerformerDetails!$AN$7:$AN$506,SMALL(IF(PerformerDetails!$AN$7:$AN$506&lt;&gt;"",ROW(PerformerDetails!P35:P534)-ROW(PerformerDetails!AN35)+1),ROWS(PerformerDetails!$AN$7:AN35)))),0)</f>
        <v>#NAME?</v>
      </c>
      <c r="O35" s="45" t="e">
        <f t="array" aca="1" ref="O35" ca="1">IFERROR(IF(ROWS(PerformerDetails!$AP$7:AP35)&gt;COUNTA(PerformerDetails!$AP$7:$AP$506),"",INDEX(PerformerDetails!$AP$7:$AP$506,SMALL(IF(PerformerDetails!$AP$7:$AP$506&lt;&gt;"",ROW(PerformerDetails!P35:P534)-ROW(PerformerDetails!AP35)+1),ROWS(PerformerDetails!$AP$7:AP35)))),0)</f>
        <v>#NAME?</v>
      </c>
      <c r="P35" s="45" t="e">
        <f t="array" aca="1" ref="P35" ca="1">IFERROR(IF(ROWS(PerformerDetails!$AR$7:AR35)&gt;COUNTA(PerformerDetails!$AR$7:$AR$506),"",INDEX(PerformerDetails!$AR$7:$AR$506,SMALL(IF(PerformerDetails!$AR$7:$AR$506&lt;&gt;"",ROW(PerformerDetails!P35:P534)-ROW(PerformerDetails!AR35)+1),ROWS(PerformerDetails!$AR$7:AR35)))),0)</f>
        <v>#NAME?</v>
      </c>
      <c r="Q35" s="45" t="e">
        <f t="array" aca="1" ref="Q35" ca="1">IFERROR(IF(ROWS(PerformerDetails!$AT$7:AT35)&gt;COUNTA(PerformerDetails!$AT$7:$AT$506),"",INDEX(PerformerDetails!$AT$7:$AT$506,SMALL(IF(PerformerDetails!$AT$7:$AT$506&lt;&gt;"",ROW(PerformerDetails!P35:P534)-ROW(PerformerDetails!AT35)+1),ROWS(PerformerDetails!$AT$7:AT35)))),0)</f>
        <v>#NAME?</v>
      </c>
      <c r="R35" s="45" t="e">
        <f t="array" aca="1" ref="R35" ca="1">IFERROR(IF(ROWS(PerformerDetails!$AV$7:AV35)&gt;COUNTA(PerformerDetails!$AV$7:$AV$506),"",INDEX(PerformerDetails!$AV$7:$AV$506,SMALL(IF(PerformerDetails!$AV$7:$AV$506&lt;&gt;"",ROW(PerformerDetails!P35:P534)-ROW(PerformerDetails!AV35)+1),ROWS(PerformerDetails!$AV$7:AV35)))),0)</f>
        <v>#NAME?</v>
      </c>
      <c r="S35" s="45" t="e">
        <f t="array" aca="1" ref="S35" ca="1">IFERROR(IF(ROWS(PerformerDetails!$AX$7:AX35)&gt;COUNTA(PerformerDetails!$AX$7:$AX$506),"",INDEX(PerformerDetails!$AX$7:$AX$506,SMALL(IF(PerformerDetails!$AX$7:$AX$506&lt;&gt;"",ROW(PerformerDetails!P35:P534)-ROW(PerformerDetails!AX35)+1),ROWS(PerformerDetails!$AX$7:AX35)))),0)</f>
        <v>#NAME?</v>
      </c>
      <c r="T35" s="45" t="e">
        <f t="array" aca="1" ref="T35" ca="1">IFERROR(IF(ROWS(PerformerDetails!$AZ$7:AZ35)&gt;COUNTA(PerformerDetails!$AZ$7:$AZ$506),"",INDEX(PerformerDetails!$AZ$7:$AZ$506,SMALL(IF(PerformerDetails!$AZ$7:$AZ$506&lt;&gt;"",ROW(PerformerDetails!P35:P534)-ROW(PerformerDetails!AZ35)+1),ROWS(PerformerDetails!$AZ$7:AZ35)))),0)</f>
        <v>#NAME?</v>
      </c>
      <c r="U35" s="45" t="e">
        <f t="array" aca="1" ref="U35" ca="1">IFERROR(IF(ROWS(PerformerDetails!$BB$7:BB35)&gt;COUNTA(PerformerDetails!$BB$7:$BB$506),"",INDEX(PerformerDetails!$BB$7:$BB$506,SMALL(IF(PerformerDetails!$BB$7:$BB$506&lt;&gt;"",ROW(PerformerDetails!P35:P534)-ROW(PerformerDetails!BB35)+1),ROWS(PerformerDetails!$BB$7:BB35)))),0)</f>
        <v>#NAME?</v>
      </c>
      <c r="V35" s="45" t="e">
        <f t="array" aca="1" ref="V35" ca="1">IFERROR(IF(ROWS(PerformerDetails!$BD$7:BD35)&gt;COUNTA(PerformerDetails!$BD$7:$BD$506),"",INDEX(PerformerDetails!$BD$7:$BD$506,SMALL(IF(PerformerDetails!$BD$7:$BD$506&lt;&gt;"",ROW(PerformerDetails!P35:P534)-ROW(PerformerDetails!BD35)+1),ROWS(PerformerDetails!$BD$7:BD35)))),0)</f>
        <v>#NAME?</v>
      </c>
      <c r="W35" s="45" t="e">
        <f t="array" aca="1" ref="W35" ca="1">IFERROR(IF(ROWS(PerformerDetails!$BF$7:BF35)&gt;COUNTA(PerformerDetails!$BF$7:$BF$506),"",INDEX(PerformerDetails!$BF$7:$BF$506,SMALL(IF(PerformerDetails!$BF$7:$BF$506&lt;&gt;"",ROW(PerformerDetails!P35:P534)-ROW(PerformerDetails!BF35)+1),ROWS(PerformerDetails!$BF$7:BF35)))),0)</f>
        <v>#NAME?</v>
      </c>
      <c r="X35" s="45" t="e">
        <f t="array" aca="1" ref="X35" ca="1">IFERROR(IF(ROWS(PerformerDetails!$BH$7:BH35)&gt;COUNTA(PerformerDetails!$BH$7:$BH$506),"",INDEX(PerformerDetails!$BH$7:$BH$506,SMALL(IF(PerformerDetails!$BH$7:$BH$506&lt;&gt;"",ROW(PerformerDetails!P35:P534)-ROW(PerformerDetails!BH35)+1),ROWS(PerformerDetails!$BH$7:BH35)))),0)</f>
        <v>#NAME?</v>
      </c>
      <c r="Y35" s="45" t="e">
        <f t="array" aca="1" ref="Y35" ca="1">IFERROR(IF(ROWS(PerformerDetails!$BJ$7:BJ35)&gt;COUNTA(PerformerDetails!$BJ$7:$BJ$506),"",INDEX(PerformerDetails!$BJ$7:$BJ$506,SMALL(IF(PerformerDetails!$BJ$7:$BJ$506&lt;&gt;"",ROW(PerformerDetails!P35:P534)-ROW(PerformerDetails!BJ35)+1),ROWS(PerformerDetails!$BJ$7:BJ35)))),0)</f>
        <v>#NAME?</v>
      </c>
      <c r="Z35" s="45" t="e">
        <f t="array" aca="1" ref="Z35" ca="1">IFERROR(IF(ROWS(PerformerDetails!$BL$7:BL35)&gt;COUNTA(PerformerDetails!$BL$7:$BL$506),"",INDEX(PerformerDetails!$BL$7:$BL$506,SMALL(IF(PerformerDetails!$BL$7:$BL$506&lt;&gt;"",ROW(PerformerDetails!P35:P534)-ROW(PerformerDetails!BL35)+1),ROWS(PerformerDetails!$BL$7:BL35)))),0)</f>
        <v>#NAME?</v>
      </c>
    </row>
    <row r="36" spans="2:26" ht="20.100000000000001" customHeight="1">
      <c r="B36" s="45" t="e">
        <f t="array" aca="1" ref="B36" ca="1">IFERROR(IF(ROWS(PerformerDetails!$P$7:P36)&gt;COUNTA(PerformerDetails!$P$7:$P$506),"",INDEX(PerformerDetails!$P$7:$P$506,SMALL(IF(PerformerDetails!$P$7:$P$506&lt;&gt;"",ROW(PerformerDetails!P36:P535)-ROW(PerformerDetails!P36)+1),ROWS(PerformerDetails!$P$7:P36)))),0)</f>
        <v>#NAME?</v>
      </c>
      <c r="C36" s="45" t="e">
        <f t="array" aca="1" ref="C36" ca="1">IFERROR(IF(ROWS(PerformerDetails!$R$7:R36)&gt;COUNTA(PerformerDetails!$R$7:$R$506),"",INDEX(PerformerDetails!$R$7:$R$506,SMALL(IF(PerformerDetails!$R$7:$R$506&lt;&gt;"",ROW(PerformerDetails!P36:P535)-ROW(PerformerDetails!R36)+1),ROWS(PerformerDetails!$R$7:R36)))),0)</f>
        <v>#NAME?</v>
      </c>
      <c r="D36" s="45" t="e">
        <f t="array" aca="1" ref="D36" ca="1">IFERROR(IF(ROWS(PerformerDetails!$T$7:T36)&gt;COUNTA(PerformerDetails!$T$7:$T$506),"",INDEX(PerformerDetails!$T$7:$T$506,SMALL(IF(PerformerDetails!$T$7:$T$506&lt;&gt;"",ROW(PerformerDetails!P36:P535)-ROW(PerformerDetails!T36)+1),ROWS(PerformerDetails!$T$7:T36)))),0)</f>
        <v>#NAME?</v>
      </c>
      <c r="E36" s="45" t="e">
        <f t="array" aca="1" ref="E36" ca="1">IFERROR(IF(ROWS(PerformerDetails!$V$7:V36)&gt;COUNTA(PerformerDetails!$V$7:$V$506),"",INDEX(PerformerDetails!$V$7:$V$506,SMALL(IF(PerformerDetails!$V$7:$V$506&lt;&gt;"",ROW(PerformerDetails!P36:P535)-ROW(PerformerDetails!V36)+1),ROWS(PerformerDetails!$V$7:V36)))),0)</f>
        <v>#NAME?</v>
      </c>
      <c r="F36" s="45" t="e">
        <f t="array" aca="1" ref="F36" ca="1">IFERROR(IF(ROWS(PerformerDetails!$X$7:X36)&gt;COUNTA(PerformerDetails!$X$7:$X$506),"",INDEX(PerformerDetails!$X$7:$X$506,SMALL(IF(PerformerDetails!$X$7:$X$506&lt;&gt;"",ROW(PerformerDetails!P36:P535)-ROW(PerformerDetails!X36)+1),ROWS(PerformerDetails!$X$7:X36)))),0)</f>
        <v>#NAME?</v>
      </c>
      <c r="G36" s="45" t="e">
        <f t="array" aca="1" ref="G36" ca="1">IFERROR(IF(ROWS(PerformerDetails!$Z$7:Z36)&gt;COUNTA(PerformerDetails!$Z$7:$Z$506),"",INDEX(PerformerDetails!$Z$7:$Z$506,SMALL(IF(PerformerDetails!$Z$7:$Z$506&lt;&gt;"",ROW(PerformerDetails!P36:P535)-ROW(PerformerDetails!Z36)+1),ROWS(PerformerDetails!$Z$7:Z36)))),0)</f>
        <v>#NAME?</v>
      </c>
      <c r="H36" s="45" t="e">
        <f t="array" aca="1" ref="H36" ca="1">IFERROR(IF(ROWS(PerformerDetails!$AB$7:AB36)&gt;COUNTA(PerformerDetails!$AB$7:$AB$506),"",INDEX(PerformerDetails!$AB$7:$AB$506,SMALL(IF(PerformerDetails!$AB$7:$AB$506&lt;&gt;"",ROW(PerformerDetails!P36:P535)-ROW(PerformerDetails!AB36)+1),ROWS(PerformerDetails!$AB$7:AB36)))),0)</f>
        <v>#NAME?</v>
      </c>
      <c r="I36" s="45" t="e">
        <f t="array" aca="1" ref="I36" ca="1">IFERROR(IF(ROWS(PerformerDetails!$AD$7:AD36)&gt;COUNTA(PerformerDetails!$AD$7:$AD$506),"",INDEX(PerformerDetails!$AD$7:$AD$506,SMALL(IF(PerformerDetails!$AD$7:$AD$506&lt;&gt;"",ROW(PerformerDetails!P36:P535)-ROW(PerformerDetails!AD36)+1),ROWS(PerformerDetails!$AD$7:AD36)))),0)</f>
        <v>#NAME?</v>
      </c>
      <c r="J36" s="45" t="e">
        <f t="array" aca="1" ref="J36" ca="1">IFERROR(IF(ROWS(PerformerDetails!$AF$7:AF36)&gt;COUNTA(PerformerDetails!$AF$7:$AF$506),"",INDEX(PerformerDetails!$AF$7:$AF$506,SMALL(IF(PerformerDetails!$AF$7:$AF$506&lt;&gt;"",ROW(PerformerDetails!P36:P535)-ROW(PerformerDetails!AF36)+1),ROWS(PerformerDetails!$AF$7:AF36)))),0)</f>
        <v>#NAME?</v>
      </c>
      <c r="K36" s="45" t="e">
        <f t="array" aca="1" ref="K36" ca="1">IFERROR(IF(ROWS(PerformerDetails!$AH$7:AH36)&gt;COUNTA(PerformerDetails!$AH$7:$AH$506),"",INDEX(PerformerDetails!$AH$7:$AH$506,SMALL(IF(PerformerDetails!$AH$7:$AH$506&lt;&gt;"",ROW(PerformerDetails!P36:P535)-ROW(PerformerDetails!AH36)+1),ROWS(PerformerDetails!$AH$7:AH36)))),0)</f>
        <v>#NAME?</v>
      </c>
      <c r="L36" s="45" t="e">
        <f t="array" aca="1" ref="L36" ca="1">IFERROR(IF(ROWS(PerformerDetails!$AJ$7:AJ36)&gt;COUNTA(PerformerDetails!$AJ$7:$AJ$506),"",INDEX(PerformerDetails!$AJ$7:$AJ$506,SMALL(IF(PerformerDetails!$AJ$7:$AJ$506&lt;&gt;"",ROW(PerformerDetails!P36:P535)-ROW(PerformerDetails!AJ36)+1),ROWS(PerformerDetails!$AJ$7:AJ36)))),0)</f>
        <v>#NAME?</v>
      </c>
      <c r="M36" s="45" t="e">
        <f t="array" aca="1" ref="M36" ca="1">IFERROR(IF(ROWS(PerformerDetails!$AL$7:AL36)&gt;COUNTA(PerformerDetails!$AL$7:$AL$506),"",INDEX(PerformerDetails!$AL$7:$AL$506,SMALL(IF(PerformerDetails!$AL$7:$AL$506&lt;&gt;"",ROW(PerformerDetails!P36:P535)-ROW(PerformerDetails!AL36)+1),ROWS(PerformerDetails!$AL$7:AL36)))),0)</f>
        <v>#NAME?</v>
      </c>
      <c r="N36" s="45" t="e">
        <f t="array" aca="1" ref="N36" ca="1">IFERROR(IF(ROWS(PerformerDetails!$AN$7:AN36)&gt;COUNTA(PerformerDetails!$AN$7:$AN$506),"",INDEX(PerformerDetails!$AN$7:$AN$506,SMALL(IF(PerformerDetails!$AN$7:$AN$506&lt;&gt;"",ROW(PerformerDetails!P36:P535)-ROW(PerformerDetails!AN36)+1),ROWS(PerformerDetails!$AN$7:AN36)))),0)</f>
        <v>#NAME?</v>
      </c>
      <c r="O36" s="45" t="e">
        <f t="array" aca="1" ref="O36" ca="1">IFERROR(IF(ROWS(PerformerDetails!$AP$7:AP36)&gt;COUNTA(PerformerDetails!$AP$7:$AP$506),"",INDEX(PerformerDetails!$AP$7:$AP$506,SMALL(IF(PerformerDetails!$AP$7:$AP$506&lt;&gt;"",ROW(PerformerDetails!P36:P535)-ROW(PerformerDetails!AP36)+1),ROWS(PerformerDetails!$AP$7:AP36)))),0)</f>
        <v>#NAME?</v>
      </c>
      <c r="P36" s="45" t="e">
        <f t="array" aca="1" ref="P36" ca="1">IFERROR(IF(ROWS(PerformerDetails!$AR$7:AR36)&gt;COUNTA(PerformerDetails!$AR$7:$AR$506),"",INDEX(PerformerDetails!$AR$7:$AR$506,SMALL(IF(PerformerDetails!$AR$7:$AR$506&lt;&gt;"",ROW(PerformerDetails!P36:P535)-ROW(PerformerDetails!AR36)+1),ROWS(PerformerDetails!$AR$7:AR36)))),0)</f>
        <v>#NAME?</v>
      </c>
      <c r="Q36" s="45" t="e">
        <f t="array" aca="1" ref="Q36" ca="1">IFERROR(IF(ROWS(PerformerDetails!$AT$7:AT36)&gt;COUNTA(PerformerDetails!$AT$7:$AT$506),"",INDEX(PerformerDetails!$AT$7:$AT$506,SMALL(IF(PerformerDetails!$AT$7:$AT$506&lt;&gt;"",ROW(PerformerDetails!P36:P535)-ROW(PerformerDetails!AT36)+1),ROWS(PerformerDetails!$AT$7:AT36)))),0)</f>
        <v>#NAME?</v>
      </c>
      <c r="R36" s="45" t="e">
        <f t="array" aca="1" ref="R36" ca="1">IFERROR(IF(ROWS(PerformerDetails!$AV$7:AV36)&gt;COUNTA(PerformerDetails!$AV$7:$AV$506),"",INDEX(PerformerDetails!$AV$7:$AV$506,SMALL(IF(PerformerDetails!$AV$7:$AV$506&lt;&gt;"",ROW(PerformerDetails!P36:P535)-ROW(PerformerDetails!AV36)+1),ROWS(PerformerDetails!$AV$7:AV36)))),0)</f>
        <v>#NAME?</v>
      </c>
      <c r="S36" s="45" t="e">
        <f t="array" aca="1" ref="S36" ca="1">IFERROR(IF(ROWS(PerformerDetails!$AX$7:AX36)&gt;COUNTA(PerformerDetails!$AX$7:$AX$506),"",INDEX(PerformerDetails!$AX$7:$AX$506,SMALL(IF(PerformerDetails!$AX$7:$AX$506&lt;&gt;"",ROW(PerformerDetails!P36:P535)-ROW(PerformerDetails!AX36)+1),ROWS(PerformerDetails!$AX$7:AX36)))),0)</f>
        <v>#NAME?</v>
      </c>
      <c r="T36" s="45" t="e">
        <f t="array" aca="1" ref="T36" ca="1">IFERROR(IF(ROWS(PerformerDetails!$AZ$7:AZ36)&gt;COUNTA(PerformerDetails!$AZ$7:$AZ$506),"",INDEX(PerformerDetails!$AZ$7:$AZ$506,SMALL(IF(PerformerDetails!$AZ$7:$AZ$506&lt;&gt;"",ROW(PerformerDetails!P36:P535)-ROW(PerformerDetails!AZ36)+1),ROWS(PerformerDetails!$AZ$7:AZ36)))),0)</f>
        <v>#NAME?</v>
      </c>
      <c r="U36" s="45" t="e">
        <f t="array" aca="1" ref="U36" ca="1">IFERROR(IF(ROWS(PerformerDetails!$BB$7:BB36)&gt;COUNTA(PerformerDetails!$BB$7:$BB$506),"",INDEX(PerformerDetails!$BB$7:$BB$506,SMALL(IF(PerformerDetails!$BB$7:$BB$506&lt;&gt;"",ROW(PerformerDetails!P36:P535)-ROW(PerformerDetails!BB36)+1),ROWS(PerformerDetails!$BB$7:BB36)))),0)</f>
        <v>#NAME?</v>
      </c>
      <c r="V36" s="45" t="e">
        <f t="array" aca="1" ref="V36" ca="1">IFERROR(IF(ROWS(PerformerDetails!$BD$7:BD36)&gt;COUNTA(PerformerDetails!$BD$7:$BD$506),"",INDEX(PerformerDetails!$BD$7:$BD$506,SMALL(IF(PerformerDetails!$BD$7:$BD$506&lt;&gt;"",ROW(PerformerDetails!P36:P535)-ROW(PerformerDetails!BD36)+1),ROWS(PerformerDetails!$BD$7:BD36)))),0)</f>
        <v>#NAME?</v>
      </c>
      <c r="W36" s="45" t="e">
        <f t="array" aca="1" ref="W36" ca="1">IFERROR(IF(ROWS(PerformerDetails!$BF$7:BF36)&gt;COUNTA(PerformerDetails!$BF$7:$BF$506),"",INDEX(PerformerDetails!$BF$7:$BF$506,SMALL(IF(PerformerDetails!$BF$7:$BF$506&lt;&gt;"",ROW(PerformerDetails!P36:P535)-ROW(PerformerDetails!BF36)+1),ROWS(PerformerDetails!$BF$7:BF36)))),0)</f>
        <v>#NAME?</v>
      </c>
      <c r="X36" s="45" t="e">
        <f t="array" aca="1" ref="X36" ca="1">IFERROR(IF(ROWS(PerformerDetails!$BH$7:BH36)&gt;COUNTA(PerformerDetails!$BH$7:$BH$506),"",INDEX(PerformerDetails!$BH$7:$BH$506,SMALL(IF(PerformerDetails!$BH$7:$BH$506&lt;&gt;"",ROW(PerformerDetails!P36:P535)-ROW(PerformerDetails!BH36)+1),ROWS(PerformerDetails!$BH$7:BH36)))),0)</f>
        <v>#NAME?</v>
      </c>
      <c r="Y36" s="45" t="e">
        <f t="array" aca="1" ref="Y36" ca="1">IFERROR(IF(ROWS(PerformerDetails!$BJ$7:BJ36)&gt;COUNTA(PerformerDetails!$BJ$7:$BJ$506),"",INDEX(PerformerDetails!$BJ$7:$BJ$506,SMALL(IF(PerformerDetails!$BJ$7:$BJ$506&lt;&gt;"",ROW(PerformerDetails!P36:P535)-ROW(PerformerDetails!BJ36)+1),ROWS(PerformerDetails!$BJ$7:BJ36)))),0)</f>
        <v>#NAME?</v>
      </c>
      <c r="Z36" s="45" t="e">
        <f t="array" aca="1" ref="Z36" ca="1">IFERROR(IF(ROWS(PerformerDetails!$BL$7:BL36)&gt;COUNTA(PerformerDetails!$BL$7:$BL$506),"",INDEX(PerformerDetails!$BL$7:$BL$506,SMALL(IF(PerformerDetails!$BL$7:$BL$506&lt;&gt;"",ROW(PerformerDetails!P36:P535)-ROW(PerformerDetails!BL36)+1),ROWS(PerformerDetails!$BL$7:BL36)))),0)</f>
        <v>#NAME?</v>
      </c>
    </row>
    <row r="37" spans="2:26" ht="20.100000000000001" customHeight="1">
      <c r="B37" s="45" t="e">
        <f t="array" aca="1" ref="B37" ca="1">IFERROR(IF(ROWS(PerformerDetails!$P$7:P37)&gt;COUNTA(PerformerDetails!$P$7:$P$506),"",INDEX(PerformerDetails!$P$7:$P$506,SMALL(IF(PerformerDetails!$P$7:$P$506&lt;&gt;"",ROW(PerformerDetails!P37:P536)-ROW(PerformerDetails!P37)+1),ROWS(PerformerDetails!$P$7:P37)))),0)</f>
        <v>#NAME?</v>
      </c>
      <c r="C37" s="45" t="e">
        <f t="array" aca="1" ref="C37" ca="1">IFERROR(IF(ROWS(PerformerDetails!$R$7:R37)&gt;COUNTA(PerformerDetails!$R$7:$R$506),"",INDEX(PerformerDetails!$R$7:$R$506,SMALL(IF(PerformerDetails!$R$7:$R$506&lt;&gt;"",ROW(PerformerDetails!P37:P536)-ROW(PerformerDetails!R37)+1),ROWS(PerformerDetails!$R$7:R37)))),0)</f>
        <v>#NAME?</v>
      </c>
      <c r="D37" s="45" t="e">
        <f t="array" aca="1" ref="D37" ca="1">IFERROR(IF(ROWS(PerformerDetails!$T$7:T37)&gt;COUNTA(PerformerDetails!$T$7:$T$506),"",INDEX(PerformerDetails!$T$7:$T$506,SMALL(IF(PerformerDetails!$T$7:$T$506&lt;&gt;"",ROW(PerformerDetails!P37:P536)-ROW(PerformerDetails!T37)+1),ROWS(PerformerDetails!$T$7:T37)))),0)</f>
        <v>#NAME?</v>
      </c>
      <c r="E37" s="45" t="e">
        <f t="array" aca="1" ref="E37" ca="1">IFERROR(IF(ROWS(PerformerDetails!$V$7:V37)&gt;COUNTA(PerformerDetails!$V$7:$V$506),"",INDEX(PerformerDetails!$V$7:$V$506,SMALL(IF(PerformerDetails!$V$7:$V$506&lt;&gt;"",ROW(PerformerDetails!P37:P536)-ROW(PerformerDetails!V37)+1),ROWS(PerformerDetails!$V$7:V37)))),0)</f>
        <v>#NAME?</v>
      </c>
      <c r="F37" s="45" t="e">
        <f t="array" aca="1" ref="F37" ca="1">IFERROR(IF(ROWS(PerformerDetails!$X$7:X37)&gt;COUNTA(PerformerDetails!$X$7:$X$506),"",INDEX(PerformerDetails!$X$7:$X$506,SMALL(IF(PerformerDetails!$X$7:$X$506&lt;&gt;"",ROW(PerformerDetails!P37:P536)-ROW(PerformerDetails!X37)+1),ROWS(PerformerDetails!$X$7:X37)))),0)</f>
        <v>#NAME?</v>
      </c>
      <c r="G37" s="45" t="e">
        <f t="array" aca="1" ref="G37" ca="1">IFERROR(IF(ROWS(PerformerDetails!$Z$7:Z37)&gt;COUNTA(PerformerDetails!$Z$7:$Z$506),"",INDEX(PerformerDetails!$Z$7:$Z$506,SMALL(IF(PerformerDetails!$Z$7:$Z$506&lt;&gt;"",ROW(PerformerDetails!P37:P536)-ROW(PerformerDetails!Z37)+1),ROWS(PerformerDetails!$Z$7:Z37)))),0)</f>
        <v>#NAME?</v>
      </c>
      <c r="H37" s="45" t="e">
        <f t="array" aca="1" ref="H37" ca="1">IFERROR(IF(ROWS(PerformerDetails!$AB$7:AB37)&gt;COUNTA(PerformerDetails!$AB$7:$AB$506),"",INDEX(PerformerDetails!$AB$7:$AB$506,SMALL(IF(PerformerDetails!$AB$7:$AB$506&lt;&gt;"",ROW(PerformerDetails!P37:P536)-ROW(PerformerDetails!AB37)+1),ROWS(PerformerDetails!$AB$7:AB37)))),0)</f>
        <v>#NAME?</v>
      </c>
      <c r="I37" s="45" t="e">
        <f t="array" aca="1" ref="I37" ca="1">IFERROR(IF(ROWS(PerformerDetails!$AD$7:AD37)&gt;COUNTA(PerformerDetails!$AD$7:$AD$506),"",INDEX(PerformerDetails!$AD$7:$AD$506,SMALL(IF(PerformerDetails!$AD$7:$AD$506&lt;&gt;"",ROW(PerformerDetails!P37:P536)-ROW(PerformerDetails!AD37)+1),ROWS(PerformerDetails!$AD$7:AD37)))),0)</f>
        <v>#NAME?</v>
      </c>
      <c r="J37" s="45" t="e">
        <f t="array" aca="1" ref="J37" ca="1">IFERROR(IF(ROWS(PerformerDetails!$AF$7:AF37)&gt;COUNTA(PerformerDetails!$AF$7:$AF$506),"",INDEX(PerformerDetails!$AF$7:$AF$506,SMALL(IF(PerformerDetails!$AF$7:$AF$506&lt;&gt;"",ROW(PerformerDetails!P37:P536)-ROW(PerformerDetails!AF37)+1),ROWS(PerformerDetails!$AF$7:AF37)))),0)</f>
        <v>#NAME?</v>
      </c>
      <c r="K37" s="45" t="e">
        <f t="array" aca="1" ref="K37" ca="1">IFERROR(IF(ROWS(PerformerDetails!$AH$7:AH37)&gt;COUNTA(PerformerDetails!$AH$7:$AH$506),"",INDEX(PerformerDetails!$AH$7:$AH$506,SMALL(IF(PerformerDetails!$AH$7:$AH$506&lt;&gt;"",ROW(PerformerDetails!P37:P536)-ROW(PerformerDetails!AH37)+1),ROWS(PerformerDetails!$AH$7:AH37)))),0)</f>
        <v>#NAME?</v>
      </c>
      <c r="L37" s="45" t="e">
        <f t="array" aca="1" ref="L37" ca="1">IFERROR(IF(ROWS(PerformerDetails!$AJ$7:AJ37)&gt;COUNTA(PerformerDetails!$AJ$7:$AJ$506),"",INDEX(PerformerDetails!$AJ$7:$AJ$506,SMALL(IF(PerformerDetails!$AJ$7:$AJ$506&lt;&gt;"",ROW(PerformerDetails!P37:P536)-ROW(PerformerDetails!AJ37)+1),ROWS(PerformerDetails!$AJ$7:AJ37)))),0)</f>
        <v>#NAME?</v>
      </c>
      <c r="M37" s="45" t="e">
        <f t="array" aca="1" ref="M37" ca="1">IFERROR(IF(ROWS(PerformerDetails!$AL$7:AL37)&gt;COUNTA(PerformerDetails!$AL$7:$AL$506),"",INDEX(PerformerDetails!$AL$7:$AL$506,SMALL(IF(PerformerDetails!$AL$7:$AL$506&lt;&gt;"",ROW(PerformerDetails!P37:P536)-ROW(PerformerDetails!AL37)+1),ROWS(PerformerDetails!$AL$7:AL37)))),0)</f>
        <v>#NAME?</v>
      </c>
      <c r="N37" s="45" t="e">
        <f t="array" aca="1" ref="N37" ca="1">IFERROR(IF(ROWS(PerformerDetails!$AN$7:AN37)&gt;COUNTA(PerformerDetails!$AN$7:$AN$506),"",INDEX(PerformerDetails!$AN$7:$AN$506,SMALL(IF(PerformerDetails!$AN$7:$AN$506&lt;&gt;"",ROW(PerformerDetails!P37:P536)-ROW(PerformerDetails!AN37)+1),ROWS(PerformerDetails!$AN$7:AN37)))),0)</f>
        <v>#NAME?</v>
      </c>
      <c r="O37" s="45" t="e">
        <f t="array" aca="1" ref="O37" ca="1">IFERROR(IF(ROWS(PerformerDetails!$AP$7:AP37)&gt;COUNTA(PerformerDetails!$AP$7:$AP$506),"",INDEX(PerformerDetails!$AP$7:$AP$506,SMALL(IF(PerformerDetails!$AP$7:$AP$506&lt;&gt;"",ROW(PerformerDetails!P37:P536)-ROW(PerformerDetails!AP37)+1),ROWS(PerformerDetails!$AP$7:AP37)))),0)</f>
        <v>#NAME?</v>
      </c>
      <c r="P37" s="45" t="e">
        <f t="array" aca="1" ref="P37" ca="1">IFERROR(IF(ROWS(PerformerDetails!$AR$7:AR37)&gt;COUNTA(PerformerDetails!$AR$7:$AR$506),"",INDEX(PerformerDetails!$AR$7:$AR$506,SMALL(IF(PerformerDetails!$AR$7:$AR$506&lt;&gt;"",ROW(PerformerDetails!P37:P536)-ROW(PerformerDetails!AR37)+1),ROWS(PerformerDetails!$AR$7:AR37)))),0)</f>
        <v>#NAME?</v>
      </c>
      <c r="Q37" s="45" t="e">
        <f t="array" aca="1" ref="Q37" ca="1">IFERROR(IF(ROWS(PerformerDetails!$AT$7:AT37)&gt;COUNTA(PerformerDetails!$AT$7:$AT$506),"",INDEX(PerformerDetails!$AT$7:$AT$506,SMALL(IF(PerformerDetails!$AT$7:$AT$506&lt;&gt;"",ROW(PerformerDetails!P37:P536)-ROW(PerformerDetails!AT37)+1),ROWS(PerformerDetails!$AT$7:AT37)))),0)</f>
        <v>#NAME?</v>
      </c>
      <c r="R37" s="45" t="e">
        <f t="array" aca="1" ref="R37" ca="1">IFERROR(IF(ROWS(PerformerDetails!$AV$7:AV37)&gt;COUNTA(PerformerDetails!$AV$7:$AV$506),"",INDEX(PerformerDetails!$AV$7:$AV$506,SMALL(IF(PerformerDetails!$AV$7:$AV$506&lt;&gt;"",ROW(PerformerDetails!P37:P536)-ROW(PerformerDetails!AV37)+1),ROWS(PerformerDetails!$AV$7:AV37)))),0)</f>
        <v>#NAME?</v>
      </c>
      <c r="S37" s="45" t="e">
        <f t="array" aca="1" ref="S37" ca="1">IFERROR(IF(ROWS(PerformerDetails!$AX$7:AX37)&gt;COUNTA(PerformerDetails!$AX$7:$AX$506),"",INDEX(PerformerDetails!$AX$7:$AX$506,SMALL(IF(PerformerDetails!$AX$7:$AX$506&lt;&gt;"",ROW(PerformerDetails!P37:P536)-ROW(PerformerDetails!AX37)+1),ROWS(PerformerDetails!$AX$7:AX37)))),0)</f>
        <v>#NAME?</v>
      </c>
      <c r="T37" s="45" t="e">
        <f t="array" aca="1" ref="T37" ca="1">IFERROR(IF(ROWS(PerformerDetails!$AZ$7:AZ37)&gt;COUNTA(PerformerDetails!$AZ$7:$AZ$506),"",INDEX(PerformerDetails!$AZ$7:$AZ$506,SMALL(IF(PerformerDetails!$AZ$7:$AZ$506&lt;&gt;"",ROW(PerformerDetails!P37:P536)-ROW(PerformerDetails!AZ37)+1),ROWS(PerformerDetails!$AZ$7:AZ37)))),0)</f>
        <v>#NAME?</v>
      </c>
      <c r="U37" s="45" t="e">
        <f t="array" aca="1" ref="U37" ca="1">IFERROR(IF(ROWS(PerformerDetails!$BB$7:BB37)&gt;COUNTA(PerformerDetails!$BB$7:$BB$506),"",INDEX(PerformerDetails!$BB$7:$BB$506,SMALL(IF(PerformerDetails!$BB$7:$BB$506&lt;&gt;"",ROW(PerformerDetails!P37:P536)-ROW(PerformerDetails!BB37)+1),ROWS(PerformerDetails!$BB$7:BB37)))),0)</f>
        <v>#NAME?</v>
      </c>
      <c r="V37" s="45" t="e">
        <f t="array" aca="1" ref="V37" ca="1">IFERROR(IF(ROWS(PerformerDetails!$BD$7:BD37)&gt;COUNTA(PerformerDetails!$BD$7:$BD$506),"",INDEX(PerformerDetails!$BD$7:$BD$506,SMALL(IF(PerformerDetails!$BD$7:$BD$506&lt;&gt;"",ROW(PerformerDetails!P37:P536)-ROW(PerformerDetails!BD37)+1),ROWS(PerformerDetails!$BD$7:BD37)))),0)</f>
        <v>#NAME?</v>
      </c>
      <c r="W37" s="45" t="e">
        <f t="array" aca="1" ref="W37" ca="1">IFERROR(IF(ROWS(PerformerDetails!$BF$7:BF37)&gt;COUNTA(PerformerDetails!$BF$7:$BF$506),"",INDEX(PerformerDetails!$BF$7:$BF$506,SMALL(IF(PerformerDetails!$BF$7:$BF$506&lt;&gt;"",ROW(PerformerDetails!P37:P536)-ROW(PerformerDetails!BF37)+1),ROWS(PerformerDetails!$BF$7:BF37)))),0)</f>
        <v>#NAME?</v>
      </c>
      <c r="X37" s="45" t="e">
        <f t="array" aca="1" ref="X37" ca="1">IFERROR(IF(ROWS(PerformerDetails!$BH$7:BH37)&gt;COUNTA(PerformerDetails!$BH$7:$BH$506),"",INDEX(PerformerDetails!$BH$7:$BH$506,SMALL(IF(PerformerDetails!$BH$7:$BH$506&lt;&gt;"",ROW(PerformerDetails!P37:P536)-ROW(PerformerDetails!BH37)+1),ROWS(PerformerDetails!$BH$7:BH37)))),0)</f>
        <v>#NAME?</v>
      </c>
      <c r="Y37" s="45" t="e">
        <f t="array" aca="1" ref="Y37" ca="1">IFERROR(IF(ROWS(PerformerDetails!$BJ$7:BJ37)&gt;COUNTA(PerformerDetails!$BJ$7:$BJ$506),"",INDEX(PerformerDetails!$BJ$7:$BJ$506,SMALL(IF(PerformerDetails!$BJ$7:$BJ$506&lt;&gt;"",ROW(PerformerDetails!P37:P536)-ROW(PerformerDetails!BJ37)+1),ROWS(PerformerDetails!$BJ$7:BJ37)))),0)</f>
        <v>#NAME?</v>
      </c>
      <c r="Z37" s="45" t="e">
        <f t="array" aca="1" ref="Z37" ca="1">IFERROR(IF(ROWS(PerformerDetails!$BL$7:BL37)&gt;COUNTA(PerformerDetails!$BL$7:$BL$506),"",INDEX(PerformerDetails!$BL$7:$BL$506,SMALL(IF(PerformerDetails!$BL$7:$BL$506&lt;&gt;"",ROW(PerformerDetails!P37:P536)-ROW(PerformerDetails!BL37)+1),ROWS(PerformerDetails!$BL$7:BL37)))),0)</f>
        <v>#NAME?</v>
      </c>
    </row>
    <row r="38" spans="2:26" ht="20.100000000000001" customHeight="1">
      <c r="B38" s="45" t="e">
        <f t="array" aca="1" ref="B38" ca="1">IFERROR(IF(ROWS(PerformerDetails!$P$7:P38)&gt;COUNTA(PerformerDetails!$P$7:$P$506),"",INDEX(PerformerDetails!$P$7:$P$506,SMALL(IF(PerformerDetails!$P$7:$P$506&lt;&gt;"",ROW(PerformerDetails!P38:P537)-ROW(PerformerDetails!P38)+1),ROWS(PerformerDetails!$P$7:P38)))),0)</f>
        <v>#NAME?</v>
      </c>
      <c r="C38" s="45" t="e">
        <f t="array" aca="1" ref="C38" ca="1">IFERROR(IF(ROWS(PerformerDetails!$R$7:R38)&gt;COUNTA(PerformerDetails!$R$7:$R$506),"",INDEX(PerformerDetails!$R$7:$R$506,SMALL(IF(PerformerDetails!$R$7:$R$506&lt;&gt;"",ROW(PerformerDetails!P38:P537)-ROW(PerformerDetails!R38)+1),ROWS(PerformerDetails!$R$7:R38)))),0)</f>
        <v>#NAME?</v>
      </c>
      <c r="D38" s="45" t="e">
        <f t="array" aca="1" ref="D38" ca="1">IFERROR(IF(ROWS(PerformerDetails!$T$7:T38)&gt;COUNTA(PerformerDetails!$T$7:$T$506),"",INDEX(PerformerDetails!$T$7:$T$506,SMALL(IF(PerformerDetails!$T$7:$T$506&lt;&gt;"",ROW(PerformerDetails!P38:P537)-ROW(PerformerDetails!T38)+1),ROWS(PerformerDetails!$T$7:T38)))),0)</f>
        <v>#NAME?</v>
      </c>
      <c r="E38" s="45" t="e">
        <f t="array" aca="1" ref="E38" ca="1">IFERROR(IF(ROWS(PerformerDetails!$V$7:V38)&gt;COUNTA(PerformerDetails!$V$7:$V$506),"",INDEX(PerformerDetails!$V$7:$V$506,SMALL(IF(PerformerDetails!$V$7:$V$506&lt;&gt;"",ROW(PerformerDetails!P38:P537)-ROW(PerformerDetails!V38)+1),ROWS(PerformerDetails!$V$7:V38)))),0)</f>
        <v>#NAME?</v>
      </c>
      <c r="F38" s="45" t="e">
        <f t="array" aca="1" ref="F38" ca="1">IFERROR(IF(ROWS(PerformerDetails!$X$7:X38)&gt;COUNTA(PerformerDetails!$X$7:$X$506),"",INDEX(PerformerDetails!$X$7:$X$506,SMALL(IF(PerformerDetails!$X$7:$X$506&lt;&gt;"",ROW(PerformerDetails!P38:P537)-ROW(PerformerDetails!X38)+1),ROWS(PerformerDetails!$X$7:X38)))),0)</f>
        <v>#NAME?</v>
      </c>
      <c r="G38" s="45" t="e">
        <f t="array" aca="1" ref="G38" ca="1">IFERROR(IF(ROWS(PerformerDetails!$Z$7:Z38)&gt;COUNTA(PerformerDetails!$Z$7:$Z$506),"",INDEX(PerformerDetails!$Z$7:$Z$506,SMALL(IF(PerformerDetails!$Z$7:$Z$506&lt;&gt;"",ROW(PerformerDetails!P38:P537)-ROW(PerformerDetails!Z38)+1),ROWS(PerformerDetails!$Z$7:Z38)))),0)</f>
        <v>#NAME?</v>
      </c>
      <c r="H38" s="45" t="e">
        <f t="array" aca="1" ref="H38" ca="1">IFERROR(IF(ROWS(PerformerDetails!$AB$7:AB38)&gt;COUNTA(PerformerDetails!$AB$7:$AB$506),"",INDEX(PerformerDetails!$AB$7:$AB$506,SMALL(IF(PerformerDetails!$AB$7:$AB$506&lt;&gt;"",ROW(PerformerDetails!P38:P537)-ROW(PerformerDetails!AB38)+1),ROWS(PerformerDetails!$AB$7:AB38)))),0)</f>
        <v>#NAME?</v>
      </c>
      <c r="I38" s="45" t="e">
        <f t="array" aca="1" ref="I38" ca="1">IFERROR(IF(ROWS(PerformerDetails!$AD$7:AD38)&gt;COUNTA(PerformerDetails!$AD$7:$AD$506),"",INDEX(PerformerDetails!$AD$7:$AD$506,SMALL(IF(PerformerDetails!$AD$7:$AD$506&lt;&gt;"",ROW(PerformerDetails!P38:P537)-ROW(PerformerDetails!AD38)+1),ROWS(PerformerDetails!$AD$7:AD38)))),0)</f>
        <v>#NAME?</v>
      </c>
      <c r="J38" s="45" t="e">
        <f t="array" aca="1" ref="J38" ca="1">IFERROR(IF(ROWS(PerformerDetails!$AF$7:AF38)&gt;COUNTA(PerformerDetails!$AF$7:$AF$506),"",INDEX(PerformerDetails!$AF$7:$AF$506,SMALL(IF(PerformerDetails!$AF$7:$AF$506&lt;&gt;"",ROW(PerformerDetails!P38:P537)-ROW(PerformerDetails!AF38)+1),ROWS(PerformerDetails!$AF$7:AF38)))),0)</f>
        <v>#NAME?</v>
      </c>
      <c r="K38" s="45" t="e">
        <f t="array" aca="1" ref="K38" ca="1">IFERROR(IF(ROWS(PerformerDetails!$AH$7:AH38)&gt;COUNTA(PerformerDetails!$AH$7:$AH$506),"",INDEX(PerformerDetails!$AH$7:$AH$506,SMALL(IF(PerformerDetails!$AH$7:$AH$506&lt;&gt;"",ROW(PerformerDetails!P38:P537)-ROW(PerformerDetails!AH38)+1),ROWS(PerformerDetails!$AH$7:AH38)))),0)</f>
        <v>#NAME?</v>
      </c>
      <c r="L38" s="45" t="e">
        <f t="array" aca="1" ref="L38" ca="1">IFERROR(IF(ROWS(PerformerDetails!$AJ$7:AJ38)&gt;COUNTA(PerformerDetails!$AJ$7:$AJ$506),"",INDEX(PerformerDetails!$AJ$7:$AJ$506,SMALL(IF(PerformerDetails!$AJ$7:$AJ$506&lt;&gt;"",ROW(PerformerDetails!P38:P537)-ROW(PerformerDetails!AJ38)+1),ROWS(PerformerDetails!$AJ$7:AJ38)))),0)</f>
        <v>#NAME?</v>
      </c>
      <c r="M38" s="45" t="e">
        <f t="array" aca="1" ref="M38" ca="1">IFERROR(IF(ROWS(PerformerDetails!$AL$7:AL38)&gt;COUNTA(PerformerDetails!$AL$7:$AL$506),"",INDEX(PerformerDetails!$AL$7:$AL$506,SMALL(IF(PerformerDetails!$AL$7:$AL$506&lt;&gt;"",ROW(PerformerDetails!P38:P537)-ROW(PerformerDetails!AL38)+1),ROWS(PerformerDetails!$AL$7:AL38)))),0)</f>
        <v>#NAME?</v>
      </c>
      <c r="N38" s="45" t="e">
        <f t="array" aca="1" ref="N38" ca="1">IFERROR(IF(ROWS(PerformerDetails!$AN$7:AN38)&gt;COUNTA(PerformerDetails!$AN$7:$AN$506),"",INDEX(PerformerDetails!$AN$7:$AN$506,SMALL(IF(PerformerDetails!$AN$7:$AN$506&lt;&gt;"",ROW(PerformerDetails!P38:P537)-ROW(PerformerDetails!AN38)+1),ROWS(PerformerDetails!$AN$7:AN38)))),0)</f>
        <v>#NAME?</v>
      </c>
      <c r="O38" s="45" t="e">
        <f t="array" aca="1" ref="O38" ca="1">IFERROR(IF(ROWS(PerformerDetails!$AP$7:AP38)&gt;COUNTA(PerformerDetails!$AP$7:$AP$506),"",INDEX(PerformerDetails!$AP$7:$AP$506,SMALL(IF(PerformerDetails!$AP$7:$AP$506&lt;&gt;"",ROW(PerformerDetails!P38:P537)-ROW(PerformerDetails!AP38)+1),ROWS(PerformerDetails!$AP$7:AP38)))),0)</f>
        <v>#NAME?</v>
      </c>
      <c r="P38" s="45" t="e">
        <f t="array" aca="1" ref="P38" ca="1">IFERROR(IF(ROWS(PerformerDetails!$AR$7:AR38)&gt;COUNTA(PerformerDetails!$AR$7:$AR$506),"",INDEX(PerformerDetails!$AR$7:$AR$506,SMALL(IF(PerformerDetails!$AR$7:$AR$506&lt;&gt;"",ROW(PerformerDetails!P38:P537)-ROW(PerformerDetails!AR38)+1),ROWS(PerformerDetails!$AR$7:AR38)))),0)</f>
        <v>#NAME?</v>
      </c>
      <c r="Q38" s="45" t="e">
        <f t="array" aca="1" ref="Q38" ca="1">IFERROR(IF(ROWS(PerformerDetails!$AT$7:AT38)&gt;COUNTA(PerformerDetails!$AT$7:$AT$506),"",INDEX(PerformerDetails!$AT$7:$AT$506,SMALL(IF(PerformerDetails!$AT$7:$AT$506&lt;&gt;"",ROW(PerformerDetails!P38:P537)-ROW(PerformerDetails!AT38)+1),ROWS(PerformerDetails!$AT$7:AT38)))),0)</f>
        <v>#NAME?</v>
      </c>
      <c r="R38" s="45" t="e">
        <f t="array" aca="1" ref="R38" ca="1">IFERROR(IF(ROWS(PerformerDetails!$AV$7:AV38)&gt;COUNTA(PerformerDetails!$AV$7:$AV$506),"",INDEX(PerformerDetails!$AV$7:$AV$506,SMALL(IF(PerformerDetails!$AV$7:$AV$506&lt;&gt;"",ROW(PerformerDetails!P38:P537)-ROW(PerformerDetails!AV38)+1),ROWS(PerformerDetails!$AV$7:AV38)))),0)</f>
        <v>#NAME?</v>
      </c>
      <c r="S38" s="45" t="e">
        <f t="array" aca="1" ref="S38" ca="1">IFERROR(IF(ROWS(PerformerDetails!$AX$7:AX38)&gt;COUNTA(PerformerDetails!$AX$7:$AX$506),"",INDEX(PerformerDetails!$AX$7:$AX$506,SMALL(IF(PerformerDetails!$AX$7:$AX$506&lt;&gt;"",ROW(PerformerDetails!P38:P537)-ROW(PerformerDetails!AX38)+1),ROWS(PerformerDetails!$AX$7:AX38)))),0)</f>
        <v>#NAME?</v>
      </c>
      <c r="T38" s="45" t="e">
        <f t="array" aca="1" ref="T38" ca="1">IFERROR(IF(ROWS(PerformerDetails!$AZ$7:AZ38)&gt;COUNTA(PerformerDetails!$AZ$7:$AZ$506),"",INDEX(PerformerDetails!$AZ$7:$AZ$506,SMALL(IF(PerformerDetails!$AZ$7:$AZ$506&lt;&gt;"",ROW(PerformerDetails!P38:P537)-ROW(PerformerDetails!AZ38)+1),ROWS(PerformerDetails!$AZ$7:AZ38)))),0)</f>
        <v>#NAME?</v>
      </c>
      <c r="U38" s="45" t="e">
        <f t="array" aca="1" ref="U38" ca="1">IFERROR(IF(ROWS(PerformerDetails!$BB$7:BB38)&gt;COUNTA(PerformerDetails!$BB$7:$BB$506),"",INDEX(PerformerDetails!$BB$7:$BB$506,SMALL(IF(PerformerDetails!$BB$7:$BB$506&lt;&gt;"",ROW(PerformerDetails!P38:P537)-ROW(PerformerDetails!BB38)+1),ROWS(PerformerDetails!$BB$7:BB38)))),0)</f>
        <v>#NAME?</v>
      </c>
      <c r="V38" s="45" t="e">
        <f t="array" aca="1" ref="V38" ca="1">IFERROR(IF(ROWS(PerformerDetails!$BD$7:BD38)&gt;COUNTA(PerformerDetails!$BD$7:$BD$506),"",INDEX(PerformerDetails!$BD$7:$BD$506,SMALL(IF(PerformerDetails!$BD$7:$BD$506&lt;&gt;"",ROW(PerformerDetails!P38:P537)-ROW(PerformerDetails!BD38)+1),ROWS(PerformerDetails!$BD$7:BD38)))),0)</f>
        <v>#NAME?</v>
      </c>
      <c r="W38" s="45" t="e">
        <f t="array" aca="1" ref="W38" ca="1">IFERROR(IF(ROWS(PerformerDetails!$BF$7:BF38)&gt;COUNTA(PerformerDetails!$BF$7:$BF$506),"",INDEX(PerformerDetails!$BF$7:$BF$506,SMALL(IF(PerformerDetails!$BF$7:$BF$506&lt;&gt;"",ROW(PerformerDetails!P38:P537)-ROW(PerformerDetails!BF38)+1),ROWS(PerformerDetails!$BF$7:BF38)))),0)</f>
        <v>#NAME?</v>
      </c>
      <c r="X38" s="45" t="e">
        <f t="array" aca="1" ref="X38" ca="1">IFERROR(IF(ROWS(PerformerDetails!$BH$7:BH38)&gt;COUNTA(PerformerDetails!$BH$7:$BH$506),"",INDEX(PerformerDetails!$BH$7:$BH$506,SMALL(IF(PerformerDetails!$BH$7:$BH$506&lt;&gt;"",ROW(PerformerDetails!P38:P537)-ROW(PerformerDetails!BH38)+1),ROWS(PerformerDetails!$BH$7:BH38)))),0)</f>
        <v>#NAME?</v>
      </c>
      <c r="Y38" s="45" t="e">
        <f t="array" aca="1" ref="Y38" ca="1">IFERROR(IF(ROWS(PerformerDetails!$BJ$7:BJ38)&gt;COUNTA(PerformerDetails!$BJ$7:$BJ$506),"",INDEX(PerformerDetails!$BJ$7:$BJ$506,SMALL(IF(PerformerDetails!$BJ$7:$BJ$506&lt;&gt;"",ROW(PerformerDetails!P38:P537)-ROW(PerformerDetails!BJ38)+1),ROWS(PerformerDetails!$BJ$7:BJ38)))),0)</f>
        <v>#NAME?</v>
      </c>
      <c r="Z38" s="45" t="e">
        <f t="array" aca="1" ref="Z38" ca="1">IFERROR(IF(ROWS(PerformerDetails!$BL$7:BL38)&gt;COUNTA(PerformerDetails!$BL$7:$BL$506),"",INDEX(PerformerDetails!$BL$7:$BL$506,SMALL(IF(PerformerDetails!$BL$7:$BL$506&lt;&gt;"",ROW(PerformerDetails!P38:P537)-ROW(PerformerDetails!BL38)+1),ROWS(PerformerDetails!$BL$7:BL38)))),0)</f>
        <v>#NAME?</v>
      </c>
    </row>
    <row r="39" spans="2:26" ht="20.100000000000001" customHeight="1">
      <c r="B39" s="45" t="e">
        <f t="array" aca="1" ref="B39" ca="1">IFERROR(IF(ROWS(PerformerDetails!$P$7:P39)&gt;COUNTA(PerformerDetails!$P$7:$P$506),"",INDEX(PerformerDetails!$P$7:$P$506,SMALL(IF(PerformerDetails!$P$7:$P$506&lt;&gt;"",ROW(PerformerDetails!P39:P538)-ROW(PerformerDetails!P39)+1),ROWS(PerformerDetails!$P$7:P39)))),0)</f>
        <v>#NAME?</v>
      </c>
      <c r="C39" s="45" t="e">
        <f t="array" aca="1" ref="C39" ca="1">IFERROR(IF(ROWS(PerformerDetails!$R$7:R39)&gt;COUNTA(PerformerDetails!$R$7:$R$506),"",INDEX(PerformerDetails!$R$7:$R$506,SMALL(IF(PerformerDetails!$R$7:$R$506&lt;&gt;"",ROW(PerformerDetails!P39:P538)-ROW(PerformerDetails!R39)+1),ROWS(PerformerDetails!$R$7:R39)))),0)</f>
        <v>#NAME?</v>
      </c>
      <c r="D39" s="45" t="e">
        <f t="array" aca="1" ref="D39" ca="1">IFERROR(IF(ROWS(PerformerDetails!$T$7:T39)&gt;COUNTA(PerformerDetails!$T$7:$T$506),"",INDEX(PerformerDetails!$T$7:$T$506,SMALL(IF(PerformerDetails!$T$7:$T$506&lt;&gt;"",ROW(PerformerDetails!P39:P538)-ROW(PerformerDetails!T39)+1),ROWS(PerformerDetails!$T$7:T39)))),0)</f>
        <v>#NAME?</v>
      </c>
      <c r="E39" s="45" t="e">
        <f t="array" aca="1" ref="E39" ca="1">IFERROR(IF(ROWS(PerformerDetails!$V$7:V39)&gt;COUNTA(PerformerDetails!$V$7:$V$506),"",INDEX(PerformerDetails!$V$7:$V$506,SMALL(IF(PerformerDetails!$V$7:$V$506&lt;&gt;"",ROW(PerformerDetails!P39:P538)-ROW(PerformerDetails!V39)+1),ROWS(PerformerDetails!$V$7:V39)))),0)</f>
        <v>#NAME?</v>
      </c>
      <c r="F39" s="45" t="e">
        <f t="array" aca="1" ref="F39" ca="1">IFERROR(IF(ROWS(PerformerDetails!$X$7:X39)&gt;COUNTA(PerformerDetails!$X$7:$X$506),"",INDEX(PerformerDetails!$X$7:$X$506,SMALL(IF(PerformerDetails!$X$7:$X$506&lt;&gt;"",ROW(PerformerDetails!P39:P538)-ROW(PerformerDetails!X39)+1),ROWS(PerformerDetails!$X$7:X39)))),0)</f>
        <v>#NAME?</v>
      </c>
      <c r="G39" s="45" t="e">
        <f t="array" aca="1" ref="G39" ca="1">IFERROR(IF(ROWS(PerformerDetails!$Z$7:Z39)&gt;COUNTA(PerformerDetails!$Z$7:$Z$506),"",INDEX(PerformerDetails!$Z$7:$Z$506,SMALL(IF(PerformerDetails!$Z$7:$Z$506&lt;&gt;"",ROW(PerformerDetails!P39:P538)-ROW(PerformerDetails!Z39)+1),ROWS(PerformerDetails!$Z$7:Z39)))),0)</f>
        <v>#NAME?</v>
      </c>
      <c r="H39" s="45" t="e">
        <f t="array" aca="1" ref="H39" ca="1">IFERROR(IF(ROWS(PerformerDetails!$AB$7:AB39)&gt;COUNTA(PerformerDetails!$AB$7:$AB$506),"",INDEX(PerformerDetails!$AB$7:$AB$506,SMALL(IF(PerformerDetails!$AB$7:$AB$506&lt;&gt;"",ROW(PerformerDetails!P39:P538)-ROW(PerformerDetails!AB39)+1),ROWS(PerformerDetails!$AB$7:AB39)))),0)</f>
        <v>#NAME?</v>
      </c>
      <c r="I39" s="45" t="e">
        <f t="array" aca="1" ref="I39" ca="1">IFERROR(IF(ROWS(PerformerDetails!$AD$7:AD39)&gt;COUNTA(PerformerDetails!$AD$7:$AD$506),"",INDEX(PerformerDetails!$AD$7:$AD$506,SMALL(IF(PerformerDetails!$AD$7:$AD$506&lt;&gt;"",ROW(PerformerDetails!P39:P538)-ROW(PerformerDetails!AD39)+1),ROWS(PerformerDetails!$AD$7:AD39)))),0)</f>
        <v>#NAME?</v>
      </c>
      <c r="J39" s="45" t="e">
        <f t="array" aca="1" ref="J39" ca="1">IFERROR(IF(ROWS(PerformerDetails!$AF$7:AF39)&gt;COUNTA(PerformerDetails!$AF$7:$AF$506),"",INDEX(PerformerDetails!$AF$7:$AF$506,SMALL(IF(PerformerDetails!$AF$7:$AF$506&lt;&gt;"",ROW(PerformerDetails!P39:P538)-ROW(PerformerDetails!AF39)+1),ROWS(PerformerDetails!$AF$7:AF39)))),0)</f>
        <v>#NAME?</v>
      </c>
      <c r="K39" s="45" t="e">
        <f t="array" aca="1" ref="K39" ca="1">IFERROR(IF(ROWS(PerformerDetails!$AH$7:AH39)&gt;COUNTA(PerformerDetails!$AH$7:$AH$506),"",INDEX(PerformerDetails!$AH$7:$AH$506,SMALL(IF(PerformerDetails!$AH$7:$AH$506&lt;&gt;"",ROW(PerformerDetails!P39:P538)-ROW(PerformerDetails!AH39)+1),ROWS(PerformerDetails!$AH$7:AH39)))),0)</f>
        <v>#NAME?</v>
      </c>
      <c r="L39" s="45" t="e">
        <f t="array" aca="1" ref="L39" ca="1">IFERROR(IF(ROWS(PerformerDetails!$AJ$7:AJ39)&gt;COUNTA(PerformerDetails!$AJ$7:$AJ$506),"",INDEX(PerformerDetails!$AJ$7:$AJ$506,SMALL(IF(PerformerDetails!$AJ$7:$AJ$506&lt;&gt;"",ROW(PerformerDetails!P39:P538)-ROW(PerformerDetails!AJ39)+1),ROWS(PerformerDetails!$AJ$7:AJ39)))),0)</f>
        <v>#NAME?</v>
      </c>
      <c r="M39" s="45" t="e">
        <f t="array" aca="1" ref="M39" ca="1">IFERROR(IF(ROWS(PerformerDetails!$AL$7:AL39)&gt;COUNTA(PerformerDetails!$AL$7:$AL$506),"",INDEX(PerformerDetails!$AL$7:$AL$506,SMALL(IF(PerformerDetails!$AL$7:$AL$506&lt;&gt;"",ROW(PerformerDetails!P39:P538)-ROW(PerformerDetails!AL39)+1),ROWS(PerformerDetails!$AL$7:AL39)))),0)</f>
        <v>#NAME?</v>
      </c>
      <c r="N39" s="45" t="e">
        <f t="array" aca="1" ref="N39" ca="1">IFERROR(IF(ROWS(PerformerDetails!$AN$7:AN39)&gt;COUNTA(PerformerDetails!$AN$7:$AN$506),"",INDEX(PerformerDetails!$AN$7:$AN$506,SMALL(IF(PerformerDetails!$AN$7:$AN$506&lt;&gt;"",ROW(PerformerDetails!P39:P538)-ROW(PerformerDetails!AN39)+1),ROWS(PerformerDetails!$AN$7:AN39)))),0)</f>
        <v>#NAME?</v>
      </c>
      <c r="O39" s="45" t="e">
        <f t="array" aca="1" ref="O39" ca="1">IFERROR(IF(ROWS(PerformerDetails!$AP$7:AP39)&gt;COUNTA(PerformerDetails!$AP$7:$AP$506),"",INDEX(PerformerDetails!$AP$7:$AP$506,SMALL(IF(PerformerDetails!$AP$7:$AP$506&lt;&gt;"",ROW(PerformerDetails!P39:P538)-ROW(PerformerDetails!AP39)+1),ROWS(PerformerDetails!$AP$7:AP39)))),0)</f>
        <v>#NAME?</v>
      </c>
      <c r="P39" s="45" t="e">
        <f t="array" aca="1" ref="P39" ca="1">IFERROR(IF(ROWS(PerformerDetails!$AR$7:AR39)&gt;COUNTA(PerformerDetails!$AR$7:$AR$506),"",INDEX(PerformerDetails!$AR$7:$AR$506,SMALL(IF(PerformerDetails!$AR$7:$AR$506&lt;&gt;"",ROW(PerformerDetails!P39:P538)-ROW(PerformerDetails!AR39)+1),ROWS(PerformerDetails!$AR$7:AR39)))),0)</f>
        <v>#NAME?</v>
      </c>
      <c r="Q39" s="45" t="e">
        <f t="array" aca="1" ref="Q39" ca="1">IFERROR(IF(ROWS(PerformerDetails!$AT$7:AT39)&gt;COUNTA(PerformerDetails!$AT$7:$AT$506),"",INDEX(PerformerDetails!$AT$7:$AT$506,SMALL(IF(PerformerDetails!$AT$7:$AT$506&lt;&gt;"",ROW(PerformerDetails!P39:P538)-ROW(PerformerDetails!AT39)+1),ROWS(PerformerDetails!$AT$7:AT39)))),0)</f>
        <v>#NAME?</v>
      </c>
      <c r="R39" s="45" t="e">
        <f t="array" aca="1" ref="R39" ca="1">IFERROR(IF(ROWS(PerformerDetails!$AV$7:AV39)&gt;COUNTA(PerformerDetails!$AV$7:$AV$506),"",INDEX(PerformerDetails!$AV$7:$AV$506,SMALL(IF(PerformerDetails!$AV$7:$AV$506&lt;&gt;"",ROW(PerformerDetails!P39:P538)-ROW(PerformerDetails!AV39)+1),ROWS(PerformerDetails!$AV$7:AV39)))),0)</f>
        <v>#NAME?</v>
      </c>
      <c r="S39" s="45" t="e">
        <f t="array" aca="1" ref="S39" ca="1">IFERROR(IF(ROWS(PerformerDetails!$AX$7:AX39)&gt;COUNTA(PerformerDetails!$AX$7:$AX$506),"",INDEX(PerformerDetails!$AX$7:$AX$506,SMALL(IF(PerformerDetails!$AX$7:$AX$506&lt;&gt;"",ROW(PerformerDetails!P39:P538)-ROW(PerformerDetails!AX39)+1),ROWS(PerformerDetails!$AX$7:AX39)))),0)</f>
        <v>#NAME?</v>
      </c>
      <c r="T39" s="45" t="e">
        <f t="array" aca="1" ref="T39" ca="1">IFERROR(IF(ROWS(PerformerDetails!$AZ$7:AZ39)&gt;COUNTA(PerformerDetails!$AZ$7:$AZ$506),"",INDEX(PerformerDetails!$AZ$7:$AZ$506,SMALL(IF(PerformerDetails!$AZ$7:$AZ$506&lt;&gt;"",ROW(PerformerDetails!P39:P538)-ROW(PerformerDetails!AZ39)+1),ROWS(PerformerDetails!$AZ$7:AZ39)))),0)</f>
        <v>#NAME?</v>
      </c>
      <c r="U39" s="45" t="e">
        <f t="array" aca="1" ref="U39" ca="1">IFERROR(IF(ROWS(PerformerDetails!$BB$7:BB39)&gt;COUNTA(PerformerDetails!$BB$7:$BB$506),"",INDEX(PerformerDetails!$BB$7:$BB$506,SMALL(IF(PerformerDetails!$BB$7:$BB$506&lt;&gt;"",ROW(PerformerDetails!P39:P538)-ROW(PerformerDetails!BB39)+1),ROWS(PerformerDetails!$BB$7:BB39)))),0)</f>
        <v>#NAME?</v>
      </c>
      <c r="V39" s="45" t="e">
        <f t="array" aca="1" ref="V39" ca="1">IFERROR(IF(ROWS(PerformerDetails!$BD$7:BD39)&gt;COUNTA(PerformerDetails!$BD$7:$BD$506),"",INDEX(PerformerDetails!$BD$7:$BD$506,SMALL(IF(PerformerDetails!$BD$7:$BD$506&lt;&gt;"",ROW(PerformerDetails!P39:P538)-ROW(PerformerDetails!BD39)+1),ROWS(PerformerDetails!$BD$7:BD39)))),0)</f>
        <v>#NAME?</v>
      </c>
      <c r="W39" s="45" t="e">
        <f t="array" aca="1" ref="W39" ca="1">IFERROR(IF(ROWS(PerformerDetails!$BF$7:BF39)&gt;COUNTA(PerformerDetails!$BF$7:$BF$506),"",INDEX(PerformerDetails!$BF$7:$BF$506,SMALL(IF(PerformerDetails!$BF$7:$BF$506&lt;&gt;"",ROW(PerformerDetails!P39:P538)-ROW(PerformerDetails!BF39)+1),ROWS(PerformerDetails!$BF$7:BF39)))),0)</f>
        <v>#NAME?</v>
      </c>
      <c r="X39" s="45" t="e">
        <f t="array" aca="1" ref="X39" ca="1">IFERROR(IF(ROWS(PerformerDetails!$BH$7:BH39)&gt;COUNTA(PerformerDetails!$BH$7:$BH$506),"",INDEX(PerformerDetails!$BH$7:$BH$506,SMALL(IF(PerformerDetails!$BH$7:$BH$506&lt;&gt;"",ROW(PerformerDetails!P39:P538)-ROW(PerformerDetails!BH39)+1),ROWS(PerformerDetails!$BH$7:BH39)))),0)</f>
        <v>#NAME?</v>
      </c>
      <c r="Y39" s="45" t="e">
        <f t="array" aca="1" ref="Y39" ca="1">IFERROR(IF(ROWS(PerformerDetails!$BJ$7:BJ39)&gt;COUNTA(PerformerDetails!$BJ$7:$BJ$506),"",INDEX(PerformerDetails!$BJ$7:$BJ$506,SMALL(IF(PerformerDetails!$BJ$7:$BJ$506&lt;&gt;"",ROW(PerformerDetails!P39:P538)-ROW(PerformerDetails!BJ39)+1),ROWS(PerformerDetails!$BJ$7:BJ39)))),0)</f>
        <v>#NAME?</v>
      </c>
      <c r="Z39" s="45" t="e">
        <f t="array" aca="1" ref="Z39" ca="1">IFERROR(IF(ROWS(PerformerDetails!$BL$7:BL39)&gt;COUNTA(PerformerDetails!$BL$7:$BL$506),"",INDEX(PerformerDetails!$BL$7:$BL$506,SMALL(IF(PerformerDetails!$BL$7:$BL$506&lt;&gt;"",ROW(PerformerDetails!P39:P538)-ROW(PerformerDetails!BL39)+1),ROWS(PerformerDetails!$BL$7:BL39)))),0)</f>
        <v>#NAME?</v>
      </c>
    </row>
    <row r="40" spans="2:26" ht="20.100000000000001" customHeight="1">
      <c r="B40" s="45" t="e">
        <f t="array" aca="1" ref="B40" ca="1">IFERROR(IF(ROWS(PerformerDetails!$P$7:P40)&gt;COUNTA(PerformerDetails!$P$7:$P$506),"",INDEX(PerformerDetails!$P$7:$P$506,SMALL(IF(PerformerDetails!$P$7:$P$506&lt;&gt;"",ROW(PerformerDetails!P40:P539)-ROW(PerformerDetails!P40)+1),ROWS(PerformerDetails!$P$7:P40)))),0)</f>
        <v>#NAME?</v>
      </c>
      <c r="C40" s="45" t="e">
        <f t="array" aca="1" ref="C40" ca="1">IFERROR(IF(ROWS(PerformerDetails!$R$7:R40)&gt;COUNTA(PerformerDetails!$R$7:$R$506),"",INDEX(PerformerDetails!$R$7:$R$506,SMALL(IF(PerformerDetails!$R$7:$R$506&lt;&gt;"",ROW(PerformerDetails!P40:P539)-ROW(PerformerDetails!R40)+1),ROWS(PerformerDetails!$R$7:R40)))),0)</f>
        <v>#NAME?</v>
      </c>
      <c r="D40" s="45" t="e">
        <f t="array" aca="1" ref="D40" ca="1">IFERROR(IF(ROWS(PerformerDetails!$T$7:T40)&gt;COUNTA(PerformerDetails!$T$7:$T$506),"",INDEX(PerformerDetails!$T$7:$T$506,SMALL(IF(PerformerDetails!$T$7:$T$506&lt;&gt;"",ROW(PerformerDetails!P40:P539)-ROW(PerformerDetails!T40)+1),ROWS(PerformerDetails!$T$7:T40)))),0)</f>
        <v>#NAME?</v>
      </c>
      <c r="E40" s="45" t="e">
        <f t="array" aca="1" ref="E40" ca="1">IFERROR(IF(ROWS(PerformerDetails!$V$7:V40)&gt;COUNTA(PerformerDetails!$V$7:$V$506),"",INDEX(PerformerDetails!$V$7:$V$506,SMALL(IF(PerformerDetails!$V$7:$V$506&lt;&gt;"",ROW(PerformerDetails!P40:P539)-ROW(PerformerDetails!V40)+1),ROWS(PerformerDetails!$V$7:V40)))),0)</f>
        <v>#NAME?</v>
      </c>
      <c r="F40" s="45" t="e">
        <f t="array" aca="1" ref="F40" ca="1">IFERROR(IF(ROWS(PerformerDetails!$X$7:X40)&gt;COUNTA(PerformerDetails!$X$7:$X$506),"",INDEX(PerformerDetails!$X$7:$X$506,SMALL(IF(PerformerDetails!$X$7:$X$506&lt;&gt;"",ROW(PerformerDetails!P40:P539)-ROW(PerformerDetails!X40)+1),ROWS(PerformerDetails!$X$7:X40)))),0)</f>
        <v>#NAME?</v>
      </c>
      <c r="G40" s="45" t="e">
        <f t="array" aca="1" ref="G40" ca="1">IFERROR(IF(ROWS(PerformerDetails!$Z$7:Z40)&gt;COUNTA(PerformerDetails!$Z$7:$Z$506),"",INDEX(PerformerDetails!$Z$7:$Z$506,SMALL(IF(PerformerDetails!$Z$7:$Z$506&lt;&gt;"",ROW(PerformerDetails!P40:P539)-ROW(PerformerDetails!Z40)+1),ROWS(PerformerDetails!$Z$7:Z40)))),0)</f>
        <v>#NAME?</v>
      </c>
      <c r="H40" s="45" t="e">
        <f t="array" aca="1" ref="H40" ca="1">IFERROR(IF(ROWS(PerformerDetails!$AB$7:AB40)&gt;COUNTA(PerformerDetails!$AB$7:$AB$506),"",INDEX(PerformerDetails!$AB$7:$AB$506,SMALL(IF(PerformerDetails!$AB$7:$AB$506&lt;&gt;"",ROW(PerformerDetails!P40:P539)-ROW(PerformerDetails!AB40)+1),ROWS(PerformerDetails!$AB$7:AB40)))),0)</f>
        <v>#NAME?</v>
      </c>
      <c r="I40" s="45" t="e">
        <f t="array" aca="1" ref="I40" ca="1">IFERROR(IF(ROWS(PerformerDetails!$AD$7:AD40)&gt;COUNTA(PerformerDetails!$AD$7:$AD$506),"",INDEX(PerformerDetails!$AD$7:$AD$506,SMALL(IF(PerformerDetails!$AD$7:$AD$506&lt;&gt;"",ROW(PerformerDetails!P40:P539)-ROW(PerformerDetails!AD40)+1),ROWS(PerformerDetails!$AD$7:AD40)))),0)</f>
        <v>#NAME?</v>
      </c>
      <c r="J40" s="45" t="e">
        <f t="array" aca="1" ref="J40" ca="1">IFERROR(IF(ROWS(PerformerDetails!$AF$7:AF40)&gt;COUNTA(PerformerDetails!$AF$7:$AF$506),"",INDEX(PerformerDetails!$AF$7:$AF$506,SMALL(IF(PerformerDetails!$AF$7:$AF$506&lt;&gt;"",ROW(PerformerDetails!P40:P539)-ROW(PerformerDetails!AF40)+1),ROWS(PerformerDetails!$AF$7:AF40)))),0)</f>
        <v>#NAME?</v>
      </c>
      <c r="K40" s="45" t="e">
        <f t="array" aca="1" ref="K40" ca="1">IFERROR(IF(ROWS(PerformerDetails!$AH$7:AH40)&gt;COUNTA(PerformerDetails!$AH$7:$AH$506),"",INDEX(PerformerDetails!$AH$7:$AH$506,SMALL(IF(PerformerDetails!$AH$7:$AH$506&lt;&gt;"",ROW(PerformerDetails!P40:P539)-ROW(PerformerDetails!AH40)+1),ROWS(PerformerDetails!$AH$7:AH40)))),0)</f>
        <v>#NAME?</v>
      </c>
      <c r="L40" s="45" t="e">
        <f t="array" aca="1" ref="L40" ca="1">IFERROR(IF(ROWS(PerformerDetails!$AJ$7:AJ40)&gt;COUNTA(PerformerDetails!$AJ$7:$AJ$506),"",INDEX(PerformerDetails!$AJ$7:$AJ$506,SMALL(IF(PerformerDetails!$AJ$7:$AJ$506&lt;&gt;"",ROW(PerformerDetails!P40:P539)-ROW(PerformerDetails!AJ40)+1),ROWS(PerformerDetails!$AJ$7:AJ40)))),0)</f>
        <v>#NAME?</v>
      </c>
      <c r="M40" s="45" t="e">
        <f t="array" aca="1" ref="M40" ca="1">IFERROR(IF(ROWS(PerformerDetails!$AL$7:AL40)&gt;COUNTA(PerformerDetails!$AL$7:$AL$506),"",INDEX(PerformerDetails!$AL$7:$AL$506,SMALL(IF(PerformerDetails!$AL$7:$AL$506&lt;&gt;"",ROW(PerformerDetails!P40:P539)-ROW(PerformerDetails!AL40)+1),ROWS(PerformerDetails!$AL$7:AL40)))),0)</f>
        <v>#NAME?</v>
      </c>
      <c r="N40" s="45" t="e">
        <f t="array" aca="1" ref="N40" ca="1">IFERROR(IF(ROWS(PerformerDetails!$AN$7:AN40)&gt;COUNTA(PerformerDetails!$AN$7:$AN$506),"",INDEX(PerformerDetails!$AN$7:$AN$506,SMALL(IF(PerformerDetails!$AN$7:$AN$506&lt;&gt;"",ROW(PerformerDetails!P40:P539)-ROW(PerformerDetails!AN40)+1),ROWS(PerformerDetails!$AN$7:AN40)))),0)</f>
        <v>#NAME?</v>
      </c>
      <c r="O40" s="45" t="e">
        <f t="array" aca="1" ref="O40" ca="1">IFERROR(IF(ROWS(PerformerDetails!$AP$7:AP40)&gt;COUNTA(PerformerDetails!$AP$7:$AP$506),"",INDEX(PerformerDetails!$AP$7:$AP$506,SMALL(IF(PerformerDetails!$AP$7:$AP$506&lt;&gt;"",ROW(PerformerDetails!P40:P539)-ROW(PerformerDetails!AP40)+1),ROWS(PerformerDetails!$AP$7:AP40)))),0)</f>
        <v>#NAME?</v>
      </c>
      <c r="P40" s="45" t="e">
        <f t="array" aca="1" ref="P40" ca="1">IFERROR(IF(ROWS(PerformerDetails!$AR$7:AR40)&gt;COUNTA(PerformerDetails!$AR$7:$AR$506),"",INDEX(PerformerDetails!$AR$7:$AR$506,SMALL(IF(PerformerDetails!$AR$7:$AR$506&lt;&gt;"",ROW(PerformerDetails!P40:P539)-ROW(PerformerDetails!AR40)+1),ROWS(PerformerDetails!$AR$7:AR40)))),0)</f>
        <v>#NAME?</v>
      </c>
      <c r="Q40" s="45" t="e">
        <f t="array" aca="1" ref="Q40" ca="1">IFERROR(IF(ROWS(PerformerDetails!$AT$7:AT40)&gt;COUNTA(PerformerDetails!$AT$7:$AT$506),"",INDEX(PerformerDetails!$AT$7:$AT$506,SMALL(IF(PerformerDetails!$AT$7:$AT$506&lt;&gt;"",ROW(PerformerDetails!P40:P539)-ROW(PerformerDetails!AT40)+1),ROWS(PerformerDetails!$AT$7:AT40)))),0)</f>
        <v>#NAME?</v>
      </c>
      <c r="R40" s="45" t="e">
        <f t="array" aca="1" ref="R40" ca="1">IFERROR(IF(ROWS(PerformerDetails!$AV$7:AV40)&gt;COUNTA(PerformerDetails!$AV$7:$AV$506),"",INDEX(PerformerDetails!$AV$7:$AV$506,SMALL(IF(PerformerDetails!$AV$7:$AV$506&lt;&gt;"",ROW(PerformerDetails!P40:P539)-ROW(PerformerDetails!AV40)+1),ROWS(PerformerDetails!$AV$7:AV40)))),0)</f>
        <v>#NAME?</v>
      </c>
      <c r="S40" s="45" t="e">
        <f t="array" aca="1" ref="S40" ca="1">IFERROR(IF(ROWS(PerformerDetails!$AX$7:AX40)&gt;COUNTA(PerformerDetails!$AX$7:$AX$506),"",INDEX(PerformerDetails!$AX$7:$AX$506,SMALL(IF(PerformerDetails!$AX$7:$AX$506&lt;&gt;"",ROW(PerformerDetails!P40:P539)-ROW(PerformerDetails!AX40)+1),ROWS(PerformerDetails!$AX$7:AX40)))),0)</f>
        <v>#NAME?</v>
      </c>
      <c r="T40" s="45" t="e">
        <f t="array" aca="1" ref="T40" ca="1">IFERROR(IF(ROWS(PerformerDetails!$AZ$7:AZ40)&gt;COUNTA(PerformerDetails!$AZ$7:$AZ$506),"",INDEX(PerformerDetails!$AZ$7:$AZ$506,SMALL(IF(PerformerDetails!$AZ$7:$AZ$506&lt;&gt;"",ROW(PerformerDetails!P40:P539)-ROW(PerformerDetails!AZ40)+1),ROWS(PerformerDetails!$AZ$7:AZ40)))),0)</f>
        <v>#NAME?</v>
      </c>
      <c r="U40" s="45" t="e">
        <f t="array" aca="1" ref="U40" ca="1">IFERROR(IF(ROWS(PerformerDetails!$BB$7:BB40)&gt;COUNTA(PerformerDetails!$BB$7:$BB$506),"",INDEX(PerformerDetails!$BB$7:$BB$506,SMALL(IF(PerformerDetails!$BB$7:$BB$506&lt;&gt;"",ROW(PerformerDetails!P40:P539)-ROW(PerformerDetails!BB40)+1),ROWS(PerformerDetails!$BB$7:BB40)))),0)</f>
        <v>#NAME?</v>
      </c>
      <c r="V40" s="45" t="e">
        <f t="array" aca="1" ref="V40" ca="1">IFERROR(IF(ROWS(PerformerDetails!$BD$7:BD40)&gt;COUNTA(PerformerDetails!$BD$7:$BD$506),"",INDEX(PerformerDetails!$BD$7:$BD$506,SMALL(IF(PerformerDetails!$BD$7:$BD$506&lt;&gt;"",ROW(PerformerDetails!P40:P539)-ROW(PerformerDetails!BD40)+1),ROWS(PerformerDetails!$BD$7:BD40)))),0)</f>
        <v>#NAME?</v>
      </c>
      <c r="W40" s="45" t="e">
        <f t="array" aca="1" ref="W40" ca="1">IFERROR(IF(ROWS(PerformerDetails!$BF$7:BF40)&gt;COUNTA(PerformerDetails!$BF$7:$BF$506),"",INDEX(PerformerDetails!$BF$7:$BF$506,SMALL(IF(PerformerDetails!$BF$7:$BF$506&lt;&gt;"",ROW(PerformerDetails!P40:P539)-ROW(PerformerDetails!BF40)+1),ROWS(PerformerDetails!$BF$7:BF40)))),0)</f>
        <v>#NAME?</v>
      </c>
      <c r="X40" s="45" t="e">
        <f t="array" aca="1" ref="X40" ca="1">IFERROR(IF(ROWS(PerformerDetails!$BH$7:BH40)&gt;COUNTA(PerformerDetails!$BH$7:$BH$506),"",INDEX(PerformerDetails!$BH$7:$BH$506,SMALL(IF(PerformerDetails!$BH$7:$BH$506&lt;&gt;"",ROW(PerformerDetails!P40:P539)-ROW(PerformerDetails!BH40)+1),ROWS(PerformerDetails!$BH$7:BH40)))),0)</f>
        <v>#NAME?</v>
      </c>
      <c r="Y40" s="45" t="e">
        <f t="array" aca="1" ref="Y40" ca="1">IFERROR(IF(ROWS(PerformerDetails!$BJ$7:BJ40)&gt;COUNTA(PerformerDetails!$BJ$7:$BJ$506),"",INDEX(PerformerDetails!$BJ$7:$BJ$506,SMALL(IF(PerformerDetails!$BJ$7:$BJ$506&lt;&gt;"",ROW(PerformerDetails!P40:P539)-ROW(PerformerDetails!BJ40)+1),ROWS(PerformerDetails!$BJ$7:BJ40)))),0)</f>
        <v>#NAME?</v>
      </c>
      <c r="Z40" s="45" t="e">
        <f t="array" aca="1" ref="Z40" ca="1">IFERROR(IF(ROWS(PerformerDetails!$BL$7:BL40)&gt;COUNTA(PerformerDetails!$BL$7:$BL$506),"",INDEX(PerformerDetails!$BL$7:$BL$506,SMALL(IF(PerformerDetails!$BL$7:$BL$506&lt;&gt;"",ROW(PerformerDetails!P40:P539)-ROW(PerformerDetails!BL40)+1),ROWS(PerformerDetails!$BL$7:BL40)))),0)</f>
        <v>#NAME?</v>
      </c>
    </row>
    <row r="41" spans="2:26" ht="20.100000000000001" customHeight="1">
      <c r="B41" s="45" t="e">
        <f t="array" aca="1" ref="B41" ca="1">IFERROR(IF(ROWS(PerformerDetails!$P$7:P41)&gt;COUNTA(PerformerDetails!$P$7:$P$506),"",INDEX(PerformerDetails!$P$7:$P$506,SMALL(IF(PerformerDetails!$P$7:$P$506&lt;&gt;"",ROW(PerformerDetails!P41:P540)-ROW(PerformerDetails!P41)+1),ROWS(PerformerDetails!$P$7:P41)))),0)</f>
        <v>#NAME?</v>
      </c>
      <c r="C41" s="45" t="e">
        <f t="array" aca="1" ref="C41" ca="1">IFERROR(IF(ROWS(PerformerDetails!$R$7:R41)&gt;COUNTA(PerformerDetails!$R$7:$R$506),"",INDEX(PerformerDetails!$R$7:$R$506,SMALL(IF(PerformerDetails!$R$7:$R$506&lt;&gt;"",ROW(PerformerDetails!P41:P540)-ROW(PerformerDetails!R41)+1),ROWS(PerformerDetails!$R$7:R41)))),0)</f>
        <v>#NAME?</v>
      </c>
      <c r="D41" s="45" t="e">
        <f t="array" aca="1" ref="D41" ca="1">IFERROR(IF(ROWS(PerformerDetails!$T$7:T41)&gt;COUNTA(PerformerDetails!$T$7:$T$506),"",INDEX(PerformerDetails!$T$7:$T$506,SMALL(IF(PerformerDetails!$T$7:$T$506&lt;&gt;"",ROW(PerformerDetails!P41:P540)-ROW(PerformerDetails!T41)+1),ROWS(PerformerDetails!$T$7:T41)))),0)</f>
        <v>#NAME?</v>
      </c>
      <c r="E41" s="45" t="e">
        <f t="array" aca="1" ref="E41" ca="1">IFERROR(IF(ROWS(PerformerDetails!$V$7:V41)&gt;COUNTA(PerformerDetails!$V$7:$V$506),"",INDEX(PerformerDetails!$V$7:$V$506,SMALL(IF(PerformerDetails!$V$7:$V$506&lt;&gt;"",ROW(PerformerDetails!P41:P540)-ROW(PerformerDetails!V41)+1),ROWS(PerformerDetails!$V$7:V41)))),0)</f>
        <v>#NAME?</v>
      </c>
      <c r="F41" s="45" t="e">
        <f t="array" aca="1" ref="F41" ca="1">IFERROR(IF(ROWS(PerformerDetails!$X$7:X41)&gt;COUNTA(PerformerDetails!$X$7:$X$506),"",INDEX(PerformerDetails!$X$7:$X$506,SMALL(IF(PerformerDetails!$X$7:$X$506&lt;&gt;"",ROW(PerformerDetails!P41:P540)-ROW(PerformerDetails!X41)+1),ROWS(PerformerDetails!$X$7:X41)))),0)</f>
        <v>#NAME?</v>
      </c>
      <c r="G41" s="45" t="e">
        <f t="array" aca="1" ref="G41" ca="1">IFERROR(IF(ROWS(PerformerDetails!$Z$7:Z41)&gt;COUNTA(PerformerDetails!$Z$7:$Z$506),"",INDEX(PerformerDetails!$Z$7:$Z$506,SMALL(IF(PerformerDetails!$Z$7:$Z$506&lt;&gt;"",ROW(PerformerDetails!P41:P540)-ROW(PerformerDetails!Z41)+1),ROWS(PerformerDetails!$Z$7:Z41)))),0)</f>
        <v>#NAME?</v>
      </c>
      <c r="H41" s="45" t="e">
        <f t="array" aca="1" ref="H41" ca="1">IFERROR(IF(ROWS(PerformerDetails!$AB$7:AB41)&gt;COUNTA(PerformerDetails!$AB$7:$AB$506),"",INDEX(PerformerDetails!$AB$7:$AB$506,SMALL(IF(PerformerDetails!$AB$7:$AB$506&lt;&gt;"",ROW(PerformerDetails!P41:P540)-ROW(PerformerDetails!AB41)+1),ROWS(PerformerDetails!$AB$7:AB41)))),0)</f>
        <v>#NAME?</v>
      </c>
      <c r="I41" s="45" t="e">
        <f t="array" aca="1" ref="I41" ca="1">IFERROR(IF(ROWS(PerformerDetails!$AD$7:AD41)&gt;COUNTA(PerformerDetails!$AD$7:$AD$506),"",INDEX(PerformerDetails!$AD$7:$AD$506,SMALL(IF(PerformerDetails!$AD$7:$AD$506&lt;&gt;"",ROW(PerformerDetails!P41:P540)-ROW(PerformerDetails!AD41)+1),ROWS(PerformerDetails!$AD$7:AD41)))),0)</f>
        <v>#NAME?</v>
      </c>
      <c r="J41" s="45" t="e">
        <f t="array" aca="1" ref="J41" ca="1">IFERROR(IF(ROWS(PerformerDetails!$AF$7:AF41)&gt;COUNTA(PerformerDetails!$AF$7:$AF$506),"",INDEX(PerformerDetails!$AF$7:$AF$506,SMALL(IF(PerformerDetails!$AF$7:$AF$506&lt;&gt;"",ROW(PerformerDetails!P41:P540)-ROW(PerformerDetails!AF41)+1),ROWS(PerformerDetails!$AF$7:AF41)))),0)</f>
        <v>#NAME?</v>
      </c>
      <c r="K41" s="45" t="e">
        <f t="array" aca="1" ref="K41" ca="1">IFERROR(IF(ROWS(PerformerDetails!$AH$7:AH41)&gt;COUNTA(PerformerDetails!$AH$7:$AH$506),"",INDEX(PerformerDetails!$AH$7:$AH$506,SMALL(IF(PerformerDetails!$AH$7:$AH$506&lt;&gt;"",ROW(PerformerDetails!P41:P540)-ROW(PerformerDetails!AH41)+1),ROWS(PerformerDetails!$AH$7:AH41)))),0)</f>
        <v>#NAME?</v>
      </c>
      <c r="L41" s="45" t="e">
        <f t="array" aca="1" ref="L41" ca="1">IFERROR(IF(ROWS(PerformerDetails!$AJ$7:AJ41)&gt;COUNTA(PerformerDetails!$AJ$7:$AJ$506),"",INDEX(PerformerDetails!$AJ$7:$AJ$506,SMALL(IF(PerformerDetails!$AJ$7:$AJ$506&lt;&gt;"",ROW(PerformerDetails!P41:P540)-ROW(PerformerDetails!AJ41)+1),ROWS(PerformerDetails!$AJ$7:AJ41)))),0)</f>
        <v>#NAME?</v>
      </c>
      <c r="M41" s="45" t="e">
        <f t="array" aca="1" ref="M41" ca="1">IFERROR(IF(ROWS(PerformerDetails!$AL$7:AL41)&gt;COUNTA(PerformerDetails!$AL$7:$AL$506),"",INDEX(PerformerDetails!$AL$7:$AL$506,SMALL(IF(PerformerDetails!$AL$7:$AL$506&lt;&gt;"",ROW(PerformerDetails!P41:P540)-ROW(PerformerDetails!AL41)+1),ROWS(PerformerDetails!$AL$7:AL41)))),0)</f>
        <v>#NAME?</v>
      </c>
      <c r="N41" s="45" t="e">
        <f t="array" aca="1" ref="N41" ca="1">IFERROR(IF(ROWS(PerformerDetails!$AN$7:AN41)&gt;COUNTA(PerformerDetails!$AN$7:$AN$506),"",INDEX(PerformerDetails!$AN$7:$AN$506,SMALL(IF(PerformerDetails!$AN$7:$AN$506&lt;&gt;"",ROW(PerformerDetails!P41:P540)-ROW(PerformerDetails!AN41)+1),ROWS(PerformerDetails!$AN$7:AN41)))),0)</f>
        <v>#NAME?</v>
      </c>
      <c r="O41" s="45" t="e">
        <f t="array" aca="1" ref="O41" ca="1">IFERROR(IF(ROWS(PerformerDetails!$AP$7:AP41)&gt;COUNTA(PerformerDetails!$AP$7:$AP$506),"",INDEX(PerformerDetails!$AP$7:$AP$506,SMALL(IF(PerformerDetails!$AP$7:$AP$506&lt;&gt;"",ROW(PerformerDetails!P41:P540)-ROW(PerformerDetails!AP41)+1),ROWS(PerformerDetails!$AP$7:AP41)))),0)</f>
        <v>#NAME?</v>
      </c>
      <c r="P41" s="45" t="e">
        <f t="array" aca="1" ref="P41" ca="1">IFERROR(IF(ROWS(PerformerDetails!$AR$7:AR41)&gt;COUNTA(PerformerDetails!$AR$7:$AR$506),"",INDEX(PerformerDetails!$AR$7:$AR$506,SMALL(IF(PerformerDetails!$AR$7:$AR$506&lt;&gt;"",ROW(PerformerDetails!P41:P540)-ROW(PerformerDetails!AR41)+1),ROWS(PerformerDetails!$AR$7:AR41)))),0)</f>
        <v>#NAME?</v>
      </c>
      <c r="Q41" s="45" t="e">
        <f t="array" aca="1" ref="Q41" ca="1">IFERROR(IF(ROWS(PerformerDetails!$AT$7:AT41)&gt;COUNTA(PerformerDetails!$AT$7:$AT$506),"",INDEX(PerformerDetails!$AT$7:$AT$506,SMALL(IF(PerformerDetails!$AT$7:$AT$506&lt;&gt;"",ROW(PerformerDetails!P41:P540)-ROW(PerformerDetails!AT41)+1),ROWS(PerformerDetails!$AT$7:AT41)))),0)</f>
        <v>#NAME?</v>
      </c>
      <c r="R41" s="45" t="e">
        <f t="array" aca="1" ref="R41" ca="1">IFERROR(IF(ROWS(PerformerDetails!$AV$7:AV41)&gt;COUNTA(PerformerDetails!$AV$7:$AV$506),"",INDEX(PerformerDetails!$AV$7:$AV$506,SMALL(IF(PerformerDetails!$AV$7:$AV$506&lt;&gt;"",ROW(PerformerDetails!P41:P540)-ROW(PerformerDetails!AV41)+1),ROWS(PerformerDetails!$AV$7:AV41)))),0)</f>
        <v>#NAME?</v>
      </c>
      <c r="S41" s="45" t="e">
        <f t="array" aca="1" ref="S41" ca="1">IFERROR(IF(ROWS(PerformerDetails!$AX$7:AX41)&gt;COUNTA(PerformerDetails!$AX$7:$AX$506),"",INDEX(PerformerDetails!$AX$7:$AX$506,SMALL(IF(PerformerDetails!$AX$7:$AX$506&lt;&gt;"",ROW(PerformerDetails!P41:P540)-ROW(PerformerDetails!AX41)+1),ROWS(PerformerDetails!$AX$7:AX41)))),0)</f>
        <v>#NAME?</v>
      </c>
      <c r="T41" s="45" t="e">
        <f t="array" aca="1" ref="T41" ca="1">IFERROR(IF(ROWS(PerformerDetails!$AZ$7:AZ41)&gt;COUNTA(PerformerDetails!$AZ$7:$AZ$506),"",INDEX(PerformerDetails!$AZ$7:$AZ$506,SMALL(IF(PerformerDetails!$AZ$7:$AZ$506&lt;&gt;"",ROW(PerformerDetails!P41:P540)-ROW(PerformerDetails!AZ41)+1),ROWS(PerformerDetails!$AZ$7:AZ41)))),0)</f>
        <v>#NAME?</v>
      </c>
      <c r="U41" s="45" t="e">
        <f t="array" aca="1" ref="U41" ca="1">IFERROR(IF(ROWS(PerformerDetails!$BB$7:BB41)&gt;COUNTA(PerformerDetails!$BB$7:$BB$506),"",INDEX(PerformerDetails!$BB$7:$BB$506,SMALL(IF(PerformerDetails!$BB$7:$BB$506&lt;&gt;"",ROW(PerformerDetails!P41:P540)-ROW(PerformerDetails!BB41)+1),ROWS(PerformerDetails!$BB$7:BB41)))),0)</f>
        <v>#NAME?</v>
      </c>
      <c r="V41" s="45" t="e">
        <f t="array" aca="1" ref="V41" ca="1">IFERROR(IF(ROWS(PerformerDetails!$BD$7:BD41)&gt;COUNTA(PerformerDetails!$BD$7:$BD$506),"",INDEX(PerformerDetails!$BD$7:$BD$506,SMALL(IF(PerformerDetails!$BD$7:$BD$506&lt;&gt;"",ROW(PerformerDetails!P41:P540)-ROW(PerformerDetails!BD41)+1),ROWS(PerformerDetails!$BD$7:BD41)))),0)</f>
        <v>#NAME?</v>
      </c>
      <c r="W41" s="45" t="e">
        <f t="array" aca="1" ref="W41" ca="1">IFERROR(IF(ROWS(PerformerDetails!$BF$7:BF41)&gt;COUNTA(PerformerDetails!$BF$7:$BF$506),"",INDEX(PerformerDetails!$BF$7:$BF$506,SMALL(IF(PerformerDetails!$BF$7:$BF$506&lt;&gt;"",ROW(PerformerDetails!P41:P540)-ROW(PerformerDetails!BF41)+1),ROWS(PerformerDetails!$BF$7:BF41)))),0)</f>
        <v>#NAME?</v>
      </c>
      <c r="X41" s="45" t="e">
        <f t="array" aca="1" ref="X41" ca="1">IFERROR(IF(ROWS(PerformerDetails!$BH$7:BH41)&gt;COUNTA(PerformerDetails!$BH$7:$BH$506),"",INDEX(PerformerDetails!$BH$7:$BH$506,SMALL(IF(PerformerDetails!$BH$7:$BH$506&lt;&gt;"",ROW(PerformerDetails!P41:P540)-ROW(PerformerDetails!BH41)+1),ROWS(PerformerDetails!$BH$7:BH41)))),0)</f>
        <v>#NAME?</v>
      </c>
      <c r="Y41" s="45" t="e">
        <f t="array" aca="1" ref="Y41" ca="1">IFERROR(IF(ROWS(PerformerDetails!$BJ$7:BJ41)&gt;COUNTA(PerformerDetails!$BJ$7:$BJ$506),"",INDEX(PerformerDetails!$BJ$7:$BJ$506,SMALL(IF(PerformerDetails!$BJ$7:$BJ$506&lt;&gt;"",ROW(PerformerDetails!P41:P540)-ROW(PerformerDetails!BJ41)+1),ROWS(PerformerDetails!$BJ$7:BJ41)))),0)</f>
        <v>#NAME?</v>
      </c>
      <c r="Z41" s="45" t="e">
        <f t="array" aca="1" ref="Z41" ca="1">IFERROR(IF(ROWS(PerformerDetails!$BL$7:BL41)&gt;COUNTA(PerformerDetails!$BL$7:$BL$506),"",INDEX(PerformerDetails!$BL$7:$BL$506,SMALL(IF(PerformerDetails!$BL$7:$BL$506&lt;&gt;"",ROW(PerformerDetails!P41:P540)-ROW(PerformerDetails!BL41)+1),ROWS(PerformerDetails!$BL$7:BL41)))),0)</f>
        <v>#NAME?</v>
      </c>
    </row>
    <row r="42" spans="2:26" ht="20.100000000000001" customHeight="1">
      <c r="B42" s="45" t="e">
        <f t="array" aca="1" ref="B42" ca="1">IFERROR(IF(ROWS(PerformerDetails!$P$7:P42)&gt;COUNTA(PerformerDetails!$P$7:$P$506),"",INDEX(PerformerDetails!$P$7:$P$506,SMALL(IF(PerformerDetails!$P$7:$P$506&lt;&gt;"",ROW(PerformerDetails!P42:P541)-ROW(PerformerDetails!P42)+1),ROWS(PerformerDetails!$P$7:P42)))),0)</f>
        <v>#NAME?</v>
      </c>
      <c r="C42" s="45" t="e">
        <f t="array" aca="1" ref="C42" ca="1">IFERROR(IF(ROWS(PerformerDetails!$R$7:R42)&gt;COUNTA(PerformerDetails!$R$7:$R$506),"",INDEX(PerformerDetails!$R$7:$R$506,SMALL(IF(PerformerDetails!$R$7:$R$506&lt;&gt;"",ROW(PerformerDetails!P42:P541)-ROW(PerformerDetails!R42)+1),ROWS(PerformerDetails!$R$7:R42)))),0)</f>
        <v>#NAME?</v>
      </c>
      <c r="D42" s="45" t="e">
        <f t="array" aca="1" ref="D42" ca="1">IFERROR(IF(ROWS(PerformerDetails!$T$7:T42)&gt;COUNTA(PerformerDetails!$T$7:$T$506),"",INDEX(PerformerDetails!$T$7:$T$506,SMALL(IF(PerformerDetails!$T$7:$T$506&lt;&gt;"",ROW(PerformerDetails!P42:P541)-ROW(PerformerDetails!T42)+1),ROWS(PerformerDetails!$T$7:T42)))),0)</f>
        <v>#NAME?</v>
      </c>
      <c r="E42" s="45" t="e">
        <f t="array" aca="1" ref="E42" ca="1">IFERROR(IF(ROWS(PerformerDetails!$V$7:V42)&gt;COUNTA(PerformerDetails!$V$7:$V$506),"",INDEX(PerformerDetails!$V$7:$V$506,SMALL(IF(PerformerDetails!$V$7:$V$506&lt;&gt;"",ROW(PerformerDetails!P42:P541)-ROW(PerformerDetails!V42)+1),ROWS(PerformerDetails!$V$7:V42)))),0)</f>
        <v>#NAME?</v>
      </c>
      <c r="F42" s="45" t="e">
        <f t="array" aca="1" ref="F42" ca="1">IFERROR(IF(ROWS(PerformerDetails!$X$7:X42)&gt;COUNTA(PerformerDetails!$X$7:$X$506),"",INDEX(PerformerDetails!$X$7:$X$506,SMALL(IF(PerformerDetails!$X$7:$X$506&lt;&gt;"",ROW(PerformerDetails!P42:P541)-ROW(PerformerDetails!X42)+1),ROWS(PerformerDetails!$X$7:X42)))),0)</f>
        <v>#NAME?</v>
      </c>
      <c r="G42" s="45" t="e">
        <f t="array" aca="1" ref="G42" ca="1">IFERROR(IF(ROWS(PerformerDetails!$Z$7:Z42)&gt;COUNTA(PerformerDetails!$Z$7:$Z$506),"",INDEX(PerformerDetails!$Z$7:$Z$506,SMALL(IF(PerformerDetails!$Z$7:$Z$506&lt;&gt;"",ROW(PerformerDetails!P42:P541)-ROW(PerformerDetails!Z42)+1),ROWS(PerformerDetails!$Z$7:Z42)))),0)</f>
        <v>#NAME?</v>
      </c>
      <c r="H42" s="45" t="e">
        <f t="array" aca="1" ref="H42" ca="1">IFERROR(IF(ROWS(PerformerDetails!$AB$7:AB42)&gt;COUNTA(PerformerDetails!$AB$7:$AB$506),"",INDEX(PerformerDetails!$AB$7:$AB$506,SMALL(IF(PerformerDetails!$AB$7:$AB$506&lt;&gt;"",ROW(PerformerDetails!P42:P541)-ROW(PerformerDetails!AB42)+1),ROWS(PerformerDetails!$AB$7:AB42)))),0)</f>
        <v>#NAME?</v>
      </c>
      <c r="I42" s="45" t="e">
        <f t="array" aca="1" ref="I42" ca="1">IFERROR(IF(ROWS(PerformerDetails!$AD$7:AD42)&gt;COUNTA(PerformerDetails!$AD$7:$AD$506),"",INDEX(PerformerDetails!$AD$7:$AD$506,SMALL(IF(PerformerDetails!$AD$7:$AD$506&lt;&gt;"",ROW(PerformerDetails!P42:P541)-ROW(PerformerDetails!AD42)+1),ROWS(PerformerDetails!$AD$7:AD42)))),0)</f>
        <v>#NAME?</v>
      </c>
      <c r="J42" s="45" t="e">
        <f t="array" aca="1" ref="J42" ca="1">IFERROR(IF(ROWS(PerformerDetails!$AF$7:AF42)&gt;COUNTA(PerformerDetails!$AF$7:$AF$506),"",INDEX(PerformerDetails!$AF$7:$AF$506,SMALL(IF(PerformerDetails!$AF$7:$AF$506&lt;&gt;"",ROW(PerformerDetails!P42:P541)-ROW(PerformerDetails!AF42)+1),ROWS(PerformerDetails!$AF$7:AF42)))),0)</f>
        <v>#NAME?</v>
      </c>
      <c r="K42" s="45" t="e">
        <f t="array" aca="1" ref="K42" ca="1">IFERROR(IF(ROWS(PerformerDetails!$AH$7:AH42)&gt;COUNTA(PerformerDetails!$AH$7:$AH$506),"",INDEX(PerformerDetails!$AH$7:$AH$506,SMALL(IF(PerformerDetails!$AH$7:$AH$506&lt;&gt;"",ROW(PerformerDetails!P42:P541)-ROW(PerformerDetails!AH42)+1),ROWS(PerformerDetails!$AH$7:AH42)))),0)</f>
        <v>#NAME?</v>
      </c>
      <c r="L42" s="45" t="e">
        <f t="array" aca="1" ref="L42" ca="1">IFERROR(IF(ROWS(PerformerDetails!$AJ$7:AJ42)&gt;COUNTA(PerformerDetails!$AJ$7:$AJ$506),"",INDEX(PerformerDetails!$AJ$7:$AJ$506,SMALL(IF(PerformerDetails!$AJ$7:$AJ$506&lt;&gt;"",ROW(PerformerDetails!P42:P541)-ROW(PerformerDetails!AJ42)+1),ROWS(PerformerDetails!$AJ$7:AJ42)))),0)</f>
        <v>#NAME?</v>
      </c>
      <c r="M42" s="45" t="e">
        <f t="array" aca="1" ref="M42" ca="1">IFERROR(IF(ROWS(PerformerDetails!$AL$7:AL42)&gt;COUNTA(PerformerDetails!$AL$7:$AL$506),"",INDEX(PerformerDetails!$AL$7:$AL$506,SMALL(IF(PerformerDetails!$AL$7:$AL$506&lt;&gt;"",ROW(PerformerDetails!P42:P541)-ROW(PerformerDetails!AL42)+1),ROWS(PerformerDetails!$AL$7:AL42)))),0)</f>
        <v>#NAME?</v>
      </c>
      <c r="N42" s="45" t="e">
        <f t="array" aca="1" ref="N42" ca="1">IFERROR(IF(ROWS(PerformerDetails!$AN$7:AN42)&gt;COUNTA(PerformerDetails!$AN$7:$AN$506),"",INDEX(PerformerDetails!$AN$7:$AN$506,SMALL(IF(PerformerDetails!$AN$7:$AN$506&lt;&gt;"",ROW(PerformerDetails!P42:P541)-ROW(PerformerDetails!AN42)+1),ROWS(PerformerDetails!$AN$7:AN42)))),0)</f>
        <v>#NAME?</v>
      </c>
      <c r="O42" s="45" t="e">
        <f t="array" aca="1" ref="O42" ca="1">IFERROR(IF(ROWS(PerformerDetails!$AP$7:AP42)&gt;COUNTA(PerformerDetails!$AP$7:$AP$506),"",INDEX(PerformerDetails!$AP$7:$AP$506,SMALL(IF(PerformerDetails!$AP$7:$AP$506&lt;&gt;"",ROW(PerformerDetails!P42:P541)-ROW(PerformerDetails!AP42)+1),ROWS(PerformerDetails!$AP$7:AP42)))),0)</f>
        <v>#NAME?</v>
      </c>
      <c r="P42" s="45" t="e">
        <f t="array" aca="1" ref="P42" ca="1">IFERROR(IF(ROWS(PerformerDetails!$AR$7:AR42)&gt;COUNTA(PerformerDetails!$AR$7:$AR$506),"",INDEX(PerformerDetails!$AR$7:$AR$506,SMALL(IF(PerformerDetails!$AR$7:$AR$506&lt;&gt;"",ROW(PerformerDetails!P42:P541)-ROW(PerformerDetails!AR42)+1),ROWS(PerformerDetails!$AR$7:AR42)))),0)</f>
        <v>#NAME?</v>
      </c>
      <c r="Q42" s="45" t="e">
        <f t="array" aca="1" ref="Q42" ca="1">IFERROR(IF(ROWS(PerformerDetails!$AT$7:AT42)&gt;COUNTA(PerformerDetails!$AT$7:$AT$506),"",INDEX(PerformerDetails!$AT$7:$AT$506,SMALL(IF(PerformerDetails!$AT$7:$AT$506&lt;&gt;"",ROW(PerformerDetails!P42:P541)-ROW(PerformerDetails!AT42)+1),ROWS(PerformerDetails!$AT$7:AT42)))),0)</f>
        <v>#NAME?</v>
      </c>
      <c r="R42" s="45" t="e">
        <f t="array" aca="1" ref="R42" ca="1">IFERROR(IF(ROWS(PerformerDetails!$AV$7:AV42)&gt;COUNTA(PerformerDetails!$AV$7:$AV$506),"",INDEX(PerformerDetails!$AV$7:$AV$506,SMALL(IF(PerformerDetails!$AV$7:$AV$506&lt;&gt;"",ROW(PerformerDetails!P42:P541)-ROW(PerformerDetails!AV42)+1),ROWS(PerformerDetails!$AV$7:AV42)))),0)</f>
        <v>#NAME?</v>
      </c>
      <c r="S42" s="45" t="e">
        <f t="array" aca="1" ref="S42" ca="1">IFERROR(IF(ROWS(PerformerDetails!$AX$7:AX42)&gt;COUNTA(PerformerDetails!$AX$7:$AX$506),"",INDEX(PerformerDetails!$AX$7:$AX$506,SMALL(IF(PerformerDetails!$AX$7:$AX$506&lt;&gt;"",ROW(PerformerDetails!P42:P541)-ROW(PerformerDetails!AX42)+1),ROWS(PerformerDetails!$AX$7:AX42)))),0)</f>
        <v>#NAME?</v>
      </c>
      <c r="T42" s="45" t="e">
        <f t="array" aca="1" ref="T42" ca="1">IFERROR(IF(ROWS(PerformerDetails!$AZ$7:AZ42)&gt;COUNTA(PerformerDetails!$AZ$7:$AZ$506),"",INDEX(PerformerDetails!$AZ$7:$AZ$506,SMALL(IF(PerformerDetails!$AZ$7:$AZ$506&lt;&gt;"",ROW(PerformerDetails!P42:P541)-ROW(PerformerDetails!AZ42)+1),ROWS(PerformerDetails!$AZ$7:AZ42)))),0)</f>
        <v>#NAME?</v>
      </c>
      <c r="U42" s="45" t="e">
        <f t="array" aca="1" ref="U42" ca="1">IFERROR(IF(ROWS(PerformerDetails!$BB$7:BB42)&gt;COUNTA(PerformerDetails!$BB$7:$BB$506),"",INDEX(PerformerDetails!$BB$7:$BB$506,SMALL(IF(PerformerDetails!$BB$7:$BB$506&lt;&gt;"",ROW(PerformerDetails!P42:P541)-ROW(PerformerDetails!BB42)+1),ROWS(PerformerDetails!$BB$7:BB42)))),0)</f>
        <v>#NAME?</v>
      </c>
      <c r="V42" s="45" t="e">
        <f t="array" aca="1" ref="V42" ca="1">IFERROR(IF(ROWS(PerformerDetails!$BD$7:BD42)&gt;COUNTA(PerformerDetails!$BD$7:$BD$506),"",INDEX(PerformerDetails!$BD$7:$BD$506,SMALL(IF(PerformerDetails!$BD$7:$BD$506&lt;&gt;"",ROW(PerformerDetails!P42:P541)-ROW(PerformerDetails!BD42)+1),ROWS(PerformerDetails!$BD$7:BD42)))),0)</f>
        <v>#NAME?</v>
      </c>
      <c r="W42" s="45" t="e">
        <f t="array" aca="1" ref="W42" ca="1">IFERROR(IF(ROWS(PerformerDetails!$BF$7:BF42)&gt;COUNTA(PerformerDetails!$BF$7:$BF$506),"",INDEX(PerformerDetails!$BF$7:$BF$506,SMALL(IF(PerformerDetails!$BF$7:$BF$506&lt;&gt;"",ROW(PerformerDetails!P42:P541)-ROW(PerformerDetails!BF42)+1),ROWS(PerformerDetails!$BF$7:BF42)))),0)</f>
        <v>#NAME?</v>
      </c>
      <c r="X42" s="45" t="e">
        <f t="array" aca="1" ref="X42" ca="1">IFERROR(IF(ROWS(PerformerDetails!$BH$7:BH42)&gt;COUNTA(PerformerDetails!$BH$7:$BH$506),"",INDEX(PerformerDetails!$BH$7:$BH$506,SMALL(IF(PerformerDetails!$BH$7:$BH$506&lt;&gt;"",ROW(PerformerDetails!P42:P541)-ROW(PerformerDetails!BH42)+1),ROWS(PerformerDetails!$BH$7:BH42)))),0)</f>
        <v>#NAME?</v>
      </c>
      <c r="Y42" s="45" t="e">
        <f t="array" aca="1" ref="Y42" ca="1">IFERROR(IF(ROWS(PerformerDetails!$BJ$7:BJ42)&gt;COUNTA(PerformerDetails!$BJ$7:$BJ$506),"",INDEX(PerformerDetails!$BJ$7:$BJ$506,SMALL(IF(PerformerDetails!$BJ$7:$BJ$506&lt;&gt;"",ROW(PerformerDetails!P42:P541)-ROW(PerformerDetails!BJ42)+1),ROWS(PerformerDetails!$BJ$7:BJ42)))),0)</f>
        <v>#NAME?</v>
      </c>
      <c r="Z42" s="45" t="e">
        <f t="array" aca="1" ref="Z42" ca="1">IFERROR(IF(ROWS(PerformerDetails!$BL$7:BL42)&gt;COUNTA(PerformerDetails!$BL$7:$BL$506),"",INDEX(PerformerDetails!$BL$7:$BL$506,SMALL(IF(PerformerDetails!$BL$7:$BL$506&lt;&gt;"",ROW(PerformerDetails!P42:P541)-ROW(PerformerDetails!BL42)+1),ROWS(PerformerDetails!$BL$7:BL42)))),0)</f>
        <v>#NAME?</v>
      </c>
    </row>
    <row r="43" spans="2:26" ht="20.100000000000001" customHeight="1">
      <c r="B43" s="45" t="e">
        <f t="array" aca="1" ref="B43" ca="1">IFERROR(IF(ROWS(PerformerDetails!$P$7:P43)&gt;COUNTA(PerformerDetails!$P$7:$P$506),"",INDEX(PerformerDetails!$P$7:$P$506,SMALL(IF(PerformerDetails!$P$7:$P$506&lt;&gt;"",ROW(PerformerDetails!P43:P542)-ROW(PerformerDetails!P43)+1),ROWS(PerformerDetails!$P$7:P43)))),0)</f>
        <v>#NAME?</v>
      </c>
      <c r="C43" s="45" t="e">
        <f t="array" aca="1" ref="C43" ca="1">IFERROR(IF(ROWS(PerformerDetails!$R$7:R43)&gt;COUNTA(PerformerDetails!$R$7:$R$506),"",INDEX(PerformerDetails!$R$7:$R$506,SMALL(IF(PerformerDetails!$R$7:$R$506&lt;&gt;"",ROW(PerformerDetails!P43:P542)-ROW(PerformerDetails!R43)+1),ROWS(PerformerDetails!$R$7:R43)))),0)</f>
        <v>#NAME?</v>
      </c>
      <c r="D43" s="45" t="e">
        <f t="array" aca="1" ref="D43" ca="1">IFERROR(IF(ROWS(PerformerDetails!$T$7:T43)&gt;COUNTA(PerformerDetails!$T$7:$T$506),"",INDEX(PerformerDetails!$T$7:$T$506,SMALL(IF(PerformerDetails!$T$7:$T$506&lt;&gt;"",ROW(PerformerDetails!P43:P542)-ROW(PerformerDetails!T43)+1),ROWS(PerformerDetails!$T$7:T43)))),0)</f>
        <v>#NAME?</v>
      </c>
      <c r="E43" s="45" t="e">
        <f t="array" aca="1" ref="E43" ca="1">IFERROR(IF(ROWS(PerformerDetails!$V$7:V43)&gt;COUNTA(PerformerDetails!$V$7:$V$506),"",INDEX(PerformerDetails!$V$7:$V$506,SMALL(IF(PerformerDetails!$V$7:$V$506&lt;&gt;"",ROW(PerformerDetails!P43:P542)-ROW(PerformerDetails!V43)+1),ROWS(PerformerDetails!$V$7:V43)))),0)</f>
        <v>#NAME?</v>
      </c>
      <c r="F43" s="45" t="e">
        <f t="array" aca="1" ref="F43" ca="1">IFERROR(IF(ROWS(PerformerDetails!$X$7:X43)&gt;COUNTA(PerformerDetails!$X$7:$X$506),"",INDEX(PerformerDetails!$X$7:$X$506,SMALL(IF(PerformerDetails!$X$7:$X$506&lt;&gt;"",ROW(PerformerDetails!P43:P542)-ROW(PerformerDetails!X43)+1),ROWS(PerformerDetails!$X$7:X43)))),0)</f>
        <v>#NAME?</v>
      </c>
      <c r="G43" s="45" t="e">
        <f t="array" aca="1" ref="G43" ca="1">IFERROR(IF(ROWS(PerformerDetails!$Z$7:Z43)&gt;COUNTA(PerformerDetails!$Z$7:$Z$506),"",INDEX(PerformerDetails!$Z$7:$Z$506,SMALL(IF(PerformerDetails!$Z$7:$Z$506&lt;&gt;"",ROW(PerformerDetails!P43:P542)-ROW(PerformerDetails!Z43)+1),ROWS(PerformerDetails!$Z$7:Z43)))),0)</f>
        <v>#NAME?</v>
      </c>
      <c r="H43" s="45" t="e">
        <f t="array" aca="1" ref="H43" ca="1">IFERROR(IF(ROWS(PerformerDetails!$AB$7:AB43)&gt;COUNTA(PerformerDetails!$AB$7:$AB$506),"",INDEX(PerformerDetails!$AB$7:$AB$506,SMALL(IF(PerformerDetails!$AB$7:$AB$506&lt;&gt;"",ROW(PerformerDetails!P43:P542)-ROW(PerformerDetails!AB43)+1),ROWS(PerformerDetails!$AB$7:AB43)))),0)</f>
        <v>#NAME?</v>
      </c>
      <c r="I43" s="45" t="e">
        <f t="array" aca="1" ref="I43" ca="1">IFERROR(IF(ROWS(PerformerDetails!$AD$7:AD43)&gt;COUNTA(PerformerDetails!$AD$7:$AD$506),"",INDEX(PerformerDetails!$AD$7:$AD$506,SMALL(IF(PerformerDetails!$AD$7:$AD$506&lt;&gt;"",ROW(PerformerDetails!P43:P542)-ROW(PerformerDetails!AD43)+1),ROWS(PerformerDetails!$AD$7:AD43)))),0)</f>
        <v>#NAME?</v>
      </c>
      <c r="J43" s="45" t="e">
        <f t="array" aca="1" ref="J43" ca="1">IFERROR(IF(ROWS(PerformerDetails!$AF$7:AF43)&gt;COUNTA(PerformerDetails!$AF$7:$AF$506),"",INDEX(PerformerDetails!$AF$7:$AF$506,SMALL(IF(PerformerDetails!$AF$7:$AF$506&lt;&gt;"",ROW(PerformerDetails!P43:P542)-ROW(PerformerDetails!AF43)+1),ROWS(PerformerDetails!$AF$7:AF43)))),0)</f>
        <v>#NAME?</v>
      </c>
      <c r="K43" s="45" t="e">
        <f t="array" aca="1" ref="K43" ca="1">IFERROR(IF(ROWS(PerformerDetails!$AH$7:AH43)&gt;COUNTA(PerformerDetails!$AH$7:$AH$506),"",INDEX(PerformerDetails!$AH$7:$AH$506,SMALL(IF(PerformerDetails!$AH$7:$AH$506&lt;&gt;"",ROW(PerformerDetails!P43:P542)-ROW(PerformerDetails!AH43)+1),ROWS(PerformerDetails!$AH$7:AH43)))),0)</f>
        <v>#NAME?</v>
      </c>
      <c r="L43" s="45" t="e">
        <f t="array" aca="1" ref="L43" ca="1">IFERROR(IF(ROWS(PerformerDetails!$AJ$7:AJ43)&gt;COUNTA(PerformerDetails!$AJ$7:$AJ$506),"",INDEX(PerformerDetails!$AJ$7:$AJ$506,SMALL(IF(PerformerDetails!$AJ$7:$AJ$506&lt;&gt;"",ROW(PerformerDetails!P43:P542)-ROW(PerformerDetails!AJ43)+1),ROWS(PerformerDetails!$AJ$7:AJ43)))),0)</f>
        <v>#NAME?</v>
      </c>
      <c r="M43" s="45" t="e">
        <f t="array" aca="1" ref="M43" ca="1">IFERROR(IF(ROWS(PerformerDetails!$AL$7:AL43)&gt;COUNTA(PerformerDetails!$AL$7:$AL$506),"",INDEX(PerformerDetails!$AL$7:$AL$506,SMALL(IF(PerformerDetails!$AL$7:$AL$506&lt;&gt;"",ROW(PerformerDetails!P43:P542)-ROW(PerformerDetails!AL43)+1),ROWS(PerformerDetails!$AL$7:AL43)))),0)</f>
        <v>#NAME?</v>
      </c>
      <c r="N43" s="45" t="e">
        <f t="array" aca="1" ref="N43" ca="1">IFERROR(IF(ROWS(PerformerDetails!$AN$7:AN43)&gt;COUNTA(PerformerDetails!$AN$7:$AN$506),"",INDEX(PerformerDetails!$AN$7:$AN$506,SMALL(IF(PerformerDetails!$AN$7:$AN$506&lt;&gt;"",ROW(PerformerDetails!P43:P542)-ROW(PerformerDetails!AN43)+1),ROWS(PerformerDetails!$AN$7:AN43)))),0)</f>
        <v>#NAME?</v>
      </c>
      <c r="O43" s="45" t="e">
        <f t="array" aca="1" ref="O43" ca="1">IFERROR(IF(ROWS(PerformerDetails!$AP$7:AP43)&gt;COUNTA(PerformerDetails!$AP$7:$AP$506),"",INDEX(PerformerDetails!$AP$7:$AP$506,SMALL(IF(PerformerDetails!$AP$7:$AP$506&lt;&gt;"",ROW(PerformerDetails!P43:P542)-ROW(PerformerDetails!AP43)+1),ROWS(PerformerDetails!$AP$7:AP43)))),0)</f>
        <v>#NAME?</v>
      </c>
      <c r="P43" s="45" t="e">
        <f t="array" aca="1" ref="P43" ca="1">IFERROR(IF(ROWS(PerformerDetails!$AR$7:AR43)&gt;COUNTA(PerformerDetails!$AR$7:$AR$506),"",INDEX(PerformerDetails!$AR$7:$AR$506,SMALL(IF(PerformerDetails!$AR$7:$AR$506&lt;&gt;"",ROW(PerformerDetails!P43:P542)-ROW(PerformerDetails!AR43)+1),ROWS(PerformerDetails!$AR$7:AR43)))),0)</f>
        <v>#NAME?</v>
      </c>
      <c r="Q43" s="45" t="e">
        <f t="array" aca="1" ref="Q43" ca="1">IFERROR(IF(ROWS(PerformerDetails!$AT$7:AT43)&gt;COUNTA(PerformerDetails!$AT$7:$AT$506),"",INDEX(PerformerDetails!$AT$7:$AT$506,SMALL(IF(PerformerDetails!$AT$7:$AT$506&lt;&gt;"",ROW(PerformerDetails!P43:P542)-ROW(PerformerDetails!AT43)+1),ROWS(PerformerDetails!$AT$7:AT43)))),0)</f>
        <v>#NAME?</v>
      </c>
      <c r="R43" s="45" t="e">
        <f t="array" aca="1" ref="R43" ca="1">IFERROR(IF(ROWS(PerformerDetails!$AV$7:AV43)&gt;COUNTA(PerformerDetails!$AV$7:$AV$506),"",INDEX(PerformerDetails!$AV$7:$AV$506,SMALL(IF(PerformerDetails!$AV$7:$AV$506&lt;&gt;"",ROW(PerformerDetails!P43:P542)-ROW(PerformerDetails!AV43)+1),ROWS(PerformerDetails!$AV$7:AV43)))),0)</f>
        <v>#NAME?</v>
      </c>
      <c r="S43" s="45" t="e">
        <f t="array" aca="1" ref="S43" ca="1">IFERROR(IF(ROWS(PerformerDetails!$AX$7:AX43)&gt;COUNTA(PerformerDetails!$AX$7:$AX$506),"",INDEX(PerformerDetails!$AX$7:$AX$506,SMALL(IF(PerformerDetails!$AX$7:$AX$506&lt;&gt;"",ROW(PerformerDetails!P43:P542)-ROW(PerformerDetails!AX43)+1),ROWS(PerformerDetails!$AX$7:AX43)))),0)</f>
        <v>#NAME?</v>
      </c>
      <c r="T43" s="45" t="e">
        <f t="array" aca="1" ref="T43" ca="1">IFERROR(IF(ROWS(PerformerDetails!$AZ$7:AZ43)&gt;COUNTA(PerformerDetails!$AZ$7:$AZ$506),"",INDEX(PerformerDetails!$AZ$7:$AZ$506,SMALL(IF(PerformerDetails!$AZ$7:$AZ$506&lt;&gt;"",ROW(PerformerDetails!P43:P542)-ROW(PerformerDetails!AZ43)+1),ROWS(PerformerDetails!$AZ$7:AZ43)))),0)</f>
        <v>#NAME?</v>
      </c>
      <c r="U43" s="45" t="e">
        <f t="array" aca="1" ref="U43" ca="1">IFERROR(IF(ROWS(PerformerDetails!$BB$7:BB43)&gt;COUNTA(PerformerDetails!$BB$7:$BB$506),"",INDEX(PerformerDetails!$BB$7:$BB$506,SMALL(IF(PerformerDetails!$BB$7:$BB$506&lt;&gt;"",ROW(PerformerDetails!P43:P542)-ROW(PerformerDetails!BB43)+1),ROWS(PerformerDetails!$BB$7:BB43)))),0)</f>
        <v>#NAME?</v>
      </c>
      <c r="V43" s="45" t="e">
        <f t="array" aca="1" ref="V43" ca="1">IFERROR(IF(ROWS(PerformerDetails!$BD$7:BD43)&gt;COUNTA(PerformerDetails!$BD$7:$BD$506),"",INDEX(PerformerDetails!$BD$7:$BD$506,SMALL(IF(PerformerDetails!$BD$7:$BD$506&lt;&gt;"",ROW(PerformerDetails!P43:P542)-ROW(PerformerDetails!BD43)+1),ROWS(PerformerDetails!$BD$7:BD43)))),0)</f>
        <v>#NAME?</v>
      </c>
      <c r="W43" s="45" t="e">
        <f t="array" aca="1" ref="W43" ca="1">IFERROR(IF(ROWS(PerformerDetails!$BF$7:BF43)&gt;COUNTA(PerformerDetails!$BF$7:$BF$506),"",INDEX(PerformerDetails!$BF$7:$BF$506,SMALL(IF(PerformerDetails!$BF$7:$BF$506&lt;&gt;"",ROW(PerformerDetails!P43:P542)-ROW(PerformerDetails!BF43)+1),ROWS(PerformerDetails!$BF$7:BF43)))),0)</f>
        <v>#NAME?</v>
      </c>
      <c r="X43" s="45" t="e">
        <f t="array" aca="1" ref="X43" ca="1">IFERROR(IF(ROWS(PerformerDetails!$BH$7:BH43)&gt;COUNTA(PerformerDetails!$BH$7:$BH$506),"",INDEX(PerformerDetails!$BH$7:$BH$506,SMALL(IF(PerformerDetails!$BH$7:$BH$506&lt;&gt;"",ROW(PerformerDetails!P43:P542)-ROW(PerformerDetails!BH43)+1),ROWS(PerformerDetails!$BH$7:BH43)))),0)</f>
        <v>#NAME?</v>
      </c>
      <c r="Y43" s="45" t="e">
        <f t="array" aca="1" ref="Y43" ca="1">IFERROR(IF(ROWS(PerformerDetails!$BJ$7:BJ43)&gt;COUNTA(PerformerDetails!$BJ$7:$BJ$506),"",INDEX(PerformerDetails!$BJ$7:$BJ$506,SMALL(IF(PerformerDetails!$BJ$7:$BJ$506&lt;&gt;"",ROW(PerformerDetails!P43:P542)-ROW(PerformerDetails!BJ43)+1),ROWS(PerformerDetails!$BJ$7:BJ43)))),0)</f>
        <v>#NAME?</v>
      </c>
      <c r="Z43" s="45" t="e">
        <f t="array" aca="1" ref="Z43" ca="1">IFERROR(IF(ROWS(PerformerDetails!$BL$7:BL43)&gt;COUNTA(PerformerDetails!$BL$7:$BL$506),"",INDEX(PerformerDetails!$BL$7:$BL$506,SMALL(IF(PerformerDetails!$BL$7:$BL$506&lt;&gt;"",ROW(PerformerDetails!P43:P542)-ROW(PerformerDetails!BL43)+1),ROWS(PerformerDetails!$BL$7:BL43)))),0)</f>
        <v>#NAME?</v>
      </c>
    </row>
    <row r="44" spans="2:26" ht="20.100000000000001" customHeight="1">
      <c r="B44" s="45" t="e">
        <f t="array" aca="1" ref="B44" ca="1">IFERROR(IF(ROWS(PerformerDetails!$P$7:P44)&gt;COUNTA(PerformerDetails!$P$7:$P$506),"",INDEX(PerformerDetails!$P$7:$P$506,SMALL(IF(PerformerDetails!$P$7:$P$506&lt;&gt;"",ROW(PerformerDetails!P44:P543)-ROW(PerformerDetails!P44)+1),ROWS(PerformerDetails!$P$7:P44)))),0)</f>
        <v>#NAME?</v>
      </c>
      <c r="C44" s="45" t="e">
        <f t="array" aca="1" ref="C44" ca="1">IFERROR(IF(ROWS(PerformerDetails!$R$7:R44)&gt;COUNTA(PerformerDetails!$R$7:$R$506),"",INDEX(PerformerDetails!$R$7:$R$506,SMALL(IF(PerformerDetails!$R$7:$R$506&lt;&gt;"",ROW(PerformerDetails!P44:P543)-ROW(PerformerDetails!R44)+1),ROWS(PerformerDetails!$R$7:R44)))),0)</f>
        <v>#NAME?</v>
      </c>
      <c r="D44" s="45" t="e">
        <f t="array" aca="1" ref="D44" ca="1">IFERROR(IF(ROWS(PerformerDetails!$T$7:T44)&gt;COUNTA(PerformerDetails!$T$7:$T$506),"",INDEX(PerformerDetails!$T$7:$T$506,SMALL(IF(PerformerDetails!$T$7:$T$506&lt;&gt;"",ROW(PerformerDetails!P44:P543)-ROW(PerformerDetails!T44)+1),ROWS(PerformerDetails!$T$7:T44)))),0)</f>
        <v>#NAME?</v>
      </c>
      <c r="E44" s="45" t="e">
        <f t="array" aca="1" ref="E44" ca="1">IFERROR(IF(ROWS(PerformerDetails!$V$7:V44)&gt;COUNTA(PerformerDetails!$V$7:$V$506),"",INDEX(PerformerDetails!$V$7:$V$506,SMALL(IF(PerformerDetails!$V$7:$V$506&lt;&gt;"",ROW(PerformerDetails!P44:P543)-ROW(PerformerDetails!V44)+1),ROWS(PerformerDetails!$V$7:V44)))),0)</f>
        <v>#NAME?</v>
      </c>
      <c r="F44" s="45" t="e">
        <f t="array" aca="1" ref="F44" ca="1">IFERROR(IF(ROWS(PerformerDetails!$X$7:X44)&gt;COUNTA(PerformerDetails!$X$7:$X$506),"",INDEX(PerformerDetails!$X$7:$X$506,SMALL(IF(PerformerDetails!$X$7:$X$506&lt;&gt;"",ROW(PerformerDetails!P44:P543)-ROW(PerformerDetails!X44)+1),ROWS(PerformerDetails!$X$7:X44)))),0)</f>
        <v>#NAME?</v>
      </c>
      <c r="G44" s="45" t="e">
        <f t="array" aca="1" ref="G44" ca="1">IFERROR(IF(ROWS(PerformerDetails!$Z$7:Z44)&gt;COUNTA(PerformerDetails!$Z$7:$Z$506),"",INDEX(PerformerDetails!$Z$7:$Z$506,SMALL(IF(PerformerDetails!$Z$7:$Z$506&lt;&gt;"",ROW(PerformerDetails!P44:P543)-ROW(PerformerDetails!Z44)+1),ROWS(PerformerDetails!$Z$7:Z44)))),0)</f>
        <v>#NAME?</v>
      </c>
      <c r="H44" s="45" t="e">
        <f t="array" aca="1" ref="H44" ca="1">IFERROR(IF(ROWS(PerformerDetails!$AB$7:AB44)&gt;COUNTA(PerformerDetails!$AB$7:$AB$506),"",INDEX(PerformerDetails!$AB$7:$AB$506,SMALL(IF(PerformerDetails!$AB$7:$AB$506&lt;&gt;"",ROW(PerformerDetails!P44:P543)-ROW(PerformerDetails!AB44)+1),ROWS(PerformerDetails!$AB$7:AB44)))),0)</f>
        <v>#NAME?</v>
      </c>
      <c r="I44" s="45" t="e">
        <f t="array" aca="1" ref="I44" ca="1">IFERROR(IF(ROWS(PerformerDetails!$AD$7:AD44)&gt;COUNTA(PerformerDetails!$AD$7:$AD$506),"",INDEX(PerformerDetails!$AD$7:$AD$506,SMALL(IF(PerformerDetails!$AD$7:$AD$506&lt;&gt;"",ROW(PerformerDetails!P44:P543)-ROW(PerformerDetails!AD44)+1),ROWS(PerformerDetails!$AD$7:AD44)))),0)</f>
        <v>#NAME?</v>
      </c>
      <c r="J44" s="45" t="e">
        <f t="array" aca="1" ref="J44" ca="1">IFERROR(IF(ROWS(PerformerDetails!$AF$7:AF44)&gt;COUNTA(PerformerDetails!$AF$7:$AF$506),"",INDEX(PerformerDetails!$AF$7:$AF$506,SMALL(IF(PerformerDetails!$AF$7:$AF$506&lt;&gt;"",ROW(PerformerDetails!P44:P543)-ROW(PerformerDetails!AF44)+1),ROWS(PerformerDetails!$AF$7:AF44)))),0)</f>
        <v>#NAME?</v>
      </c>
      <c r="K44" s="45" t="e">
        <f t="array" aca="1" ref="K44" ca="1">IFERROR(IF(ROWS(PerformerDetails!$AH$7:AH44)&gt;COUNTA(PerformerDetails!$AH$7:$AH$506),"",INDEX(PerformerDetails!$AH$7:$AH$506,SMALL(IF(PerformerDetails!$AH$7:$AH$506&lt;&gt;"",ROW(PerformerDetails!P44:P543)-ROW(PerformerDetails!AH44)+1),ROWS(PerformerDetails!$AH$7:AH44)))),0)</f>
        <v>#NAME?</v>
      </c>
      <c r="L44" s="45" t="e">
        <f t="array" aca="1" ref="L44" ca="1">IFERROR(IF(ROWS(PerformerDetails!$AJ$7:AJ44)&gt;COUNTA(PerformerDetails!$AJ$7:$AJ$506),"",INDEX(PerformerDetails!$AJ$7:$AJ$506,SMALL(IF(PerformerDetails!$AJ$7:$AJ$506&lt;&gt;"",ROW(PerformerDetails!P44:P543)-ROW(PerformerDetails!AJ44)+1),ROWS(PerformerDetails!$AJ$7:AJ44)))),0)</f>
        <v>#NAME?</v>
      </c>
      <c r="M44" s="45" t="e">
        <f t="array" aca="1" ref="M44" ca="1">IFERROR(IF(ROWS(PerformerDetails!$AL$7:AL44)&gt;COUNTA(PerformerDetails!$AL$7:$AL$506),"",INDEX(PerformerDetails!$AL$7:$AL$506,SMALL(IF(PerformerDetails!$AL$7:$AL$506&lt;&gt;"",ROW(PerformerDetails!P44:P543)-ROW(PerformerDetails!AL44)+1),ROWS(PerformerDetails!$AL$7:AL44)))),0)</f>
        <v>#NAME?</v>
      </c>
      <c r="N44" s="45" t="e">
        <f t="array" aca="1" ref="N44" ca="1">IFERROR(IF(ROWS(PerformerDetails!$AN$7:AN44)&gt;COUNTA(PerformerDetails!$AN$7:$AN$506),"",INDEX(PerformerDetails!$AN$7:$AN$506,SMALL(IF(PerformerDetails!$AN$7:$AN$506&lt;&gt;"",ROW(PerformerDetails!P44:P543)-ROW(PerformerDetails!AN44)+1),ROWS(PerformerDetails!$AN$7:AN44)))),0)</f>
        <v>#NAME?</v>
      </c>
      <c r="O44" s="45" t="e">
        <f t="array" aca="1" ref="O44" ca="1">IFERROR(IF(ROWS(PerformerDetails!$AP$7:AP44)&gt;COUNTA(PerformerDetails!$AP$7:$AP$506),"",INDEX(PerformerDetails!$AP$7:$AP$506,SMALL(IF(PerformerDetails!$AP$7:$AP$506&lt;&gt;"",ROW(PerformerDetails!P44:P543)-ROW(PerformerDetails!AP44)+1),ROWS(PerformerDetails!$AP$7:AP44)))),0)</f>
        <v>#NAME?</v>
      </c>
      <c r="P44" s="45" t="e">
        <f t="array" aca="1" ref="P44" ca="1">IFERROR(IF(ROWS(PerformerDetails!$AR$7:AR44)&gt;COUNTA(PerformerDetails!$AR$7:$AR$506),"",INDEX(PerformerDetails!$AR$7:$AR$506,SMALL(IF(PerformerDetails!$AR$7:$AR$506&lt;&gt;"",ROW(PerformerDetails!P44:P543)-ROW(PerformerDetails!AR44)+1),ROWS(PerformerDetails!$AR$7:AR44)))),0)</f>
        <v>#NAME?</v>
      </c>
      <c r="Q44" s="45" t="e">
        <f t="array" aca="1" ref="Q44" ca="1">IFERROR(IF(ROWS(PerformerDetails!$AT$7:AT44)&gt;COUNTA(PerformerDetails!$AT$7:$AT$506),"",INDEX(PerformerDetails!$AT$7:$AT$506,SMALL(IF(PerformerDetails!$AT$7:$AT$506&lt;&gt;"",ROW(PerformerDetails!P44:P543)-ROW(PerformerDetails!AT44)+1),ROWS(PerformerDetails!$AT$7:AT44)))),0)</f>
        <v>#NAME?</v>
      </c>
      <c r="R44" s="45" t="e">
        <f t="array" aca="1" ref="R44" ca="1">IFERROR(IF(ROWS(PerformerDetails!$AV$7:AV44)&gt;COUNTA(PerformerDetails!$AV$7:$AV$506),"",INDEX(PerformerDetails!$AV$7:$AV$506,SMALL(IF(PerformerDetails!$AV$7:$AV$506&lt;&gt;"",ROW(PerformerDetails!P44:P543)-ROW(PerformerDetails!AV44)+1),ROWS(PerformerDetails!$AV$7:AV44)))),0)</f>
        <v>#NAME?</v>
      </c>
      <c r="S44" s="45" t="e">
        <f t="array" aca="1" ref="S44" ca="1">IFERROR(IF(ROWS(PerformerDetails!$AX$7:AX44)&gt;COUNTA(PerformerDetails!$AX$7:$AX$506),"",INDEX(PerformerDetails!$AX$7:$AX$506,SMALL(IF(PerformerDetails!$AX$7:$AX$506&lt;&gt;"",ROW(PerformerDetails!P44:P543)-ROW(PerformerDetails!AX44)+1),ROWS(PerformerDetails!$AX$7:AX44)))),0)</f>
        <v>#NAME?</v>
      </c>
      <c r="T44" s="45" t="e">
        <f t="array" aca="1" ref="T44" ca="1">IFERROR(IF(ROWS(PerformerDetails!$AZ$7:AZ44)&gt;COUNTA(PerformerDetails!$AZ$7:$AZ$506),"",INDEX(PerformerDetails!$AZ$7:$AZ$506,SMALL(IF(PerformerDetails!$AZ$7:$AZ$506&lt;&gt;"",ROW(PerformerDetails!P44:P543)-ROW(PerformerDetails!AZ44)+1),ROWS(PerformerDetails!$AZ$7:AZ44)))),0)</f>
        <v>#NAME?</v>
      </c>
      <c r="U44" s="45" t="e">
        <f t="array" aca="1" ref="U44" ca="1">IFERROR(IF(ROWS(PerformerDetails!$BB$7:BB44)&gt;COUNTA(PerformerDetails!$BB$7:$BB$506),"",INDEX(PerformerDetails!$BB$7:$BB$506,SMALL(IF(PerformerDetails!$BB$7:$BB$506&lt;&gt;"",ROW(PerformerDetails!P44:P543)-ROW(PerformerDetails!BB44)+1),ROWS(PerformerDetails!$BB$7:BB44)))),0)</f>
        <v>#NAME?</v>
      </c>
      <c r="V44" s="45" t="e">
        <f t="array" aca="1" ref="V44" ca="1">IFERROR(IF(ROWS(PerformerDetails!$BD$7:BD44)&gt;COUNTA(PerformerDetails!$BD$7:$BD$506),"",INDEX(PerformerDetails!$BD$7:$BD$506,SMALL(IF(PerformerDetails!$BD$7:$BD$506&lt;&gt;"",ROW(PerformerDetails!P44:P543)-ROW(PerformerDetails!BD44)+1),ROWS(PerformerDetails!$BD$7:BD44)))),0)</f>
        <v>#NAME?</v>
      </c>
      <c r="W44" s="45" t="e">
        <f t="array" aca="1" ref="W44" ca="1">IFERROR(IF(ROWS(PerformerDetails!$BF$7:BF44)&gt;COUNTA(PerformerDetails!$BF$7:$BF$506),"",INDEX(PerformerDetails!$BF$7:$BF$506,SMALL(IF(PerformerDetails!$BF$7:$BF$506&lt;&gt;"",ROW(PerformerDetails!P44:P543)-ROW(PerformerDetails!BF44)+1),ROWS(PerformerDetails!$BF$7:BF44)))),0)</f>
        <v>#NAME?</v>
      </c>
      <c r="X44" s="45" t="e">
        <f t="array" aca="1" ref="X44" ca="1">IFERROR(IF(ROWS(PerformerDetails!$BH$7:BH44)&gt;COUNTA(PerformerDetails!$BH$7:$BH$506),"",INDEX(PerformerDetails!$BH$7:$BH$506,SMALL(IF(PerformerDetails!$BH$7:$BH$506&lt;&gt;"",ROW(PerformerDetails!P44:P543)-ROW(PerformerDetails!BH44)+1),ROWS(PerformerDetails!$BH$7:BH44)))),0)</f>
        <v>#NAME?</v>
      </c>
      <c r="Y44" s="45" t="e">
        <f t="array" aca="1" ref="Y44" ca="1">IFERROR(IF(ROWS(PerformerDetails!$BJ$7:BJ44)&gt;COUNTA(PerformerDetails!$BJ$7:$BJ$506),"",INDEX(PerformerDetails!$BJ$7:$BJ$506,SMALL(IF(PerformerDetails!$BJ$7:$BJ$506&lt;&gt;"",ROW(PerformerDetails!P44:P543)-ROW(PerformerDetails!BJ44)+1),ROWS(PerformerDetails!$BJ$7:BJ44)))),0)</f>
        <v>#NAME?</v>
      </c>
      <c r="Z44" s="45" t="e">
        <f t="array" aca="1" ref="Z44" ca="1">IFERROR(IF(ROWS(PerformerDetails!$BL$7:BL44)&gt;COUNTA(PerformerDetails!$BL$7:$BL$506),"",INDEX(PerformerDetails!$BL$7:$BL$506,SMALL(IF(PerformerDetails!$BL$7:$BL$506&lt;&gt;"",ROW(PerformerDetails!P44:P543)-ROW(PerformerDetails!BL44)+1),ROWS(PerformerDetails!$BL$7:BL44)))),0)</f>
        <v>#NAME?</v>
      </c>
    </row>
    <row r="45" spans="2:26" ht="20.100000000000001" customHeight="1">
      <c r="B45" s="45" t="e">
        <f t="array" aca="1" ref="B45" ca="1">IFERROR(IF(ROWS(PerformerDetails!$P$7:P45)&gt;COUNTA(PerformerDetails!$P$7:$P$506),"",INDEX(PerformerDetails!$P$7:$P$506,SMALL(IF(PerformerDetails!$P$7:$P$506&lt;&gt;"",ROW(PerformerDetails!P45:P544)-ROW(PerformerDetails!P45)+1),ROWS(PerformerDetails!$P$7:P45)))),0)</f>
        <v>#NAME?</v>
      </c>
      <c r="C45" s="45" t="e">
        <f t="array" aca="1" ref="C45" ca="1">IFERROR(IF(ROWS(PerformerDetails!$R$7:R45)&gt;COUNTA(PerformerDetails!$R$7:$R$506),"",INDEX(PerformerDetails!$R$7:$R$506,SMALL(IF(PerformerDetails!$R$7:$R$506&lt;&gt;"",ROW(PerformerDetails!P45:P544)-ROW(PerformerDetails!R45)+1),ROWS(PerformerDetails!$R$7:R45)))),0)</f>
        <v>#NAME?</v>
      </c>
      <c r="D45" s="45" t="e">
        <f t="array" aca="1" ref="D45" ca="1">IFERROR(IF(ROWS(PerformerDetails!$T$7:T45)&gt;COUNTA(PerformerDetails!$T$7:$T$506),"",INDEX(PerformerDetails!$T$7:$T$506,SMALL(IF(PerformerDetails!$T$7:$T$506&lt;&gt;"",ROW(PerformerDetails!P45:P544)-ROW(PerformerDetails!T45)+1),ROWS(PerformerDetails!$T$7:T45)))),0)</f>
        <v>#NAME?</v>
      </c>
      <c r="E45" s="45" t="e">
        <f t="array" aca="1" ref="E45" ca="1">IFERROR(IF(ROWS(PerformerDetails!$V$7:V45)&gt;COUNTA(PerformerDetails!$V$7:$V$506),"",INDEX(PerformerDetails!$V$7:$V$506,SMALL(IF(PerformerDetails!$V$7:$V$506&lt;&gt;"",ROW(PerformerDetails!P45:P544)-ROW(PerformerDetails!V45)+1),ROWS(PerformerDetails!$V$7:V45)))),0)</f>
        <v>#NAME?</v>
      </c>
      <c r="F45" s="45" t="e">
        <f t="array" aca="1" ref="F45" ca="1">IFERROR(IF(ROWS(PerformerDetails!$X$7:X45)&gt;COUNTA(PerformerDetails!$X$7:$X$506),"",INDEX(PerformerDetails!$X$7:$X$506,SMALL(IF(PerformerDetails!$X$7:$X$506&lt;&gt;"",ROW(PerformerDetails!P45:P544)-ROW(PerformerDetails!X45)+1),ROWS(PerformerDetails!$X$7:X45)))),0)</f>
        <v>#NAME?</v>
      </c>
      <c r="G45" s="45" t="e">
        <f t="array" aca="1" ref="G45" ca="1">IFERROR(IF(ROWS(PerformerDetails!$Z$7:Z45)&gt;COUNTA(PerformerDetails!$Z$7:$Z$506),"",INDEX(PerformerDetails!$Z$7:$Z$506,SMALL(IF(PerformerDetails!$Z$7:$Z$506&lt;&gt;"",ROW(PerformerDetails!P45:P544)-ROW(PerformerDetails!Z45)+1),ROWS(PerformerDetails!$Z$7:Z45)))),0)</f>
        <v>#NAME?</v>
      </c>
      <c r="H45" s="45" t="e">
        <f t="array" aca="1" ref="H45" ca="1">IFERROR(IF(ROWS(PerformerDetails!$AB$7:AB45)&gt;COUNTA(PerformerDetails!$AB$7:$AB$506),"",INDEX(PerformerDetails!$AB$7:$AB$506,SMALL(IF(PerformerDetails!$AB$7:$AB$506&lt;&gt;"",ROW(PerformerDetails!P45:P544)-ROW(PerformerDetails!AB45)+1),ROWS(PerformerDetails!$AB$7:AB45)))),0)</f>
        <v>#NAME?</v>
      </c>
      <c r="I45" s="45" t="e">
        <f t="array" aca="1" ref="I45" ca="1">IFERROR(IF(ROWS(PerformerDetails!$AD$7:AD45)&gt;COUNTA(PerformerDetails!$AD$7:$AD$506),"",INDEX(PerformerDetails!$AD$7:$AD$506,SMALL(IF(PerformerDetails!$AD$7:$AD$506&lt;&gt;"",ROW(PerformerDetails!P45:P544)-ROW(PerformerDetails!AD45)+1),ROWS(PerformerDetails!$AD$7:AD45)))),0)</f>
        <v>#NAME?</v>
      </c>
      <c r="J45" s="45" t="e">
        <f t="array" aca="1" ref="J45" ca="1">IFERROR(IF(ROWS(PerformerDetails!$AF$7:AF45)&gt;COUNTA(PerformerDetails!$AF$7:$AF$506),"",INDEX(PerformerDetails!$AF$7:$AF$506,SMALL(IF(PerformerDetails!$AF$7:$AF$506&lt;&gt;"",ROW(PerformerDetails!P45:P544)-ROW(PerformerDetails!AF45)+1),ROWS(PerformerDetails!$AF$7:AF45)))),0)</f>
        <v>#NAME?</v>
      </c>
      <c r="K45" s="45" t="e">
        <f t="array" aca="1" ref="K45" ca="1">IFERROR(IF(ROWS(PerformerDetails!$AH$7:AH45)&gt;COUNTA(PerformerDetails!$AH$7:$AH$506),"",INDEX(PerformerDetails!$AH$7:$AH$506,SMALL(IF(PerformerDetails!$AH$7:$AH$506&lt;&gt;"",ROW(PerformerDetails!P45:P544)-ROW(PerformerDetails!AH45)+1),ROWS(PerformerDetails!$AH$7:AH45)))),0)</f>
        <v>#NAME?</v>
      </c>
      <c r="L45" s="45" t="e">
        <f t="array" aca="1" ref="L45" ca="1">IFERROR(IF(ROWS(PerformerDetails!$AJ$7:AJ45)&gt;COUNTA(PerformerDetails!$AJ$7:$AJ$506),"",INDEX(PerformerDetails!$AJ$7:$AJ$506,SMALL(IF(PerformerDetails!$AJ$7:$AJ$506&lt;&gt;"",ROW(PerformerDetails!P45:P544)-ROW(PerformerDetails!AJ45)+1),ROWS(PerformerDetails!$AJ$7:AJ45)))),0)</f>
        <v>#NAME?</v>
      </c>
      <c r="M45" s="45" t="e">
        <f t="array" aca="1" ref="M45" ca="1">IFERROR(IF(ROWS(PerformerDetails!$AL$7:AL45)&gt;COUNTA(PerformerDetails!$AL$7:$AL$506),"",INDEX(PerformerDetails!$AL$7:$AL$506,SMALL(IF(PerformerDetails!$AL$7:$AL$506&lt;&gt;"",ROW(PerformerDetails!P45:P544)-ROW(PerformerDetails!AL45)+1),ROWS(PerformerDetails!$AL$7:AL45)))),0)</f>
        <v>#NAME?</v>
      </c>
      <c r="N45" s="45" t="e">
        <f t="array" aca="1" ref="N45" ca="1">IFERROR(IF(ROWS(PerformerDetails!$AN$7:AN45)&gt;COUNTA(PerformerDetails!$AN$7:$AN$506),"",INDEX(PerformerDetails!$AN$7:$AN$506,SMALL(IF(PerformerDetails!$AN$7:$AN$506&lt;&gt;"",ROW(PerformerDetails!P45:P544)-ROW(PerformerDetails!AN45)+1),ROWS(PerformerDetails!$AN$7:AN45)))),0)</f>
        <v>#NAME?</v>
      </c>
      <c r="O45" s="45" t="e">
        <f t="array" aca="1" ref="O45" ca="1">IFERROR(IF(ROWS(PerformerDetails!$AP$7:AP45)&gt;COUNTA(PerformerDetails!$AP$7:$AP$506),"",INDEX(PerformerDetails!$AP$7:$AP$506,SMALL(IF(PerformerDetails!$AP$7:$AP$506&lt;&gt;"",ROW(PerformerDetails!P45:P544)-ROW(PerformerDetails!AP45)+1),ROWS(PerformerDetails!$AP$7:AP45)))),0)</f>
        <v>#NAME?</v>
      </c>
      <c r="P45" s="45" t="e">
        <f t="array" aca="1" ref="P45" ca="1">IFERROR(IF(ROWS(PerformerDetails!$AR$7:AR45)&gt;COUNTA(PerformerDetails!$AR$7:$AR$506),"",INDEX(PerformerDetails!$AR$7:$AR$506,SMALL(IF(PerformerDetails!$AR$7:$AR$506&lt;&gt;"",ROW(PerformerDetails!P45:P544)-ROW(PerformerDetails!AR45)+1),ROWS(PerformerDetails!$AR$7:AR45)))),0)</f>
        <v>#NAME?</v>
      </c>
      <c r="Q45" s="45" t="e">
        <f t="array" aca="1" ref="Q45" ca="1">IFERROR(IF(ROWS(PerformerDetails!$AT$7:AT45)&gt;COUNTA(PerformerDetails!$AT$7:$AT$506),"",INDEX(PerformerDetails!$AT$7:$AT$506,SMALL(IF(PerformerDetails!$AT$7:$AT$506&lt;&gt;"",ROW(PerformerDetails!P45:P544)-ROW(PerformerDetails!AT45)+1),ROWS(PerformerDetails!$AT$7:AT45)))),0)</f>
        <v>#NAME?</v>
      </c>
      <c r="R45" s="45" t="e">
        <f t="array" aca="1" ref="R45" ca="1">IFERROR(IF(ROWS(PerformerDetails!$AV$7:AV45)&gt;COUNTA(PerformerDetails!$AV$7:$AV$506),"",INDEX(PerformerDetails!$AV$7:$AV$506,SMALL(IF(PerformerDetails!$AV$7:$AV$506&lt;&gt;"",ROW(PerformerDetails!P45:P544)-ROW(PerformerDetails!AV45)+1),ROWS(PerformerDetails!$AV$7:AV45)))),0)</f>
        <v>#NAME?</v>
      </c>
      <c r="S45" s="45" t="e">
        <f t="array" aca="1" ref="S45" ca="1">IFERROR(IF(ROWS(PerformerDetails!$AX$7:AX45)&gt;COUNTA(PerformerDetails!$AX$7:$AX$506),"",INDEX(PerformerDetails!$AX$7:$AX$506,SMALL(IF(PerformerDetails!$AX$7:$AX$506&lt;&gt;"",ROW(PerformerDetails!P45:P544)-ROW(PerformerDetails!AX45)+1),ROWS(PerformerDetails!$AX$7:AX45)))),0)</f>
        <v>#NAME?</v>
      </c>
      <c r="T45" s="45" t="e">
        <f t="array" aca="1" ref="T45" ca="1">IFERROR(IF(ROWS(PerformerDetails!$AZ$7:AZ45)&gt;COUNTA(PerformerDetails!$AZ$7:$AZ$506),"",INDEX(PerformerDetails!$AZ$7:$AZ$506,SMALL(IF(PerformerDetails!$AZ$7:$AZ$506&lt;&gt;"",ROW(PerformerDetails!P45:P544)-ROW(PerformerDetails!AZ45)+1),ROWS(PerformerDetails!$AZ$7:AZ45)))),0)</f>
        <v>#NAME?</v>
      </c>
      <c r="U45" s="45" t="e">
        <f t="array" aca="1" ref="U45" ca="1">IFERROR(IF(ROWS(PerformerDetails!$BB$7:BB45)&gt;COUNTA(PerformerDetails!$BB$7:$BB$506),"",INDEX(PerformerDetails!$BB$7:$BB$506,SMALL(IF(PerformerDetails!$BB$7:$BB$506&lt;&gt;"",ROW(PerformerDetails!P45:P544)-ROW(PerformerDetails!BB45)+1),ROWS(PerformerDetails!$BB$7:BB45)))),0)</f>
        <v>#NAME?</v>
      </c>
      <c r="V45" s="45" t="e">
        <f t="array" aca="1" ref="V45" ca="1">IFERROR(IF(ROWS(PerformerDetails!$BD$7:BD45)&gt;COUNTA(PerformerDetails!$BD$7:$BD$506),"",INDEX(PerformerDetails!$BD$7:$BD$506,SMALL(IF(PerformerDetails!$BD$7:$BD$506&lt;&gt;"",ROW(PerformerDetails!P45:P544)-ROW(PerformerDetails!BD45)+1),ROWS(PerformerDetails!$BD$7:BD45)))),0)</f>
        <v>#NAME?</v>
      </c>
      <c r="W45" s="45" t="e">
        <f t="array" aca="1" ref="W45" ca="1">IFERROR(IF(ROWS(PerformerDetails!$BF$7:BF45)&gt;COUNTA(PerformerDetails!$BF$7:$BF$506),"",INDEX(PerformerDetails!$BF$7:$BF$506,SMALL(IF(PerformerDetails!$BF$7:$BF$506&lt;&gt;"",ROW(PerformerDetails!P45:P544)-ROW(PerformerDetails!BF45)+1),ROWS(PerformerDetails!$BF$7:BF45)))),0)</f>
        <v>#NAME?</v>
      </c>
      <c r="X45" s="45" t="e">
        <f t="array" aca="1" ref="X45" ca="1">IFERROR(IF(ROWS(PerformerDetails!$BH$7:BH45)&gt;COUNTA(PerformerDetails!$BH$7:$BH$506),"",INDEX(PerformerDetails!$BH$7:$BH$506,SMALL(IF(PerformerDetails!$BH$7:$BH$506&lt;&gt;"",ROW(PerformerDetails!P45:P544)-ROW(PerformerDetails!BH45)+1),ROWS(PerformerDetails!$BH$7:BH45)))),0)</f>
        <v>#NAME?</v>
      </c>
      <c r="Y45" s="45" t="e">
        <f t="array" aca="1" ref="Y45" ca="1">IFERROR(IF(ROWS(PerformerDetails!$BJ$7:BJ45)&gt;COUNTA(PerformerDetails!$BJ$7:$BJ$506),"",INDEX(PerformerDetails!$BJ$7:$BJ$506,SMALL(IF(PerformerDetails!$BJ$7:$BJ$506&lt;&gt;"",ROW(PerformerDetails!P45:P544)-ROW(PerformerDetails!BJ45)+1),ROWS(PerformerDetails!$BJ$7:BJ45)))),0)</f>
        <v>#NAME?</v>
      </c>
      <c r="Z45" s="45" t="e">
        <f t="array" aca="1" ref="Z45" ca="1">IFERROR(IF(ROWS(PerformerDetails!$BL$7:BL45)&gt;COUNTA(PerformerDetails!$BL$7:$BL$506),"",INDEX(PerformerDetails!$BL$7:$BL$506,SMALL(IF(PerformerDetails!$BL$7:$BL$506&lt;&gt;"",ROW(PerformerDetails!P45:P544)-ROW(PerformerDetails!BL45)+1),ROWS(PerformerDetails!$BL$7:BL45)))),0)</f>
        <v>#NAME?</v>
      </c>
    </row>
    <row r="46" spans="2:26" ht="20.100000000000001" customHeight="1">
      <c r="B46" s="45" t="e">
        <f t="array" aca="1" ref="B46" ca="1">IFERROR(IF(ROWS(PerformerDetails!$P$7:P46)&gt;COUNTA(PerformerDetails!$P$7:$P$506),"",INDEX(PerformerDetails!$P$7:$P$506,SMALL(IF(PerformerDetails!$P$7:$P$506&lt;&gt;"",ROW(PerformerDetails!P46:P545)-ROW(PerformerDetails!P46)+1),ROWS(PerformerDetails!$P$7:P46)))),0)</f>
        <v>#NAME?</v>
      </c>
      <c r="C46" s="45" t="e">
        <f t="array" aca="1" ref="C46" ca="1">IFERROR(IF(ROWS(PerformerDetails!$R$7:R46)&gt;COUNTA(PerformerDetails!$R$7:$R$506),"",INDEX(PerformerDetails!$R$7:$R$506,SMALL(IF(PerformerDetails!$R$7:$R$506&lt;&gt;"",ROW(PerformerDetails!P46:P545)-ROW(PerformerDetails!R46)+1),ROWS(PerformerDetails!$R$7:R46)))),0)</f>
        <v>#NAME?</v>
      </c>
      <c r="D46" s="45" t="e">
        <f t="array" aca="1" ref="D46" ca="1">IFERROR(IF(ROWS(PerformerDetails!$T$7:T46)&gt;COUNTA(PerformerDetails!$T$7:$T$506),"",INDEX(PerformerDetails!$T$7:$T$506,SMALL(IF(PerformerDetails!$T$7:$T$506&lt;&gt;"",ROW(PerformerDetails!P46:P545)-ROW(PerformerDetails!T46)+1),ROWS(PerformerDetails!$T$7:T46)))),0)</f>
        <v>#NAME?</v>
      </c>
      <c r="E46" s="45" t="e">
        <f t="array" aca="1" ref="E46" ca="1">IFERROR(IF(ROWS(PerformerDetails!$V$7:V46)&gt;COUNTA(PerformerDetails!$V$7:$V$506),"",INDEX(PerformerDetails!$V$7:$V$506,SMALL(IF(PerformerDetails!$V$7:$V$506&lt;&gt;"",ROW(PerformerDetails!P46:P545)-ROW(PerformerDetails!V46)+1),ROWS(PerformerDetails!$V$7:V46)))),0)</f>
        <v>#NAME?</v>
      </c>
      <c r="F46" s="45" t="e">
        <f t="array" aca="1" ref="F46" ca="1">IFERROR(IF(ROWS(PerformerDetails!$X$7:X46)&gt;COUNTA(PerformerDetails!$X$7:$X$506),"",INDEX(PerformerDetails!$X$7:$X$506,SMALL(IF(PerformerDetails!$X$7:$X$506&lt;&gt;"",ROW(PerformerDetails!P46:P545)-ROW(PerformerDetails!X46)+1),ROWS(PerformerDetails!$X$7:X46)))),0)</f>
        <v>#NAME?</v>
      </c>
      <c r="G46" s="45" t="e">
        <f t="array" aca="1" ref="G46" ca="1">IFERROR(IF(ROWS(PerformerDetails!$Z$7:Z46)&gt;COUNTA(PerformerDetails!$Z$7:$Z$506),"",INDEX(PerformerDetails!$Z$7:$Z$506,SMALL(IF(PerformerDetails!$Z$7:$Z$506&lt;&gt;"",ROW(PerformerDetails!P46:P545)-ROW(PerformerDetails!Z46)+1),ROWS(PerformerDetails!$Z$7:Z46)))),0)</f>
        <v>#NAME?</v>
      </c>
      <c r="H46" s="45" t="e">
        <f t="array" aca="1" ref="H46" ca="1">IFERROR(IF(ROWS(PerformerDetails!$AB$7:AB46)&gt;COUNTA(PerformerDetails!$AB$7:$AB$506),"",INDEX(PerformerDetails!$AB$7:$AB$506,SMALL(IF(PerformerDetails!$AB$7:$AB$506&lt;&gt;"",ROW(PerformerDetails!P46:P545)-ROW(PerformerDetails!AB46)+1),ROWS(PerformerDetails!$AB$7:AB46)))),0)</f>
        <v>#NAME?</v>
      </c>
      <c r="I46" s="45" t="e">
        <f t="array" aca="1" ref="I46" ca="1">IFERROR(IF(ROWS(PerformerDetails!$AD$7:AD46)&gt;COUNTA(PerformerDetails!$AD$7:$AD$506),"",INDEX(PerformerDetails!$AD$7:$AD$506,SMALL(IF(PerformerDetails!$AD$7:$AD$506&lt;&gt;"",ROW(PerformerDetails!P46:P545)-ROW(PerformerDetails!AD46)+1),ROWS(PerformerDetails!$AD$7:AD46)))),0)</f>
        <v>#NAME?</v>
      </c>
      <c r="J46" s="45" t="e">
        <f t="array" aca="1" ref="J46" ca="1">IFERROR(IF(ROWS(PerformerDetails!$AF$7:AF46)&gt;COUNTA(PerformerDetails!$AF$7:$AF$506),"",INDEX(PerformerDetails!$AF$7:$AF$506,SMALL(IF(PerformerDetails!$AF$7:$AF$506&lt;&gt;"",ROW(PerformerDetails!P46:P545)-ROW(PerformerDetails!AF46)+1),ROWS(PerformerDetails!$AF$7:AF46)))),0)</f>
        <v>#NAME?</v>
      </c>
      <c r="K46" s="45" t="e">
        <f t="array" aca="1" ref="K46" ca="1">IFERROR(IF(ROWS(PerformerDetails!$AH$7:AH46)&gt;COUNTA(PerformerDetails!$AH$7:$AH$506),"",INDEX(PerformerDetails!$AH$7:$AH$506,SMALL(IF(PerformerDetails!$AH$7:$AH$506&lt;&gt;"",ROW(PerformerDetails!P46:P545)-ROW(PerformerDetails!AH46)+1),ROWS(PerformerDetails!$AH$7:AH46)))),0)</f>
        <v>#NAME?</v>
      </c>
      <c r="L46" s="45" t="e">
        <f t="array" aca="1" ref="L46" ca="1">IFERROR(IF(ROWS(PerformerDetails!$AJ$7:AJ46)&gt;COUNTA(PerformerDetails!$AJ$7:$AJ$506),"",INDEX(PerformerDetails!$AJ$7:$AJ$506,SMALL(IF(PerformerDetails!$AJ$7:$AJ$506&lt;&gt;"",ROW(PerformerDetails!P46:P545)-ROW(PerformerDetails!AJ46)+1),ROWS(PerformerDetails!$AJ$7:AJ46)))),0)</f>
        <v>#NAME?</v>
      </c>
      <c r="M46" s="45" t="e">
        <f t="array" aca="1" ref="M46" ca="1">IFERROR(IF(ROWS(PerformerDetails!$AL$7:AL46)&gt;COUNTA(PerformerDetails!$AL$7:$AL$506),"",INDEX(PerformerDetails!$AL$7:$AL$506,SMALL(IF(PerformerDetails!$AL$7:$AL$506&lt;&gt;"",ROW(PerformerDetails!P46:P545)-ROW(PerformerDetails!AL46)+1),ROWS(PerformerDetails!$AL$7:AL46)))),0)</f>
        <v>#NAME?</v>
      </c>
      <c r="N46" s="45" t="e">
        <f t="array" aca="1" ref="N46" ca="1">IFERROR(IF(ROWS(PerformerDetails!$AN$7:AN46)&gt;COUNTA(PerformerDetails!$AN$7:$AN$506),"",INDEX(PerformerDetails!$AN$7:$AN$506,SMALL(IF(PerformerDetails!$AN$7:$AN$506&lt;&gt;"",ROW(PerformerDetails!P46:P545)-ROW(PerformerDetails!AN46)+1),ROWS(PerformerDetails!$AN$7:AN46)))),0)</f>
        <v>#NAME?</v>
      </c>
      <c r="O46" s="45" t="e">
        <f t="array" aca="1" ref="O46" ca="1">IFERROR(IF(ROWS(PerformerDetails!$AP$7:AP46)&gt;COUNTA(PerformerDetails!$AP$7:$AP$506),"",INDEX(PerformerDetails!$AP$7:$AP$506,SMALL(IF(PerformerDetails!$AP$7:$AP$506&lt;&gt;"",ROW(PerformerDetails!P46:P545)-ROW(PerformerDetails!AP46)+1),ROWS(PerformerDetails!$AP$7:AP46)))),0)</f>
        <v>#NAME?</v>
      </c>
      <c r="P46" s="45" t="e">
        <f t="array" aca="1" ref="P46" ca="1">IFERROR(IF(ROWS(PerformerDetails!$AR$7:AR46)&gt;COUNTA(PerformerDetails!$AR$7:$AR$506),"",INDEX(PerformerDetails!$AR$7:$AR$506,SMALL(IF(PerformerDetails!$AR$7:$AR$506&lt;&gt;"",ROW(PerformerDetails!P46:P545)-ROW(PerformerDetails!AR46)+1),ROWS(PerformerDetails!$AR$7:AR46)))),0)</f>
        <v>#NAME?</v>
      </c>
      <c r="Q46" s="45" t="e">
        <f t="array" aca="1" ref="Q46" ca="1">IFERROR(IF(ROWS(PerformerDetails!$AT$7:AT46)&gt;COUNTA(PerformerDetails!$AT$7:$AT$506),"",INDEX(PerformerDetails!$AT$7:$AT$506,SMALL(IF(PerformerDetails!$AT$7:$AT$506&lt;&gt;"",ROW(PerformerDetails!P46:P545)-ROW(PerformerDetails!AT46)+1),ROWS(PerformerDetails!$AT$7:AT46)))),0)</f>
        <v>#NAME?</v>
      </c>
      <c r="R46" s="45" t="e">
        <f t="array" aca="1" ref="R46" ca="1">IFERROR(IF(ROWS(PerformerDetails!$AV$7:AV46)&gt;COUNTA(PerformerDetails!$AV$7:$AV$506),"",INDEX(PerformerDetails!$AV$7:$AV$506,SMALL(IF(PerformerDetails!$AV$7:$AV$506&lt;&gt;"",ROW(PerformerDetails!P46:P545)-ROW(PerformerDetails!AV46)+1),ROWS(PerformerDetails!$AV$7:AV46)))),0)</f>
        <v>#NAME?</v>
      </c>
      <c r="S46" s="45" t="e">
        <f t="array" aca="1" ref="S46" ca="1">IFERROR(IF(ROWS(PerformerDetails!$AX$7:AX46)&gt;COUNTA(PerformerDetails!$AX$7:$AX$506),"",INDEX(PerformerDetails!$AX$7:$AX$506,SMALL(IF(PerformerDetails!$AX$7:$AX$506&lt;&gt;"",ROW(PerformerDetails!P46:P545)-ROW(PerformerDetails!AX46)+1),ROWS(PerformerDetails!$AX$7:AX46)))),0)</f>
        <v>#NAME?</v>
      </c>
      <c r="T46" s="45" t="e">
        <f t="array" aca="1" ref="T46" ca="1">IFERROR(IF(ROWS(PerformerDetails!$AZ$7:AZ46)&gt;COUNTA(PerformerDetails!$AZ$7:$AZ$506),"",INDEX(PerformerDetails!$AZ$7:$AZ$506,SMALL(IF(PerformerDetails!$AZ$7:$AZ$506&lt;&gt;"",ROW(PerformerDetails!P46:P545)-ROW(PerformerDetails!AZ46)+1),ROWS(PerformerDetails!$AZ$7:AZ46)))),0)</f>
        <v>#NAME?</v>
      </c>
      <c r="U46" s="45" t="e">
        <f t="array" aca="1" ref="U46" ca="1">IFERROR(IF(ROWS(PerformerDetails!$BB$7:BB46)&gt;COUNTA(PerformerDetails!$BB$7:$BB$506),"",INDEX(PerformerDetails!$BB$7:$BB$506,SMALL(IF(PerformerDetails!$BB$7:$BB$506&lt;&gt;"",ROW(PerformerDetails!P46:P545)-ROW(PerformerDetails!BB46)+1),ROWS(PerformerDetails!$BB$7:BB46)))),0)</f>
        <v>#NAME?</v>
      </c>
      <c r="V46" s="45" t="e">
        <f t="array" aca="1" ref="V46" ca="1">IFERROR(IF(ROWS(PerformerDetails!$BD$7:BD46)&gt;COUNTA(PerformerDetails!$BD$7:$BD$506),"",INDEX(PerformerDetails!$BD$7:$BD$506,SMALL(IF(PerformerDetails!$BD$7:$BD$506&lt;&gt;"",ROW(PerformerDetails!P46:P545)-ROW(PerformerDetails!BD46)+1),ROWS(PerformerDetails!$BD$7:BD46)))),0)</f>
        <v>#NAME?</v>
      </c>
      <c r="W46" s="45" t="e">
        <f t="array" aca="1" ref="W46" ca="1">IFERROR(IF(ROWS(PerformerDetails!$BF$7:BF46)&gt;COUNTA(PerformerDetails!$BF$7:$BF$506),"",INDEX(PerformerDetails!$BF$7:$BF$506,SMALL(IF(PerformerDetails!$BF$7:$BF$506&lt;&gt;"",ROW(PerformerDetails!P46:P545)-ROW(PerformerDetails!BF46)+1),ROWS(PerformerDetails!$BF$7:BF46)))),0)</f>
        <v>#NAME?</v>
      </c>
      <c r="X46" s="45" t="e">
        <f t="array" aca="1" ref="X46" ca="1">IFERROR(IF(ROWS(PerformerDetails!$BH$7:BH46)&gt;COUNTA(PerformerDetails!$BH$7:$BH$506),"",INDEX(PerformerDetails!$BH$7:$BH$506,SMALL(IF(PerformerDetails!$BH$7:$BH$506&lt;&gt;"",ROW(PerformerDetails!P46:P545)-ROW(PerformerDetails!BH46)+1),ROWS(PerformerDetails!$BH$7:BH46)))),0)</f>
        <v>#NAME?</v>
      </c>
      <c r="Y46" s="45" t="e">
        <f t="array" aca="1" ref="Y46" ca="1">IFERROR(IF(ROWS(PerformerDetails!$BJ$7:BJ46)&gt;COUNTA(PerformerDetails!$BJ$7:$BJ$506),"",INDEX(PerformerDetails!$BJ$7:$BJ$506,SMALL(IF(PerformerDetails!$BJ$7:$BJ$506&lt;&gt;"",ROW(PerformerDetails!P46:P545)-ROW(PerformerDetails!BJ46)+1),ROWS(PerformerDetails!$BJ$7:BJ46)))),0)</f>
        <v>#NAME?</v>
      </c>
      <c r="Z46" s="45" t="e">
        <f t="array" aca="1" ref="Z46" ca="1">IFERROR(IF(ROWS(PerformerDetails!$BL$7:BL46)&gt;COUNTA(PerformerDetails!$BL$7:$BL$506),"",INDEX(PerformerDetails!$BL$7:$BL$506,SMALL(IF(PerformerDetails!$BL$7:$BL$506&lt;&gt;"",ROW(PerformerDetails!P46:P545)-ROW(PerformerDetails!BL46)+1),ROWS(PerformerDetails!$BL$7:BL46)))),0)</f>
        <v>#NAME?</v>
      </c>
    </row>
    <row r="47" spans="2:26" ht="20.100000000000001" customHeight="1">
      <c r="B47" s="45" t="e">
        <f t="array" aca="1" ref="B47" ca="1">IFERROR(IF(ROWS(PerformerDetails!$P$7:P47)&gt;COUNTA(PerformerDetails!$P$7:$P$506),"",INDEX(PerformerDetails!$P$7:$P$506,SMALL(IF(PerformerDetails!$P$7:$P$506&lt;&gt;"",ROW(PerformerDetails!P47:P546)-ROW(PerformerDetails!P47)+1),ROWS(PerformerDetails!$P$7:P47)))),0)</f>
        <v>#NAME?</v>
      </c>
      <c r="C47" s="45" t="e">
        <f t="array" aca="1" ref="C47" ca="1">IFERROR(IF(ROWS(PerformerDetails!$R$7:R47)&gt;COUNTA(PerformerDetails!$R$7:$R$506),"",INDEX(PerformerDetails!$R$7:$R$506,SMALL(IF(PerformerDetails!$R$7:$R$506&lt;&gt;"",ROW(PerformerDetails!P47:P546)-ROW(PerformerDetails!R47)+1),ROWS(PerformerDetails!$R$7:R47)))),0)</f>
        <v>#NAME?</v>
      </c>
      <c r="D47" s="45" t="e">
        <f t="array" aca="1" ref="D47" ca="1">IFERROR(IF(ROWS(PerformerDetails!$T$7:T47)&gt;COUNTA(PerformerDetails!$T$7:$T$506),"",INDEX(PerformerDetails!$T$7:$T$506,SMALL(IF(PerformerDetails!$T$7:$T$506&lt;&gt;"",ROW(PerformerDetails!P47:P546)-ROW(PerformerDetails!T47)+1),ROWS(PerformerDetails!$T$7:T47)))),0)</f>
        <v>#NAME?</v>
      </c>
      <c r="E47" s="45" t="e">
        <f t="array" aca="1" ref="E47" ca="1">IFERROR(IF(ROWS(PerformerDetails!$V$7:V47)&gt;COUNTA(PerformerDetails!$V$7:$V$506),"",INDEX(PerformerDetails!$V$7:$V$506,SMALL(IF(PerformerDetails!$V$7:$V$506&lt;&gt;"",ROW(PerformerDetails!P47:P546)-ROW(PerformerDetails!V47)+1),ROWS(PerformerDetails!$V$7:V47)))),0)</f>
        <v>#NAME?</v>
      </c>
      <c r="F47" s="45" t="e">
        <f t="array" aca="1" ref="F47" ca="1">IFERROR(IF(ROWS(PerformerDetails!$X$7:X47)&gt;COUNTA(PerformerDetails!$X$7:$X$506),"",INDEX(PerformerDetails!$X$7:$X$506,SMALL(IF(PerformerDetails!$X$7:$X$506&lt;&gt;"",ROW(PerformerDetails!P47:P546)-ROW(PerformerDetails!X47)+1),ROWS(PerformerDetails!$X$7:X47)))),0)</f>
        <v>#NAME?</v>
      </c>
      <c r="G47" s="45" t="e">
        <f t="array" aca="1" ref="G47" ca="1">IFERROR(IF(ROWS(PerformerDetails!$Z$7:Z47)&gt;COUNTA(PerformerDetails!$Z$7:$Z$506),"",INDEX(PerformerDetails!$Z$7:$Z$506,SMALL(IF(PerformerDetails!$Z$7:$Z$506&lt;&gt;"",ROW(PerformerDetails!P47:P546)-ROW(PerformerDetails!Z47)+1),ROWS(PerformerDetails!$Z$7:Z47)))),0)</f>
        <v>#NAME?</v>
      </c>
      <c r="H47" s="45" t="e">
        <f t="array" aca="1" ref="H47" ca="1">IFERROR(IF(ROWS(PerformerDetails!$AB$7:AB47)&gt;COUNTA(PerformerDetails!$AB$7:$AB$506),"",INDEX(PerformerDetails!$AB$7:$AB$506,SMALL(IF(PerformerDetails!$AB$7:$AB$506&lt;&gt;"",ROW(PerformerDetails!P47:P546)-ROW(PerformerDetails!AB47)+1),ROWS(PerformerDetails!$AB$7:AB47)))),0)</f>
        <v>#NAME?</v>
      </c>
      <c r="I47" s="45" t="e">
        <f t="array" aca="1" ref="I47" ca="1">IFERROR(IF(ROWS(PerformerDetails!$AD$7:AD47)&gt;COUNTA(PerformerDetails!$AD$7:$AD$506),"",INDEX(PerformerDetails!$AD$7:$AD$506,SMALL(IF(PerformerDetails!$AD$7:$AD$506&lt;&gt;"",ROW(PerformerDetails!P47:P546)-ROW(PerformerDetails!AD47)+1),ROWS(PerformerDetails!$AD$7:AD47)))),0)</f>
        <v>#NAME?</v>
      </c>
      <c r="J47" s="45" t="e">
        <f t="array" aca="1" ref="J47" ca="1">IFERROR(IF(ROWS(PerformerDetails!$AF$7:AF47)&gt;COUNTA(PerformerDetails!$AF$7:$AF$506),"",INDEX(PerformerDetails!$AF$7:$AF$506,SMALL(IF(PerformerDetails!$AF$7:$AF$506&lt;&gt;"",ROW(PerformerDetails!P47:P546)-ROW(PerformerDetails!AF47)+1),ROWS(PerformerDetails!$AF$7:AF47)))),0)</f>
        <v>#NAME?</v>
      </c>
      <c r="K47" s="45" t="e">
        <f t="array" aca="1" ref="K47" ca="1">IFERROR(IF(ROWS(PerformerDetails!$AH$7:AH47)&gt;COUNTA(PerformerDetails!$AH$7:$AH$506),"",INDEX(PerformerDetails!$AH$7:$AH$506,SMALL(IF(PerformerDetails!$AH$7:$AH$506&lt;&gt;"",ROW(PerformerDetails!P47:P546)-ROW(PerformerDetails!AH47)+1),ROWS(PerformerDetails!$AH$7:AH47)))),0)</f>
        <v>#NAME?</v>
      </c>
      <c r="L47" s="45" t="e">
        <f t="array" aca="1" ref="L47" ca="1">IFERROR(IF(ROWS(PerformerDetails!$AJ$7:AJ47)&gt;COUNTA(PerformerDetails!$AJ$7:$AJ$506),"",INDEX(PerformerDetails!$AJ$7:$AJ$506,SMALL(IF(PerformerDetails!$AJ$7:$AJ$506&lt;&gt;"",ROW(PerformerDetails!P47:P546)-ROW(PerformerDetails!AJ47)+1),ROWS(PerformerDetails!$AJ$7:AJ47)))),0)</f>
        <v>#NAME?</v>
      </c>
      <c r="M47" s="45" t="e">
        <f t="array" aca="1" ref="M47" ca="1">IFERROR(IF(ROWS(PerformerDetails!$AL$7:AL47)&gt;COUNTA(PerformerDetails!$AL$7:$AL$506),"",INDEX(PerformerDetails!$AL$7:$AL$506,SMALL(IF(PerformerDetails!$AL$7:$AL$506&lt;&gt;"",ROW(PerformerDetails!P47:P546)-ROW(PerformerDetails!AL47)+1),ROWS(PerformerDetails!$AL$7:AL47)))),0)</f>
        <v>#NAME?</v>
      </c>
      <c r="N47" s="45" t="e">
        <f t="array" aca="1" ref="N47" ca="1">IFERROR(IF(ROWS(PerformerDetails!$AN$7:AN47)&gt;COUNTA(PerformerDetails!$AN$7:$AN$506),"",INDEX(PerformerDetails!$AN$7:$AN$506,SMALL(IF(PerformerDetails!$AN$7:$AN$506&lt;&gt;"",ROW(PerformerDetails!P47:P546)-ROW(PerformerDetails!AN47)+1),ROWS(PerformerDetails!$AN$7:AN47)))),0)</f>
        <v>#NAME?</v>
      </c>
      <c r="O47" s="45" t="e">
        <f t="array" aca="1" ref="O47" ca="1">IFERROR(IF(ROWS(PerformerDetails!$AP$7:AP47)&gt;COUNTA(PerformerDetails!$AP$7:$AP$506),"",INDEX(PerformerDetails!$AP$7:$AP$506,SMALL(IF(PerformerDetails!$AP$7:$AP$506&lt;&gt;"",ROW(PerformerDetails!P47:P546)-ROW(PerformerDetails!AP47)+1),ROWS(PerformerDetails!$AP$7:AP47)))),0)</f>
        <v>#NAME?</v>
      </c>
      <c r="P47" s="45" t="e">
        <f t="array" aca="1" ref="P47" ca="1">IFERROR(IF(ROWS(PerformerDetails!$AR$7:AR47)&gt;COUNTA(PerformerDetails!$AR$7:$AR$506),"",INDEX(PerformerDetails!$AR$7:$AR$506,SMALL(IF(PerformerDetails!$AR$7:$AR$506&lt;&gt;"",ROW(PerformerDetails!P47:P546)-ROW(PerformerDetails!AR47)+1),ROWS(PerformerDetails!$AR$7:AR47)))),0)</f>
        <v>#NAME?</v>
      </c>
      <c r="Q47" s="45" t="e">
        <f t="array" aca="1" ref="Q47" ca="1">IFERROR(IF(ROWS(PerformerDetails!$AT$7:AT47)&gt;COUNTA(PerformerDetails!$AT$7:$AT$506),"",INDEX(PerformerDetails!$AT$7:$AT$506,SMALL(IF(PerformerDetails!$AT$7:$AT$506&lt;&gt;"",ROW(PerformerDetails!P47:P546)-ROW(PerformerDetails!AT47)+1),ROWS(PerformerDetails!$AT$7:AT47)))),0)</f>
        <v>#NAME?</v>
      </c>
      <c r="R47" s="45" t="e">
        <f t="array" aca="1" ref="R47" ca="1">IFERROR(IF(ROWS(PerformerDetails!$AV$7:AV47)&gt;COUNTA(PerformerDetails!$AV$7:$AV$506),"",INDEX(PerformerDetails!$AV$7:$AV$506,SMALL(IF(PerformerDetails!$AV$7:$AV$506&lt;&gt;"",ROW(PerformerDetails!P47:P546)-ROW(PerformerDetails!AV47)+1),ROWS(PerformerDetails!$AV$7:AV47)))),0)</f>
        <v>#NAME?</v>
      </c>
      <c r="S47" s="45" t="e">
        <f t="array" aca="1" ref="S47" ca="1">IFERROR(IF(ROWS(PerformerDetails!$AX$7:AX47)&gt;COUNTA(PerformerDetails!$AX$7:$AX$506),"",INDEX(PerformerDetails!$AX$7:$AX$506,SMALL(IF(PerformerDetails!$AX$7:$AX$506&lt;&gt;"",ROW(PerformerDetails!P47:P546)-ROW(PerformerDetails!AX47)+1),ROWS(PerformerDetails!$AX$7:AX47)))),0)</f>
        <v>#NAME?</v>
      </c>
      <c r="T47" s="45" t="e">
        <f t="array" aca="1" ref="T47" ca="1">IFERROR(IF(ROWS(PerformerDetails!$AZ$7:AZ47)&gt;COUNTA(PerformerDetails!$AZ$7:$AZ$506),"",INDEX(PerformerDetails!$AZ$7:$AZ$506,SMALL(IF(PerformerDetails!$AZ$7:$AZ$506&lt;&gt;"",ROW(PerformerDetails!P47:P546)-ROW(PerformerDetails!AZ47)+1),ROWS(PerformerDetails!$AZ$7:AZ47)))),0)</f>
        <v>#NAME?</v>
      </c>
      <c r="U47" s="45" t="e">
        <f t="array" aca="1" ref="U47" ca="1">IFERROR(IF(ROWS(PerformerDetails!$BB$7:BB47)&gt;COUNTA(PerformerDetails!$BB$7:$BB$506),"",INDEX(PerformerDetails!$BB$7:$BB$506,SMALL(IF(PerformerDetails!$BB$7:$BB$506&lt;&gt;"",ROW(PerformerDetails!P47:P546)-ROW(PerformerDetails!BB47)+1),ROWS(PerformerDetails!$BB$7:BB47)))),0)</f>
        <v>#NAME?</v>
      </c>
      <c r="V47" s="45" t="e">
        <f t="array" aca="1" ref="V47" ca="1">IFERROR(IF(ROWS(PerformerDetails!$BD$7:BD47)&gt;COUNTA(PerformerDetails!$BD$7:$BD$506),"",INDEX(PerformerDetails!$BD$7:$BD$506,SMALL(IF(PerformerDetails!$BD$7:$BD$506&lt;&gt;"",ROW(PerformerDetails!P47:P546)-ROW(PerformerDetails!BD47)+1),ROWS(PerformerDetails!$BD$7:BD47)))),0)</f>
        <v>#NAME?</v>
      </c>
      <c r="W47" s="45" t="e">
        <f t="array" aca="1" ref="W47" ca="1">IFERROR(IF(ROWS(PerformerDetails!$BF$7:BF47)&gt;COUNTA(PerformerDetails!$BF$7:$BF$506),"",INDEX(PerformerDetails!$BF$7:$BF$506,SMALL(IF(PerformerDetails!$BF$7:$BF$506&lt;&gt;"",ROW(PerformerDetails!P47:P546)-ROW(PerformerDetails!BF47)+1),ROWS(PerformerDetails!$BF$7:BF47)))),0)</f>
        <v>#NAME?</v>
      </c>
      <c r="X47" s="45" t="e">
        <f t="array" aca="1" ref="X47" ca="1">IFERROR(IF(ROWS(PerformerDetails!$BH$7:BH47)&gt;COUNTA(PerformerDetails!$BH$7:$BH$506),"",INDEX(PerformerDetails!$BH$7:$BH$506,SMALL(IF(PerformerDetails!$BH$7:$BH$506&lt;&gt;"",ROW(PerformerDetails!P47:P546)-ROW(PerformerDetails!BH47)+1),ROWS(PerformerDetails!$BH$7:BH47)))),0)</f>
        <v>#NAME?</v>
      </c>
      <c r="Y47" s="45" t="e">
        <f t="array" aca="1" ref="Y47" ca="1">IFERROR(IF(ROWS(PerformerDetails!$BJ$7:BJ47)&gt;COUNTA(PerformerDetails!$BJ$7:$BJ$506),"",INDEX(PerformerDetails!$BJ$7:$BJ$506,SMALL(IF(PerformerDetails!$BJ$7:$BJ$506&lt;&gt;"",ROW(PerformerDetails!P47:P546)-ROW(PerformerDetails!BJ47)+1),ROWS(PerformerDetails!$BJ$7:BJ47)))),0)</f>
        <v>#NAME?</v>
      </c>
      <c r="Z47" s="45" t="e">
        <f t="array" aca="1" ref="Z47" ca="1">IFERROR(IF(ROWS(PerformerDetails!$BL$7:BL47)&gt;COUNTA(PerformerDetails!$BL$7:$BL$506),"",INDEX(PerformerDetails!$BL$7:$BL$506,SMALL(IF(PerformerDetails!$BL$7:$BL$506&lt;&gt;"",ROW(PerformerDetails!P47:P546)-ROW(PerformerDetails!BL47)+1),ROWS(PerformerDetails!$BL$7:BL47)))),0)</f>
        <v>#NAME?</v>
      </c>
    </row>
    <row r="48" spans="2:26" ht="20.100000000000001" customHeight="1">
      <c r="B48" s="45" t="e">
        <f t="array" aca="1" ref="B48" ca="1">IFERROR(IF(ROWS(PerformerDetails!$P$7:P48)&gt;COUNTA(PerformerDetails!$P$7:$P$506),"",INDEX(PerformerDetails!$P$7:$P$506,SMALL(IF(PerformerDetails!$P$7:$P$506&lt;&gt;"",ROW(PerformerDetails!P48:P547)-ROW(PerformerDetails!P48)+1),ROWS(PerformerDetails!$P$7:P48)))),0)</f>
        <v>#NAME?</v>
      </c>
      <c r="C48" s="45" t="e">
        <f t="array" aca="1" ref="C48" ca="1">IFERROR(IF(ROWS(PerformerDetails!$R$7:R48)&gt;COUNTA(PerformerDetails!$R$7:$R$506),"",INDEX(PerformerDetails!$R$7:$R$506,SMALL(IF(PerformerDetails!$R$7:$R$506&lt;&gt;"",ROW(PerformerDetails!P48:P547)-ROW(PerformerDetails!R48)+1),ROWS(PerformerDetails!$R$7:R48)))),0)</f>
        <v>#NAME?</v>
      </c>
      <c r="D48" s="45" t="e">
        <f t="array" aca="1" ref="D48" ca="1">IFERROR(IF(ROWS(PerformerDetails!$T$7:T48)&gt;COUNTA(PerformerDetails!$T$7:$T$506),"",INDEX(PerformerDetails!$T$7:$T$506,SMALL(IF(PerformerDetails!$T$7:$T$506&lt;&gt;"",ROW(PerformerDetails!P48:P547)-ROW(PerformerDetails!T48)+1),ROWS(PerformerDetails!$T$7:T48)))),0)</f>
        <v>#NAME?</v>
      </c>
      <c r="E48" s="45" t="e">
        <f t="array" aca="1" ref="E48" ca="1">IFERROR(IF(ROWS(PerformerDetails!$V$7:V48)&gt;COUNTA(PerformerDetails!$V$7:$V$506),"",INDEX(PerformerDetails!$V$7:$V$506,SMALL(IF(PerformerDetails!$V$7:$V$506&lt;&gt;"",ROW(PerformerDetails!P48:P547)-ROW(PerformerDetails!V48)+1),ROWS(PerformerDetails!$V$7:V48)))),0)</f>
        <v>#NAME?</v>
      </c>
      <c r="F48" s="45" t="e">
        <f t="array" aca="1" ref="F48" ca="1">IFERROR(IF(ROWS(PerformerDetails!$X$7:X48)&gt;COUNTA(PerformerDetails!$X$7:$X$506),"",INDEX(PerformerDetails!$X$7:$X$506,SMALL(IF(PerformerDetails!$X$7:$X$506&lt;&gt;"",ROW(PerformerDetails!P48:P547)-ROW(PerformerDetails!X48)+1),ROWS(PerformerDetails!$X$7:X48)))),0)</f>
        <v>#NAME?</v>
      </c>
      <c r="G48" s="45" t="e">
        <f t="array" aca="1" ref="G48" ca="1">IFERROR(IF(ROWS(PerformerDetails!$Z$7:Z48)&gt;COUNTA(PerformerDetails!$Z$7:$Z$506),"",INDEX(PerformerDetails!$Z$7:$Z$506,SMALL(IF(PerformerDetails!$Z$7:$Z$506&lt;&gt;"",ROW(PerformerDetails!P48:P547)-ROW(PerformerDetails!Z48)+1),ROWS(PerformerDetails!$Z$7:Z48)))),0)</f>
        <v>#NAME?</v>
      </c>
      <c r="H48" s="45" t="e">
        <f t="array" aca="1" ref="H48" ca="1">IFERROR(IF(ROWS(PerformerDetails!$AB$7:AB48)&gt;COUNTA(PerformerDetails!$AB$7:$AB$506),"",INDEX(PerformerDetails!$AB$7:$AB$506,SMALL(IF(PerformerDetails!$AB$7:$AB$506&lt;&gt;"",ROW(PerformerDetails!P48:P547)-ROW(PerformerDetails!AB48)+1),ROWS(PerformerDetails!$AB$7:AB48)))),0)</f>
        <v>#NAME?</v>
      </c>
      <c r="I48" s="45" t="e">
        <f t="array" aca="1" ref="I48" ca="1">IFERROR(IF(ROWS(PerformerDetails!$AD$7:AD48)&gt;COUNTA(PerformerDetails!$AD$7:$AD$506),"",INDEX(PerformerDetails!$AD$7:$AD$506,SMALL(IF(PerformerDetails!$AD$7:$AD$506&lt;&gt;"",ROW(PerformerDetails!P48:P547)-ROW(PerformerDetails!AD48)+1),ROWS(PerformerDetails!$AD$7:AD48)))),0)</f>
        <v>#NAME?</v>
      </c>
      <c r="J48" s="45" t="e">
        <f t="array" aca="1" ref="J48" ca="1">IFERROR(IF(ROWS(PerformerDetails!$AF$7:AF48)&gt;COUNTA(PerformerDetails!$AF$7:$AF$506),"",INDEX(PerformerDetails!$AF$7:$AF$506,SMALL(IF(PerformerDetails!$AF$7:$AF$506&lt;&gt;"",ROW(PerformerDetails!P48:P547)-ROW(PerformerDetails!AF48)+1),ROWS(PerformerDetails!$AF$7:AF48)))),0)</f>
        <v>#NAME?</v>
      </c>
      <c r="K48" s="45" t="e">
        <f t="array" aca="1" ref="K48" ca="1">IFERROR(IF(ROWS(PerformerDetails!$AH$7:AH48)&gt;COUNTA(PerformerDetails!$AH$7:$AH$506),"",INDEX(PerformerDetails!$AH$7:$AH$506,SMALL(IF(PerformerDetails!$AH$7:$AH$506&lt;&gt;"",ROW(PerformerDetails!P48:P547)-ROW(PerformerDetails!AH48)+1),ROWS(PerformerDetails!$AH$7:AH48)))),0)</f>
        <v>#NAME?</v>
      </c>
      <c r="L48" s="45" t="e">
        <f t="array" aca="1" ref="L48" ca="1">IFERROR(IF(ROWS(PerformerDetails!$AJ$7:AJ48)&gt;COUNTA(PerformerDetails!$AJ$7:$AJ$506),"",INDEX(PerformerDetails!$AJ$7:$AJ$506,SMALL(IF(PerformerDetails!$AJ$7:$AJ$506&lt;&gt;"",ROW(PerformerDetails!P48:P547)-ROW(PerformerDetails!AJ48)+1),ROWS(PerformerDetails!$AJ$7:AJ48)))),0)</f>
        <v>#NAME?</v>
      </c>
      <c r="M48" s="45" t="e">
        <f t="array" aca="1" ref="M48" ca="1">IFERROR(IF(ROWS(PerformerDetails!$AL$7:AL48)&gt;COUNTA(PerformerDetails!$AL$7:$AL$506),"",INDEX(PerformerDetails!$AL$7:$AL$506,SMALL(IF(PerformerDetails!$AL$7:$AL$506&lt;&gt;"",ROW(PerformerDetails!P48:P547)-ROW(PerformerDetails!AL48)+1),ROWS(PerformerDetails!$AL$7:AL48)))),0)</f>
        <v>#NAME?</v>
      </c>
      <c r="N48" s="45" t="e">
        <f t="array" aca="1" ref="N48" ca="1">IFERROR(IF(ROWS(PerformerDetails!$AN$7:AN48)&gt;COUNTA(PerformerDetails!$AN$7:$AN$506),"",INDEX(PerformerDetails!$AN$7:$AN$506,SMALL(IF(PerformerDetails!$AN$7:$AN$506&lt;&gt;"",ROW(PerformerDetails!P48:P547)-ROW(PerformerDetails!AN48)+1),ROWS(PerformerDetails!$AN$7:AN48)))),0)</f>
        <v>#NAME?</v>
      </c>
      <c r="O48" s="45" t="e">
        <f t="array" aca="1" ref="O48" ca="1">IFERROR(IF(ROWS(PerformerDetails!$AP$7:AP48)&gt;COUNTA(PerformerDetails!$AP$7:$AP$506),"",INDEX(PerformerDetails!$AP$7:$AP$506,SMALL(IF(PerformerDetails!$AP$7:$AP$506&lt;&gt;"",ROW(PerformerDetails!P48:P547)-ROW(PerformerDetails!AP48)+1),ROWS(PerformerDetails!$AP$7:AP48)))),0)</f>
        <v>#NAME?</v>
      </c>
      <c r="P48" s="45" t="e">
        <f t="array" aca="1" ref="P48" ca="1">IFERROR(IF(ROWS(PerformerDetails!$AR$7:AR48)&gt;COUNTA(PerformerDetails!$AR$7:$AR$506),"",INDEX(PerformerDetails!$AR$7:$AR$506,SMALL(IF(PerformerDetails!$AR$7:$AR$506&lt;&gt;"",ROW(PerformerDetails!P48:P547)-ROW(PerformerDetails!AR48)+1),ROWS(PerformerDetails!$AR$7:AR48)))),0)</f>
        <v>#NAME?</v>
      </c>
      <c r="Q48" s="45" t="e">
        <f t="array" aca="1" ref="Q48" ca="1">IFERROR(IF(ROWS(PerformerDetails!$AT$7:AT48)&gt;COUNTA(PerformerDetails!$AT$7:$AT$506),"",INDEX(PerformerDetails!$AT$7:$AT$506,SMALL(IF(PerformerDetails!$AT$7:$AT$506&lt;&gt;"",ROW(PerformerDetails!P48:P547)-ROW(PerformerDetails!AT48)+1),ROWS(PerformerDetails!$AT$7:AT48)))),0)</f>
        <v>#NAME?</v>
      </c>
      <c r="R48" s="45" t="e">
        <f t="array" aca="1" ref="R48" ca="1">IFERROR(IF(ROWS(PerformerDetails!$AV$7:AV48)&gt;COUNTA(PerformerDetails!$AV$7:$AV$506),"",INDEX(PerformerDetails!$AV$7:$AV$506,SMALL(IF(PerformerDetails!$AV$7:$AV$506&lt;&gt;"",ROW(PerformerDetails!P48:P547)-ROW(PerformerDetails!AV48)+1),ROWS(PerformerDetails!$AV$7:AV48)))),0)</f>
        <v>#NAME?</v>
      </c>
      <c r="S48" s="45" t="e">
        <f t="array" aca="1" ref="S48" ca="1">IFERROR(IF(ROWS(PerformerDetails!$AX$7:AX48)&gt;COUNTA(PerformerDetails!$AX$7:$AX$506),"",INDEX(PerformerDetails!$AX$7:$AX$506,SMALL(IF(PerformerDetails!$AX$7:$AX$506&lt;&gt;"",ROW(PerformerDetails!P48:P547)-ROW(PerformerDetails!AX48)+1),ROWS(PerformerDetails!$AX$7:AX48)))),0)</f>
        <v>#NAME?</v>
      </c>
      <c r="T48" s="45" t="e">
        <f t="array" aca="1" ref="T48" ca="1">IFERROR(IF(ROWS(PerformerDetails!$AZ$7:AZ48)&gt;COUNTA(PerformerDetails!$AZ$7:$AZ$506),"",INDEX(PerformerDetails!$AZ$7:$AZ$506,SMALL(IF(PerformerDetails!$AZ$7:$AZ$506&lt;&gt;"",ROW(PerformerDetails!P48:P547)-ROW(PerformerDetails!AZ48)+1),ROWS(PerformerDetails!$AZ$7:AZ48)))),0)</f>
        <v>#NAME?</v>
      </c>
      <c r="U48" s="45" t="e">
        <f t="array" aca="1" ref="U48" ca="1">IFERROR(IF(ROWS(PerformerDetails!$BB$7:BB48)&gt;COUNTA(PerformerDetails!$BB$7:$BB$506),"",INDEX(PerformerDetails!$BB$7:$BB$506,SMALL(IF(PerformerDetails!$BB$7:$BB$506&lt;&gt;"",ROW(PerformerDetails!P48:P547)-ROW(PerformerDetails!BB48)+1),ROWS(PerformerDetails!$BB$7:BB48)))),0)</f>
        <v>#NAME?</v>
      </c>
      <c r="V48" s="45" t="e">
        <f t="array" aca="1" ref="V48" ca="1">IFERROR(IF(ROWS(PerformerDetails!$BD$7:BD48)&gt;COUNTA(PerformerDetails!$BD$7:$BD$506),"",INDEX(PerformerDetails!$BD$7:$BD$506,SMALL(IF(PerformerDetails!$BD$7:$BD$506&lt;&gt;"",ROW(PerformerDetails!P48:P547)-ROW(PerformerDetails!BD48)+1),ROWS(PerformerDetails!$BD$7:BD48)))),0)</f>
        <v>#NAME?</v>
      </c>
      <c r="W48" s="45" t="e">
        <f t="array" aca="1" ref="W48" ca="1">IFERROR(IF(ROWS(PerformerDetails!$BF$7:BF48)&gt;COUNTA(PerformerDetails!$BF$7:$BF$506),"",INDEX(PerformerDetails!$BF$7:$BF$506,SMALL(IF(PerformerDetails!$BF$7:$BF$506&lt;&gt;"",ROW(PerformerDetails!P48:P547)-ROW(PerformerDetails!BF48)+1),ROWS(PerformerDetails!$BF$7:BF48)))),0)</f>
        <v>#NAME?</v>
      </c>
      <c r="X48" s="45" t="e">
        <f t="array" aca="1" ref="X48" ca="1">IFERROR(IF(ROWS(PerformerDetails!$BH$7:BH48)&gt;COUNTA(PerformerDetails!$BH$7:$BH$506),"",INDEX(PerformerDetails!$BH$7:$BH$506,SMALL(IF(PerformerDetails!$BH$7:$BH$506&lt;&gt;"",ROW(PerformerDetails!P48:P547)-ROW(PerformerDetails!BH48)+1),ROWS(PerformerDetails!$BH$7:BH48)))),0)</f>
        <v>#NAME?</v>
      </c>
      <c r="Y48" s="45" t="e">
        <f t="array" aca="1" ref="Y48" ca="1">IFERROR(IF(ROWS(PerformerDetails!$BJ$7:BJ48)&gt;COUNTA(PerformerDetails!$BJ$7:$BJ$506),"",INDEX(PerformerDetails!$BJ$7:$BJ$506,SMALL(IF(PerformerDetails!$BJ$7:$BJ$506&lt;&gt;"",ROW(PerformerDetails!P48:P547)-ROW(PerformerDetails!BJ48)+1),ROWS(PerformerDetails!$BJ$7:BJ48)))),0)</f>
        <v>#NAME?</v>
      </c>
      <c r="Z48" s="45" t="e">
        <f t="array" aca="1" ref="Z48" ca="1">IFERROR(IF(ROWS(PerformerDetails!$BL$7:BL48)&gt;COUNTA(PerformerDetails!$BL$7:$BL$506),"",INDEX(PerformerDetails!$BL$7:$BL$506,SMALL(IF(PerformerDetails!$BL$7:$BL$506&lt;&gt;"",ROW(PerformerDetails!P48:P547)-ROW(PerformerDetails!BL48)+1),ROWS(PerformerDetails!$BL$7:BL48)))),0)</f>
        <v>#NAME?</v>
      </c>
    </row>
    <row r="49" spans="2:26" ht="20.100000000000001" customHeight="1">
      <c r="B49" s="45" t="e">
        <f t="array" aca="1" ref="B49" ca="1">IFERROR(IF(ROWS(PerformerDetails!$P$7:P49)&gt;COUNTA(PerformerDetails!$P$7:$P$506),"",INDEX(PerformerDetails!$P$7:$P$506,SMALL(IF(PerformerDetails!$P$7:$P$506&lt;&gt;"",ROW(PerformerDetails!P49:P548)-ROW(PerformerDetails!P49)+1),ROWS(PerformerDetails!$P$7:P49)))),0)</f>
        <v>#NAME?</v>
      </c>
      <c r="C49" s="45" t="e">
        <f t="array" aca="1" ref="C49" ca="1">IFERROR(IF(ROWS(PerformerDetails!$R$7:R49)&gt;COUNTA(PerformerDetails!$R$7:$R$506),"",INDEX(PerformerDetails!$R$7:$R$506,SMALL(IF(PerformerDetails!$R$7:$R$506&lt;&gt;"",ROW(PerformerDetails!P49:P548)-ROW(PerformerDetails!R49)+1),ROWS(PerformerDetails!$R$7:R49)))),0)</f>
        <v>#NAME?</v>
      </c>
      <c r="D49" s="45" t="e">
        <f t="array" aca="1" ref="D49" ca="1">IFERROR(IF(ROWS(PerformerDetails!$T$7:T49)&gt;COUNTA(PerformerDetails!$T$7:$T$506),"",INDEX(PerformerDetails!$T$7:$T$506,SMALL(IF(PerformerDetails!$T$7:$T$506&lt;&gt;"",ROW(PerformerDetails!P49:P548)-ROW(PerformerDetails!T49)+1),ROWS(PerformerDetails!$T$7:T49)))),0)</f>
        <v>#NAME?</v>
      </c>
      <c r="E49" s="45" t="e">
        <f t="array" aca="1" ref="E49" ca="1">IFERROR(IF(ROWS(PerformerDetails!$V$7:V49)&gt;COUNTA(PerformerDetails!$V$7:$V$506),"",INDEX(PerformerDetails!$V$7:$V$506,SMALL(IF(PerformerDetails!$V$7:$V$506&lt;&gt;"",ROW(PerformerDetails!P49:P548)-ROW(PerformerDetails!V49)+1),ROWS(PerformerDetails!$V$7:V49)))),0)</f>
        <v>#NAME?</v>
      </c>
      <c r="F49" s="45" t="e">
        <f t="array" aca="1" ref="F49" ca="1">IFERROR(IF(ROWS(PerformerDetails!$X$7:X49)&gt;COUNTA(PerformerDetails!$X$7:$X$506),"",INDEX(PerformerDetails!$X$7:$X$506,SMALL(IF(PerformerDetails!$X$7:$X$506&lt;&gt;"",ROW(PerformerDetails!P49:P548)-ROW(PerformerDetails!X49)+1),ROWS(PerformerDetails!$X$7:X49)))),0)</f>
        <v>#NAME?</v>
      </c>
      <c r="G49" s="45" t="e">
        <f t="array" aca="1" ref="G49" ca="1">IFERROR(IF(ROWS(PerformerDetails!$Z$7:Z49)&gt;COUNTA(PerformerDetails!$Z$7:$Z$506),"",INDEX(PerformerDetails!$Z$7:$Z$506,SMALL(IF(PerformerDetails!$Z$7:$Z$506&lt;&gt;"",ROW(PerformerDetails!P49:P548)-ROW(PerformerDetails!Z49)+1),ROWS(PerformerDetails!$Z$7:Z49)))),0)</f>
        <v>#NAME?</v>
      </c>
      <c r="H49" s="45" t="e">
        <f t="array" aca="1" ref="H49" ca="1">IFERROR(IF(ROWS(PerformerDetails!$AB$7:AB49)&gt;COUNTA(PerformerDetails!$AB$7:$AB$506),"",INDEX(PerformerDetails!$AB$7:$AB$506,SMALL(IF(PerformerDetails!$AB$7:$AB$506&lt;&gt;"",ROW(PerformerDetails!P49:P548)-ROW(PerformerDetails!AB49)+1),ROWS(PerformerDetails!$AB$7:AB49)))),0)</f>
        <v>#NAME?</v>
      </c>
      <c r="I49" s="45" t="e">
        <f t="array" aca="1" ref="I49" ca="1">IFERROR(IF(ROWS(PerformerDetails!$AD$7:AD49)&gt;COUNTA(PerformerDetails!$AD$7:$AD$506),"",INDEX(PerformerDetails!$AD$7:$AD$506,SMALL(IF(PerformerDetails!$AD$7:$AD$506&lt;&gt;"",ROW(PerformerDetails!P49:P548)-ROW(PerformerDetails!AD49)+1),ROWS(PerformerDetails!$AD$7:AD49)))),0)</f>
        <v>#NAME?</v>
      </c>
      <c r="J49" s="45" t="e">
        <f t="array" aca="1" ref="J49" ca="1">IFERROR(IF(ROWS(PerformerDetails!$AF$7:AF49)&gt;COUNTA(PerformerDetails!$AF$7:$AF$506),"",INDEX(PerformerDetails!$AF$7:$AF$506,SMALL(IF(PerformerDetails!$AF$7:$AF$506&lt;&gt;"",ROW(PerformerDetails!P49:P548)-ROW(PerformerDetails!AF49)+1),ROWS(PerformerDetails!$AF$7:AF49)))),0)</f>
        <v>#NAME?</v>
      </c>
      <c r="K49" s="45" t="e">
        <f t="array" aca="1" ref="K49" ca="1">IFERROR(IF(ROWS(PerformerDetails!$AH$7:AH49)&gt;COUNTA(PerformerDetails!$AH$7:$AH$506),"",INDEX(PerformerDetails!$AH$7:$AH$506,SMALL(IF(PerformerDetails!$AH$7:$AH$506&lt;&gt;"",ROW(PerformerDetails!P49:P548)-ROW(PerformerDetails!AH49)+1),ROWS(PerformerDetails!$AH$7:AH49)))),0)</f>
        <v>#NAME?</v>
      </c>
      <c r="L49" s="45" t="e">
        <f t="array" aca="1" ref="L49" ca="1">IFERROR(IF(ROWS(PerformerDetails!$AJ$7:AJ49)&gt;COUNTA(PerformerDetails!$AJ$7:$AJ$506),"",INDEX(PerformerDetails!$AJ$7:$AJ$506,SMALL(IF(PerformerDetails!$AJ$7:$AJ$506&lt;&gt;"",ROW(PerformerDetails!P49:P548)-ROW(PerformerDetails!AJ49)+1),ROWS(PerformerDetails!$AJ$7:AJ49)))),0)</f>
        <v>#NAME?</v>
      </c>
      <c r="M49" s="45" t="e">
        <f t="array" aca="1" ref="M49" ca="1">IFERROR(IF(ROWS(PerformerDetails!$AL$7:AL49)&gt;COUNTA(PerformerDetails!$AL$7:$AL$506),"",INDEX(PerformerDetails!$AL$7:$AL$506,SMALL(IF(PerformerDetails!$AL$7:$AL$506&lt;&gt;"",ROW(PerformerDetails!P49:P548)-ROW(PerformerDetails!AL49)+1),ROWS(PerformerDetails!$AL$7:AL49)))),0)</f>
        <v>#NAME?</v>
      </c>
      <c r="N49" s="45" t="e">
        <f t="array" aca="1" ref="N49" ca="1">IFERROR(IF(ROWS(PerformerDetails!$AN$7:AN49)&gt;COUNTA(PerformerDetails!$AN$7:$AN$506),"",INDEX(PerformerDetails!$AN$7:$AN$506,SMALL(IF(PerformerDetails!$AN$7:$AN$506&lt;&gt;"",ROW(PerformerDetails!P49:P548)-ROW(PerformerDetails!AN49)+1),ROWS(PerformerDetails!$AN$7:AN49)))),0)</f>
        <v>#NAME?</v>
      </c>
      <c r="O49" s="45" t="e">
        <f t="array" aca="1" ref="O49" ca="1">IFERROR(IF(ROWS(PerformerDetails!$AP$7:AP49)&gt;COUNTA(PerformerDetails!$AP$7:$AP$506),"",INDEX(PerformerDetails!$AP$7:$AP$506,SMALL(IF(PerformerDetails!$AP$7:$AP$506&lt;&gt;"",ROW(PerformerDetails!P49:P548)-ROW(PerformerDetails!AP49)+1),ROWS(PerformerDetails!$AP$7:AP49)))),0)</f>
        <v>#NAME?</v>
      </c>
      <c r="P49" s="45" t="e">
        <f t="array" aca="1" ref="P49" ca="1">IFERROR(IF(ROWS(PerformerDetails!$AR$7:AR49)&gt;COUNTA(PerformerDetails!$AR$7:$AR$506),"",INDEX(PerformerDetails!$AR$7:$AR$506,SMALL(IF(PerformerDetails!$AR$7:$AR$506&lt;&gt;"",ROW(PerformerDetails!P49:P548)-ROW(PerformerDetails!AR49)+1),ROWS(PerformerDetails!$AR$7:AR49)))),0)</f>
        <v>#NAME?</v>
      </c>
      <c r="Q49" s="45" t="e">
        <f t="array" aca="1" ref="Q49" ca="1">IFERROR(IF(ROWS(PerformerDetails!$AT$7:AT49)&gt;COUNTA(PerformerDetails!$AT$7:$AT$506),"",INDEX(PerformerDetails!$AT$7:$AT$506,SMALL(IF(PerformerDetails!$AT$7:$AT$506&lt;&gt;"",ROW(PerformerDetails!P49:P548)-ROW(PerformerDetails!AT49)+1),ROWS(PerformerDetails!$AT$7:AT49)))),0)</f>
        <v>#NAME?</v>
      </c>
      <c r="R49" s="45" t="e">
        <f t="array" aca="1" ref="R49" ca="1">IFERROR(IF(ROWS(PerformerDetails!$AV$7:AV49)&gt;COUNTA(PerformerDetails!$AV$7:$AV$506),"",INDEX(PerformerDetails!$AV$7:$AV$506,SMALL(IF(PerformerDetails!$AV$7:$AV$506&lt;&gt;"",ROW(PerformerDetails!P49:P548)-ROW(PerformerDetails!AV49)+1),ROWS(PerformerDetails!$AV$7:AV49)))),0)</f>
        <v>#NAME?</v>
      </c>
      <c r="S49" s="45" t="e">
        <f t="array" aca="1" ref="S49" ca="1">IFERROR(IF(ROWS(PerformerDetails!$AX$7:AX49)&gt;COUNTA(PerformerDetails!$AX$7:$AX$506),"",INDEX(PerformerDetails!$AX$7:$AX$506,SMALL(IF(PerformerDetails!$AX$7:$AX$506&lt;&gt;"",ROW(PerformerDetails!P49:P548)-ROW(PerformerDetails!AX49)+1),ROWS(PerformerDetails!$AX$7:AX49)))),0)</f>
        <v>#NAME?</v>
      </c>
      <c r="T49" s="45" t="e">
        <f t="array" aca="1" ref="T49" ca="1">IFERROR(IF(ROWS(PerformerDetails!$AZ$7:AZ49)&gt;COUNTA(PerformerDetails!$AZ$7:$AZ$506),"",INDEX(PerformerDetails!$AZ$7:$AZ$506,SMALL(IF(PerformerDetails!$AZ$7:$AZ$506&lt;&gt;"",ROW(PerformerDetails!P49:P548)-ROW(PerformerDetails!AZ49)+1),ROWS(PerformerDetails!$AZ$7:AZ49)))),0)</f>
        <v>#NAME?</v>
      </c>
      <c r="U49" s="45" t="e">
        <f t="array" aca="1" ref="U49" ca="1">IFERROR(IF(ROWS(PerformerDetails!$BB$7:BB49)&gt;COUNTA(PerformerDetails!$BB$7:$BB$506),"",INDEX(PerformerDetails!$BB$7:$BB$506,SMALL(IF(PerformerDetails!$BB$7:$BB$506&lt;&gt;"",ROW(PerformerDetails!P49:P548)-ROW(PerformerDetails!BB49)+1),ROWS(PerformerDetails!$BB$7:BB49)))),0)</f>
        <v>#NAME?</v>
      </c>
      <c r="V49" s="45" t="e">
        <f t="array" aca="1" ref="V49" ca="1">IFERROR(IF(ROWS(PerformerDetails!$BD$7:BD49)&gt;COUNTA(PerformerDetails!$BD$7:$BD$506),"",INDEX(PerformerDetails!$BD$7:$BD$506,SMALL(IF(PerformerDetails!$BD$7:$BD$506&lt;&gt;"",ROW(PerformerDetails!P49:P548)-ROW(PerformerDetails!BD49)+1),ROWS(PerformerDetails!$BD$7:BD49)))),0)</f>
        <v>#NAME?</v>
      </c>
      <c r="W49" s="45" t="e">
        <f t="array" aca="1" ref="W49" ca="1">IFERROR(IF(ROWS(PerformerDetails!$BF$7:BF49)&gt;COUNTA(PerformerDetails!$BF$7:$BF$506),"",INDEX(PerformerDetails!$BF$7:$BF$506,SMALL(IF(PerformerDetails!$BF$7:$BF$506&lt;&gt;"",ROW(PerformerDetails!P49:P548)-ROW(PerformerDetails!BF49)+1),ROWS(PerformerDetails!$BF$7:BF49)))),0)</f>
        <v>#NAME?</v>
      </c>
      <c r="X49" s="45" t="e">
        <f t="array" aca="1" ref="X49" ca="1">IFERROR(IF(ROWS(PerformerDetails!$BH$7:BH49)&gt;COUNTA(PerformerDetails!$BH$7:$BH$506),"",INDEX(PerformerDetails!$BH$7:$BH$506,SMALL(IF(PerformerDetails!$BH$7:$BH$506&lt;&gt;"",ROW(PerformerDetails!P49:P548)-ROW(PerformerDetails!BH49)+1),ROWS(PerformerDetails!$BH$7:BH49)))),0)</f>
        <v>#NAME?</v>
      </c>
      <c r="Y49" s="45" t="e">
        <f t="array" aca="1" ref="Y49" ca="1">IFERROR(IF(ROWS(PerformerDetails!$BJ$7:BJ49)&gt;COUNTA(PerformerDetails!$BJ$7:$BJ$506),"",INDEX(PerformerDetails!$BJ$7:$BJ$506,SMALL(IF(PerformerDetails!$BJ$7:$BJ$506&lt;&gt;"",ROW(PerformerDetails!P49:P548)-ROW(PerformerDetails!BJ49)+1),ROWS(PerformerDetails!$BJ$7:BJ49)))),0)</f>
        <v>#NAME?</v>
      </c>
      <c r="Z49" s="45" t="e">
        <f t="array" aca="1" ref="Z49" ca="1">IFERROR(IF(ROWS(PerformerDetails!$BL$7:BL49)&gt;COUNTA(PerformerDetails!$BL$7:$BL$506),"",INDEX(PerformerDetails!$BL$7:$BL$506,SMALL(IF(PerformerDetails!$BL$7:$BL$506&lt;&gt;"",ROW(PerformerDetails!P49:P548)-ROW(PerformerDetails!BL49)+1),ROWS(PerformerDetails!$BL$7:BL49)))),0)</f>
        <v>#NAME?</v>
      </c>
    </row>
    <row r="50" spans="2:26" ht="20.100000000000001" customHeight="1">
      <c r="B50" s="45" t="e">
        <f t="array" aca="1" ref="B50" ca="1">IFERROR(IF(ROWS(PerformerDetails!$P$7:P50)&gt;COUNTA(PerformerDetails!$P$7:$P$506),"",INDEX(PerformerDetails!$P$7:$P$506,SMALL(IF(PerformerDetails!$P$7:$P$506&lt;&gt;"",ROW(PerformerDetails!P50:P549)-ROW(PerformerDetails!P50)+1),ROWS(PerformerDetails!$P$7:P50)))),0)</f>
        <v>#NAME?</v>
      </c>
      <c r="C50" s="45" t="e">
        <f t="array" aca="1" ref="C50" ca="1">IFERROR(IF(ROWS(PerformerDetails!$R$7:R50)&gt;COUNTA(PerformerDetails!$R$7:$R$506),"",INDEX(PerformerDetails!$R$7:$R$506,SMALL(IF(PerformerDetails!$R$7:$R$506&lt;&gt;"",ROW(PerformerDetails!P50:P549)-ROW(PerformerDetails!R50)+1),ROWS(PerformerDetails!$R$7:R50)))),0)</f>
        <v>#NAME?</v>
      </c>
      <c r="D50" s="45" t="e">
        <f t="array" aca="1" ref="D50" ca="1">IFERROR(IF(ROWS(PerformerDetails!$T$7:T50)&gt;COUNTA(PerformerDetails!$T$7:$T$506),"",INDEX(PerformerDetails!$T$7:$T$506,SMALL(IF(PerformerDetails!$T$7:$T$506&lt;&gt;"",ROW(PerformerDetails!P50:P549)-ROW(PerformerDetails!T50)+1),ROWS(PerformerDetails!$T$7:T50)))),0)</f>
        <v>#NAME?</v>
      </c>
      <c r="E50" s="45" t="e">
        <f t="array" aca="1" ref="E50" ca="1">IFERROR(IF(ROWS(PerformerDetails!$V$7:V50)&gt;COUNTA(PerformerDetails!$V$7:$V$506),"",INDEX(PerformerDetails!$V$7:$V$506,SMALL(IF(PerformerDetails!$V$7:$V$506&lt;&gt;"",ROW(PerformerDetails!P50:P549)-ROW(PerformerDetails!V50)+1),ROWS(PerformerDetails!$V$7:V50)))),0)</f>
        <v>#NAME?</v>
      </c>
      <c r="F50" s="45" t="e">
        <f t="array" aca="1" ref="F50" ca="1">IFERROR(IF(ROWS(PerformerDetails!$X$7:X50)&gt;COUNTA(PerformerDetails!$X$7:$X$506),"",INDEX(PerformerDetails!$X$7:$X$506,SMALL(IF(PerformerDetails!$X$7:$X$506&lt;&gt;"",ROW(PerformerDetails!P50:P549)-ROW(PerformerDetails!X50)+1),ROWS(PerformerDetails!$X$7:X50)))),0)</f>
        <v>#NAME?</v>
      </c>
      <c r="G50" s="45" t="e">
        <f t="array" aca="1" ref="G50" ca="1">IFERROR(IF(ROWS(PerformerDetails!$Z$7:Z50)&gt;COUNTA(PerformerDetails!$Z$7:$Z$506),"",INDEX(PerformerDetails!$Z$7:$Z$506,SMALL(IF(PerformerDetails!$Z$7:$Z$506&lt;&gt;"",ROW(PerformerDetails!P50:P549)-ROW(PerformerDetails!Z50)+1),ROWS(PerformerDetails!$Z$7:Z50)))),0)</f>
        <v>#NAME?</v>
      </c>
      <c r="H50" s="45" t="e">
        <f t="array" aca="1" ref="H50" ca="1">IFERROR(IF(ROWS(PerformerDetails!$AB$7:AB50)&gt;COUNTA(PerformerDetails!$AB$7:$AB$506),"",INDEX(PerformerDetails!$AB$7:$AB$506,SMALL(IF(PerformerDetails!$AB$7:$AB$506&lt;&gt;"",ROW(PerformerDetails!P50:P549)-ROW(PerformerDetails!AB50)+1),ROWS(PerformerDetails!$AB$7:AB50)))),0)</f>
        <v>#NAME?</v>
      </c>
      <c r="I50" s="45" t="e">
        <f t="array" aca="1" ref="I50" ca="1">IFERROR(IF(ROWS(PerformerDetails!$AD$7:AD50)&gt;COUNTA(PerformerDetails!$AD$7:$AD$506),"",INDEX(PerformerDetails!$AD$7:$AD$506,SMALL(IF(PerformerDetails!$AD$7:$AD$506&lt;&gt;"",ROW(PerformerDetails!P50:P549)-ROW(PerformerDetails!AD50)+1),ROWS(PerformerDetails!$AD$7:AD50)))),0)</f>
        <v>#NAME?</v>
      </c>
      <c r="J50" s="45" t="e">
        <f t="array" aca="1" ref="J50" ca="1">IFERROR(IF(ROWS(PerformerDetails!$AF$7:AF50)&gt;COUNTA(PerformerDetails!$AF$7:$AF$506),"",INDEX(PerformerDetails!$AF$7:$AF$506,SMALL(IF(PerformerDetails!$AF$7:$AF$506&lt;&gt;"",ROW(PerformerDetails!P50:P549)-ROW(PerformerDetails!AF50)+1),ROWS(PerformerDetails!$AF$7:AF50)))),0)</f>
        <v>#NAME?</v>
      </c>
      <c r="K50" s="45" t="e">
        <f t="array" aca="1" ref="K50" ca="1">IFERROR(IF(ROWS(PerformerDetails!$AH$7:AH50)&gt;COUNTA(PerformerDetails!$AH$7:$AH$506),"",INDEX(PerformerDetails!$AH$7:$AH$506,SMALL(IF(PerformerDetails!$AH$7:$AH$506&lt;&gt;"",ROW(PerformerDetails!P50:P549)-ROW(PerformerDetails!AH50)+1),ROWS(PerformerDetails!$AH$7:AH50)))),0)</f>
        <v>#NAME?</v>
      </c>
      <c r="L50" s="45" t="e">
        <f t="array" aca="1" ref="L50" ca="1">IFERROR(IF(ROWS(PerformerDetails!$AJ$7:AJ50)&gt;COUNTA(PerformerDetails!$AJ$7:$AJ$506),"",INDEX(PerformerDetails!$AJ$7:$AJ$506,SMALL(IF(PerformerDetails!$AJ$7:$AJ$506&lt;&gt;"",ROW(PerformerDetails!P50:P549)-ROW(PerformerDetails!AJ50)+1),ROWS(PerformerDetails!$AJ$7:AJ50)))),0)</f>
        <v>#NAME?</v>
      </c>
      <c r="M50" s="45" t="e">
        <f t="array" aca="1" ref="M50" ca="1">IFERROR(IF(ROWS(PerformerDetails!$AL$7:AL50)&gt;COUNTA(PerformerDetails!$AL$7:$AL$506),"",INDEX(PerformerDetails!$AL$7:$AL$506,SMALL(IF(PerformerDetails!$AL$7:$AL$506&lt;&gt;"",ROW(PerformerDetails!P50:P549)-ROW(PerformerDetails!AL50)+1),ROWS(PerformerDetails!$AL$7:AL50)))),0)</f>
        <v>#NAME?</v>
      </c>
      <c r="N50" s="45" t="e">
        <f t="array" aca="1" ref="N50" ca="1">IFERROR(IF(ROWS(PerformerDetails!$AN$7:AN50)&gt;COUNTA(PerformerDetails!$AN$7:$AN$506),"",INDEX(PerformerDetails!$AN$7:$AN$506,SMALL(IF(PerformerDetails!$AN$7:$AN$506&lt;&gt;"",ROW(PerformerDetails!P50:P549)-ROW(PerformerDetails!AN50)+1),ROWS(PerformerDetails!$AN$7:AN50)))),0)</f>
        <v>#NAME?</v>
      </c>
      <c r="O50" s="45" t="e">
        <f t="array" aca="1" ref="O50" ca="1">IFERROR(IF(ROWS(PerformerDetails!$AP$7:AP50)&gt;COUNTA(PerformerDetails!$AP$7:$AP$506),"",INDEX(PerformerDetails!$AP$7:$AP$506,SMALL(IF(PerformerDetails!$AP$7:$AP$506&lt;&gt;"",ROW(PerformerDetails!P50:P549)-ROW(PerformerDetails!AP50)+1),ROWS(PerformerDetails!$AP$7:AP50)))),0)</f>
        <v>#NAME?</v>
      </c>
      <c r="P50" s="45" t="e">
        <f t="array" aca="1" ref="P50" ca="1">IFERROR(IF(ROWS(PerformerDetails!$AR$7:AR50)&gt;COUNTA(PerformerDetails!$AR$7:$AR$506),"",INDEX(PerformerDetails!$AR$7:$AR$506,SMALL(IF(PerformerDetails!$AR$7:$AR$506&lt;&gt;"",ROW(PerformerDetails!P50:P549)-ROW(PerformerDetails!AR50)+1),ROWS(PerformerDetails!$AR$7:AR50)))),0)</f>
        <v>#NAME?</v>
      </c>
      <c r="Q50" s="45" t="e">
        <f t="array" aca="1" ref="Q50" ca="1">IFERROR(IF(ROWS(PerformerDetails!$AT$7:AT50)&gt;COUNTA(PerformerDetails!$AT$7:$AT$506),"",INDEX(PerformerDetails!$AT$7:$AT$506,SMALL(IF(PerformerDetails!$AT$7:$AT$506&lt;&gt;"",ROW(PerformerDetails!P50:P549)-ROW(PerformerDetails!AT50)+1),ROWS(PerformerDetails!$AT$7:AT50)))),0)</f>
        <v>#NAME?</v>
      </c>
      <c r="R50" s="45" t="e">
        <f t="array" aca="1" ref="R50" ca="1">IFERROR(IF(ROWS(PerformerDetails!$AV$7:AV50)&gt;COUNTA(PerformerDetails!$AV$7:$AV$506),"",INDEX(PerformerDetails!$AV$7:$AV$506,SMALL(IF(PerformerDetails!$AV$7:$AV$506&lt;&gt;"",ROW(PerformerDetails!P50:P549)-ROW(PerformerDetails!AV50)+1),ROWS(PerformerDetails!$AV$7:AV50)))),0)</f>
        <v>#NAME?</v>
      </c>
      <c r="S50" s="45" t="e">
        <f t="array" aca="1" ref="S50" ca="1">IFERROR(IF(ROWS(PerformerDetails!$AX$7:AX50)&gt;COUNTA(PerformerDetails!$AX$7:$AX$506),"",INDEX(PerformerDetails!$AX$7:$AX$506,SMALL(IF(PerformerDetails!$AX$7:$AX$506&lt;&gt;"",ROW(PerformerDetails!P50:P549)-ROW(PerformerDetails!AX50)+1),ROWS(PerformerDetails!$AX$7:AX50)))),0)</f>
        <v>#NAME?</v>
      </c>
      <c r="T50" s="45" t="e">
        <f t="array" aca="1" ref="T50" ca="1">IFERROR(IF(ROWS(PerformerDetails!$AZ$7:AZ50)&gt;COUNTA(PerformerDetails!$AZ$7:$AZ$506),"",INDEX(PerformerDetails!$AZ$7:$AZ$506,SMALL(IF(PerformerDetails!$AZ$7:$AZ$506&lt;&gt;"",ROW(PerformerDetails!P50:P549)-ROW(PerformerDetails!AZ50)+1),ROWS(PerformerDetails!$AZ$7:AZ50)))),0)</f>
        <v>#NAME?</v>
      </c>
      <c r="U50" s="45" t="e">
        <f t="array" aca="1" ref="U50" ca="1">IFERROR(IF(ROWS(PerformerDetails!$BB$7:BB50)&gt;COUNTA(PerformerDetails!$BB$7:$BB$506),"",INDEX(PerformerDetails!$BB$7:$BB$506,SMALL(IF(PerformerDetails!$BB$7:$BB$506&lt;&gt;"",ROW(PerformerDetails!P50:P549)-ROW(PerformerDetails!BB50)+1),ROWS(PerformerDetails!$BB$7:BB50)))),0)</f>
        <v>#NAME?</v>
      </c>
      <c r="V50" s="45" t="e">
        <f t="array" aca="1" ref="V50" ca="1">IFERROR(IF(ROWS(PerformerDetails!$BD$7:BD50)&gt;COUNTA(PerformerDetails!$BD$7:$BD$506),"",INDEX(PerformerDetails!$BD$7:$BD$506,SMALL(IF(PerformerDetails!$BD$7:$BD$506&lt;&gt;"",ROW(PerformerDetails!P50:P549)-ROW(PerformerDetails!BD50)+1),ROWS(PerformerDetails!$BD$7:BD50)))),0)</f>
        <v>#NAME?</v>
      </c>
      <c r="W50" s="45" t="e">
        <f t="array" aca="1" ref="W50" ca="1">IFERROR(IF(ROWS(PerformerDetails!$BF$7:BF50)&gt;COUNTA(PerformerDetails!$BF$7:$BF$506),"",INDEX(PerformerDetails!$BF$7:$BF$506,SMALL(IF(PerformerDetails!$BF$7:$BF$506&lt;&gt;"",ROW(PerformerDetails!P50:P549)-ROW(PerformerDetails!BF50)+1),ROWS(PerformerDetails!$BF$7:BF50)))),0)</f>
        <v>#NAME?</v>
      </c>
      <c r="X50" s="45" t="e">
        <f t="array" aca="1" ref="X50" ca="1">IFERROR(IF(ROWS(PerformerDetails!$BH$7:BH50)&gt;COUNTA(PerformerDetails!$BH$7:$BH$506),"",INDEX(PerformerDetails!$BH$7:$BH$506,SMALL(IF(PerformerDetails!$BH$7:$BH$506&lt;&gt;"",ROW(PerformerDetails!P50:P549)-ROW(PerformerDetails!BH50)+1),ROWS(PerformerDetails!$BH$7:BH50)))),0)</f>
        <v>#NAME?</v>
      </c>
      <c r="Y50" s="45" t="e">
        <f t="array" aca="1" ref="Y50" ca="1">IFERROR(IF(ROWS(PerformerDetails!$BJ$7:BJ50)&gt;COUNTA(PerformerDetails!$BJ$7:$BJ$506),"",INDEX(PerformerDetails!$BJ$7:$BJ$506,SMALL(IF(PerformerDetails!$BJ$7:$BJ$506&lt;&gt;"",ROW(PerformerDetails!P50:P549)-ROW(PerformerDetails!BJ50)+1),ROWS(PerformerDetails!$BJ$7:BJ50)))),0)</f>
        <v>#NAME?</v>
      </c>
      <c r="Z50" s="45" t="e">
        <f t="array" aca="1" ref="Z50" ca="1">IFERROR(IF(ROWS(PerformerDetails!$BL$7:BL50)&gt;COUNTA(PerformerDetails!$BL$7:$BL$506),"",INDEX(PerformerDetails!$BL$7:$BL$506,SMALL(IF(PerformerDetails!$BL$7:$BL$506&lt;&gt;"",ROW(PerformerDetails!P50:P549)-ROW(PerformerDetails!BL50)+1),ROWS(PerformerDetails!$BL$7:BL50)))),0)</f>
        <v>#NAME?</v>
      </c>
    </row>
    <row r="51" spans="2:26" ht="20.100000000000001" customHeight="1">
      <c r="B51" s="45" t="e">
        <f t="array" aca="1" ref="B51" ca="1">IFERROR(IF(ROWS(PerformerDetails!$P$7:P51)&gt;COUNTA(PerformerDetails!$P$7:$P$506),"",INDEX(PerformerDetails!$P$7:$P$506,SMALL(IF(PerformerDetails!$P$7:$P$506&lt;&gt;"",ROW(PerformerDetails!P51:P550)-ROW(PerformerDetails!P51)+1),ROWS(PerformerDetails!$P$7:P51)))),0)</f>
        <v>#NAME?</v>
      </c>
      <c r="C51" s="45" t="e">
        <f t="array" aca="1" ref="C51" ca="1">IFERROR(IF(ROWS(PerformerDetails!$R$7:R51)&gt;COUNTA(PerformerDetails!$R$7:$R$506),"",INDEX(PerformerDetails!$R$7:$R$506,SMALL(IF(PerformerDetails!$R$7:$R$506&lt;&gt;"",ROW(PerformerDetails!P51:P550)-ROW(PerformerDetails!R51)+1),ROWS(PerformerDetails!$R$7:R51)))),0)</f>
        <v>#NAME?</v>
      </c>
      <c r="D51" s="45" t="e">
        <f t="array" aca="1" ref="D51" ca="1">IFERROR(IF(ROWS(PerformerDetails!$T$7:T51)&gt;COUNTA(PerformerDetails!$T$7:$T$506),"",INDEX(PerformerDetails!$T$7:$T$506,SMALL(IF(PerformerDetails!$T$7:$T$506&lt;&gt;"",ROW(PerformerDetails!P51:P550)-ROW(PerformerDetails!T51)+1),ROWS(PerformerDetails!$T$7:T51)))),0)</f>
        <v>#NAME?</v>
      </c>
      <c r="E51" s="45" t="e">
        <f t="array" aca="1" ref="E51" ca="1">IFERROR(IF(ROWS(PerformerDetails!$V$7:V51)&gt;COUNTA(PerformerDetails!$V$7:$V$506),"",INDEX(PerformerDetails!$V$7:$V$506,SMALL(IF(PerformerDetails!$V$7:$V$506&lt;&gt;"",ROW(PerformerDetails!P51:P550)-ROW(PerformerDetails!V51)+1),ROWS(PerformerDetails!$V$7:V51)))),0)</f>
        <v>#NAME?</v>
      </c>
      <c r="F51" s="45" t="e">
        <f t="array" aca="1" ref="F51" ca="1">IFERROR(IF(ROWS(PerformerDetails!$X$7:X51)&gt;COUNTA(PerformerDetails!$X$7:$X$506),"",INDEX(PerformerDetails!$X$7:$X$506,SMALL(IF(PerformerDetails!$X$7:$X$506&lt;&gt;"",ROW(PerformerDetails!P51:P550)-ROW(PerformerDetails!X51)+1),ROWS(PerformerDetails!$X$7:X51)))),0)</f>
        <v>#NAME?</v>
      </c>
      <c r="G51" s="45" t="e">
        <f t="array" aca="1" ref="G51" ca="1">IFERROR(IF(ROWS(PerformerDetails!$Z$7:Z51)&gt;COUNTA(PerformerDetails!$Z$7:$Z$506),"",INDEX(PerformerDetails!$Z$7:$Z$506,SMALL(IF(PerformerDetails!$Z$7:$Z$506&lt;&gt;"",ROW(PerformerDetails!P51:P550)-ROW(PerformerDetails!Z51)+1),ROWS(PerformerDetails!$Z$7:Z51)))),0)</f>
        <v>#NAME?</v>
      </c>
      <c r="H51" s="45" t="e">
        <f t="array" aca="1" ref="H51" ca="1">IFERROR(IF(ROWS(PerformerDetails!$AB$7:AB51)&gt;COUNTA(PerformerDetails!$AB$7:$AB$506),"",INDEX(PerformerDetails!$AB$7:$AB$506,SMALL(IF(PerformerDetails!$AB$7:$AB$506&lt;&gt;"",ROW(PerformerDetails!P51:P550)-ROW(PerformerDetails!AB51)+1),ROWS(PerformerDetails!$AB$7:AB51)))),0)</f>
        <v>#NAME?</v>
      </c>
      <c r="I51" s="45" t="e">
        <f t="array" aca="1" ref="I51" ca="1">IFERROR(IF(ROWS(PerformerDetails!$AD$7:AD51)&gt;COUNTA(PerformerDetails!$AD$7:$AD$506),"",INDEX(PerformerDetails!$AD$7:$AD$506,SMALL(IF(PerformerDetails!$AD$7:$AD$506&lt;&gt;"",ROW(PerformerDetails!P51:P550)-ROW(PerformerDetails!AD51)+1),ROWS(PerformerDetails!$AD$7:AD51)))),0)</f>
        <v>#NAME?</v>
      </c>
      <c r="J51" s="45" t="e">
        <f t="array" aca="1" ref="J51" ca="1">IFERROR(IF(ROWS(PerformerDetails!$AF$7:AF51)&gt;COUNTA(PerformerDetails!$AF$7:$AF$506),"",INDEX(PerformerDetails!$AF$7:$AF$506,SMALL(IF(PerformerDetails!$AF$7:$AF$506&lt;&gt;"",ROW(PerformerDetails!P51:P550)-ROW(PerformerDetails!AF51)+1),ROWS(PerformerDetails!$AF$7:AF51)))),0)</f>
        <v>#NAME?</v>
      </c>
      <c r="K51" s="45" t="e">
        <f t="array" aca="1" ref="K51" ca="1">IFERROR(IF(ROWS(PerformerDetails!$AH$7:AH51)&gt;COUNTA(PerformerDetails!$AH$7:$AH$506),"",INDEX(PerformerDetails!$AH$7:$AH$506,SMALL(IF(PerformerDetails!$AH$7:$AH$506&lt;&gt;"",ROW(PerformerDetails!P51:P550)-ROW(PerformerDetails!AH51)+1),ROWS(PerformerDetails!$AH$7:AH51)))),0)</f>
        <v>#NAME?</v>
      </c>
      <c r="L51" s="45" t="e">
        <f t="array" aca="1" ref="L51" ca="1">IFERROR(IF(ROWS(PerformerDetails!$AJ$7:AJ51)&gt;COUNTA(PerformerDetails!$AJ$7:$AJ$506),"",INDEX(PerformerDetails!$AJ$7:$AJ$506,SMALL(IF(PerformerDetails!$AJ$7:$AJ$506&lt;&gt;"",ROW(PerformerDetails!P51:P550)-ROW(PerformerDetails!AJ51)+1),ROWS(PerformerDetails!$AJ$7:AJ51)))),0)</f>
        <v>#NAME?</v>
      </c>
      <c r="M51" s="45" t="e">
        <f t="array" aca="1" ref="M51" ca="1">IFERROR(IF(ROWS(PerformerDetails!$AL$7:AL51)&gt;COUNTA(PerformerDetails!$AL$7:$AL$506),"",INDEX(PerformerDetails!$AL$7:$AL$506,SMALL(IF(PerformerDetails!$AL$7:$AL$506&lt;&gt;"",ROW(PerformerDetails!P51:P550)-ROW(PerformerDetails!AL51)+1),ROWS(PerformerDetails!$AL$7:AL51)))),0)</f>
        <v>#NAME?</v>
      </c>
      <c r="N51" s="45" t="e">
        <f t="array" aca="1" ref="N51" ca="1">IFERROR(IF(ROWS(PerformerDetails!$AN$7:AN51)&gt;COUNTA(PerformerDetails!$AN$7:$AN$506),"",INDEX(PerformerDetails!$AN$7:$AN$506,SMALL(IF(PerformerDetails!$AN$7:$AN$506&lt;&gt;"",ROW(PerformerDetails!P51:P550)-ROW(PerformerDetails!AN51)+1),ROWS(PerformerDetails!$AN$7:AN51)))),0)</f>
        <v>#NAME?</v>
      </c>
      <c r="O51" s="45" t="e">
        <f t="array" aca="1" ref="O51" ca="1">IFERROR(IF(ROWS(PerformerDetails!$AP$7:AP51)&gt;COUNTA(PerformerDetails!$AP$7:$AP$506),"",INDEX(PerformerDetails!$AP$7:$AP$506,SMALL(IF(PerformerDetails!$AP$7:$AP$506&lt;&gt;"",ROW(PerformerDetails!P51:P550)-ROW(PerformerDetails!AP51)+1),ROWS(PerformerDetails!$AP$7:AP51)))),0)</f>
        <v>#NAME?</v>
      </c>
      <c r="P51" s="45" t="e">
        <f t="array" aca="1" ref="P51" ca="1">IFERROR(IF(ROWS(PerformerDetails!$AR$7:AR51)&gt;COUNTA(PerformerDetails!$AR$7:$AR$506),"",INDEX(PerformerDetails!$AR$7:$AR$506,SMALL(IF(PerformerDetails!$AR$7:$AR$506&lt;&gt;"",ROW(PerformerDetails!P51:P550)-ROW(PerformerDetails!AR51)+1),ROWS(PerformerDetails!$AR$7:AR51)))),0)</f>
        <v>#NAME?</v>
      </c>
      <c r="Q51" s="45" t="e">
        <f t="array" aca="1" ref="Q51" ca="1">IFERROR(IF(ROWS(PerformerDetails!$AT$7:AT51)&gt;COUNTA(PerformerDetails!$AT$7:$AT$506),"",INDEX(PerformerDetails!$AT$7:$AT$506,SMALL(IF(PerformerDetails!$AT$7:$AT$506&lt;&gt;"",ROW(PerformerDetails!P51:P550)-ROW(PerformerDetails!AT51)+1),ROWS(PerformerDetails!$AT$7:AT51)))),0)</f>
        <v>#NAME?</v>
      </c>
      <c r="R51" s="45" t="e">
        <f t="array" aca="1" ref="R51" ca="1">IFERROR(IF(ROWS(PerformerDetails!$AV$7:AV51)&gt;COUNTA(PerformerDetails!$AV$7:$AV$506),"",INDEX(PerformerDetails!$AV$7:$AV$506,SMALL(IF(PerformerDetails!$AV$7:$AV$506&lt;&gt;"",ROW(PerformerDetails!P51:P550)-ROW(PerformerDetails!AV51)+1),ROWS(PerformerDetails!$AV$7:AV51)))),0)</f>
        <v>#NAME?</v>
      </c>
      <c r="S51" s="45" t="e">
        <f t="array" aca="1" ref="S51" ca="1">IFERROR(IF(ROWS(PerformerDetails!$AX$7:AX51)&gt;COUNTA(PerformerDetails!$AX$7:$AX$506),"",INDEX(PerformerDetails!$AX$7:$AX$506,SMALL(IF(PerformerDetails!$AX$7:$AX$506&lt;&gt;"",ROW(PerformerDetails!P51:P550)-ROW(PerformerDetails!AX51)+1),ROWS(PerformerDetails!$AX$7:AX51)))),0)</f>
        <v>#NAME?</v>
      </c>
      <c r="T51" s="45" t="e">
        <f t="array" aca="1" ref="T51" ca="1">IFERROR(IF(ROWS(PerformerDetails!$AZ$7:AZ51)&gt;COUNTA(PerformerDetails!$AZ$7:$AZ$506),"",INDEX(PerformerDetails!$AZ$7:$AZ$506,SMALL(IF(PerformerDetails!$AZ$7:$AZ$506&lt;&gt;"",ROW(PerformerDetails!P51:P550)-ROW(PerformerDetails!AZ51)+1),ROWS(PerformerDetails!$AZ$7:AZ51)))),0)</f>
        <v>#NAME?</v>
      </c>
      <c r="U51" s="45" t="e">
        <f t="array" aca="1" ref="U51" ca="1">IFERROR(IF(ROWS(PerformerDetails!$BB$7:BB51)&gt;COUNTA(PerformerDetails!$BB$7:$BB$506),"",INDEX(PerformerDetails!$BB$7:$BB$506,SMALL(IF(PerformerDetails!$BB$7:$BB$506&lt;&gt;"",ROW(PerformerDetails!P51:P550)-ROW(PerformerDetails!BB51)+1),ROWS(PerformerDetails!$BB$7:BB51)))),0)</f>
        <v>#NAME?</v>
      </c>
      <c r="V51" s="45" t="e">
        <f t="array" aca="1" ref="V51" ca="1">IFERROR(IF(ROWS(PerformerDetails!$BD$7:BD51)&gt;COUNTA(PerformerDetails!$BD$7:$BD$506),"",INDEX(PerformerDetails!$BD$7:$BD$506,SMALL(IF(PerformerDetails!$BD$7:$BD$506&lt;&gt;"",ROW(PerformerDetails!P51:P550)-ROW(PerformerDetails!BD51)+1),ROWS(PerformerDetails!$BD$7:BD51)))),0)</f>
        <v>#NAME?</v>
      </c>
      <c r="W51" s="45" t="e">
        <f t="array" aca="1" ref="W51" ca="1">IFERROR(IF(ROWS(PerformerDetails!$BF$7:BF51)&gt;COUNTA(PerformerDetails!$BF$7:$BF$506),"",INDEX(PerformerDetails!$BF$7:$BF$506,SMALL(IF(PerformerDetails!$BF$7:$BF$506&lt;&gt;"",ROW(PerformerDetails!P51:P550)-ROW(PerformerDetails!BF51)+1),ROWS(PerformerDetails!$BF$7:BF51)))),0)</f>
        <v>#NAME?</v>
      </c>
      <c r="X51" s="45" t="e">
        <f t="array" aca="1" ref="X51" ca="1">IFERROR(IF(ROWS(PerformerDetails!$BH$7:BH51)&gt;COUNTA(PerformerDetails!$BH$7:$BH$506),"",INDEX(PerformerDetails!$BH$7:$BH$506,SMALL(IF(PerformerDetails!$BH$7:$BH$506&lt;&gt;"",ROW(PerformerDetails!P51:P550)-ROW(PerformerDetails!BH51)+1),ROWS(PerformerDetails!$BH$7:BH51)))),0)</f>
        <v>#NAME?</v>
      </c>
      <c r="Y51" s="45" t="e">
        <f t="array" aca="1" ref="Y51" ca="1">IFERROR(IF(ROWS(PerformerDetails!$BJ$7:BJ51)&gt;COUNTA(PerformerDetails!$BJ$7:$BJ$506),"",INDEX(PerformerDetails!$BJ$7:$BJ$506,SMALL(IF(PerformerDetails!$BJ$7:$BJ$506&lt;&gt;"",ROW(PerformerDetails!P51:P550)-ROW(PerformerDetails!BJ51)+1),ROWS(PerformerDetails!$BJ$7:BJ51)))),0)</f>
        <v>#NAME?</v>
      </c>
      <c r="Z51" s="45" t="e">
        <f t="array" aca="1" ref="Z51" ca="1">IFERROR(IF(ROWS(PerformerDetails!$BL$7:BL51)&gt;COUNTA(PerformerDetails!$BL$7:$BL$506),"",INDEX(PerformerDetails!$BL$7:$BL$506,SMALL(IF(PerformerDetails!$BL$7:$BL$506&lt;&gt;"",ROW(PerformerDetails!P51:P550)-ROW(PerformerDetails!BL51)+1),ROWS(PerformerDetails!$BL$7:BL51)))),0)</f>
        <v>#NAME?</v>
      </c>
    </row>
    <row r="52" spans="2:26" ht="20.100000000000001" customHeight="1">
      <c r="B52" s="45" t="e">
        <f t="array" aca="1" ref="B52" ca="1">IFERROR(IF(ROWS(PerformerDetails!$P$7:P52)&gt;COUNTA(PerformerDetails!$P$7:$P$506),"",INDEX(PerformerDetails!$P$7:$P$506,SMALL(IF(PerformerDetails!$P$7:$P$506&lt;&gt;"",ROW(PerformerDetails!P52:P551)-ROW(PerformerDetails!P52)+1),ROWS(PerformerDetails!$P$7:P52)))),0)</f>
        <v>#NAME?</v>
      </c>
      <c r="C52" s="45" t="e">
        <f t="array" aca="1" ref="C52" ca="1">IFERROR(IF(ROWS(PerformerDetails!$R$7:R52)&gt;COUNTA(PerformerDetails!$R$7:$R$506),"",INDEX(PerformerDetails!$R$7:$R$506,SMALL(IF(PerformerDetails!$R$7:$R$506&lt;&gt;"",ROW(PerformerDetails!P52:P551)-ROW(PerformerDetails!R52)+1),ROWS(PerformerDetails!$R$7:R52)))),0)</f>
        <v>#NAME?</v>
      </c>
      <c r="D52" s="45" t="e">
        <f t="array" aca="1" ref="D52" ca="1">IFERROR(IF(ROWS(PerformerDetails!$T$7:T52)&gt;COUNTA(PerformerDetails!$T$7:$T$506),"",INDEX(PerformerDetails!$T$7:$T$506,SMALL(IF(PerformerDetails!$T$7:$T$506&lt;&gt;"",ROW(PerformerDetails!P52:P551)-ROW(PerformerDetails!T52)+1),ROWS(PerformerDetails!$T$7:T52)))),0)</f>
        <v>#NAME?</v>
      </c>
      <c r="E52" s="45" t="e">
        <f t="array" aca="1" ref="E52" ca="1">IFERROR(IF(ROWS(PerformerDetails!$V$7:V52)&gt;COUNTA(PerformerDetails!$V$7:$V$506),"",INDEX(PerformerDetails!$V$7:$V$506,SMALL(IF(PerformerDetails!$V$7:$V$506&lt;&gt;"",ROW(PerformerDetails!P52:P551)-ROW(PerformerDetails!V52)+1),ROWS(PerformerDetails!$V$7:V52)))),0)</f>
        <v>#NAME?</v>
      </c>
      <c r="F52" s="45" t="e">
        <f t="array" aca="1" ref="F52" ca="1">IFERROR(IF(ROWS(PerformerDetails!$X$7:X52)&gt;COUNTA(PerformerDetails!$X$7:$X$506),"",INDEX(PerformerDetails!$X$7:$X$506,SMALL(IF(PerformerDetails!$X$7:$X$506&lt;&gt;"",ROW(PerformerDetails!P52:P551)-ROW(PerformerDetails!X52)+1),ROWS(PerformerDetails!$X$7:X52)))),0)</f>
        <v>#NAME?</v>
      </c>
      <c r="G52" s="45" t="e">
        <f t="array" aca="1" ref="G52" ca="1">IFERROR(IF(ROWS(PerformerDetails!$Z$7:Z52)&gt;COUNTA(PerformerDetails!$Z$7:$Z$506),"",INDEX(PerformerDetails!$Z$7:$Z$506,SMALL(IF(PerformerDetails!$Z$7:$Z$506&lt;&gt;"",ROW(PerformerDetails!P52:P551)-ROW(PerformerDetails!Z52)+1),ROWS(PerformerDetails!$Z$7:Z52)))),0)</f>
        <v>#NAME?</v>
      </c>
      <c r="H52" s="45" t="e">
        <f t="array" aca="1" ref="H52" ca="1">IFERROR(IF(ROWS(PerformerDetails!$AB$7:AB52)&gt;COUNTA(PerformerDetails!$AB$7:$AB$506),"",INDEX(PerformerDetails!$AB$7:$AB$506,SMALL(IF(PerformerDetails!$AB$7:$AB$506&lt;&gt;"",ROW(PerformerDetails!P52:P551)-ROW(PerformerDetails!AB52)+1),ROWS(PerformerDetails!$AB$7:AB52)))),0)</f>
        <v>#NAME?</v>
      </c>
      <c r="I52" s="45" t="e">
        <f t="array" aca="1" ref="I52" ca="1">IFERROR(IF(ROWS(PerformerDetails!$AD$7:AD52)&gt;COUNTA(PerformerDetails!$AD$7:$AD$506),"",INDEX(PerformerDetails!$AD$7:$AD$506,SMALL(IF(PerformerDetails!$AD$7:$AD$506&lt;&gt;"",ROW(PerformerDetails!P52:P551)-ROW(PerformerDetails!AD52)+1),ROWS(PerformerDetails!$AD$7:AD52)))),0)</f>
        <v>#NAME?</v>
      </c>
      <c r="J52" s="45" t="e">
        <f t="array" aca="1" ref="J52" ca="1">IFERROR(IF(ROWS(PerformerDetails!$AF$7:AF52)&gt;COUNTA(PerformerDetails!$AF$7:$AF$506),"",INDEX(PerformerDetails!$AF$7:$AF$506,SMALL(IF(PerformerDetails!$AF$7:$AF$506&lt;&gt;"",ROW(PerformerDetails!P52:P551)-ROW(PerformerDetails!AF52)+1),ROWS(PerformerDetails!$AF$7:AF52)))),0)</f>
        <v>#NAME?</v>
      </c>
      <c r="K52" s="45" t="e">
        <f t="array" aca="1" ref="K52" ca="1">IFERROR(IF(ROWS(PerformerDetails!$AH$7:AH52)&gt;COUNTA(PerformerDetails!$AH$7:$AH$506),"",INDEX(PerformerDetails!$AH$7:$AH$506,SMALL(IF(PerformerDetails!$AH$7:$AH$506&lt;&gt;"",ROW(PerformerDetails!P52:P551)-ROW(PerformerDetails!AH52)+1),ROWS(PerformerDetails!$AH$7:AH52)))),0)</f>
        <v>#NAME?</v>
      </c>
      <c r="L52" s="45" t="e">
        <f t="array" aca="1" ref="L52" ca="1">IFERROR(IF(ROWS(PerformerDetails!$AJ$7:AJ52)&gt;COUNTA(PerformerDetails!$AJ$7:$AJ$506),"",INDEX(PerformerDetails!$AJ$7:$AJ$506,SMALL(IF(PerformerDetails!$AJ$7:$AJ$506&lt;&gt;"",ROW(PerformerDetails!P52:P551)-ROW(PerformerDetails!AJ52)+1),ROWS(PerformerDetails!$AJ$7:AJ52)))),0)</f>
        <v>#NAME?</v>
      </c>
      <c r="M52" s="45" t="e">
        <f t="array" aca="1" ref="M52" ca="1">IFERROR(IF(ROWS(PerformerDetails!$AL$7:AL52)&gt;COUNTA(PerformerDetails!$AL$7:$AL$506),"",INDEX(PerformerDetails!$AL$7:$AL$506,SMALL(IF(PerformerDetails!$AL$7:$AL$506&lt;&gt;"",ROW(PerformerDetails!P52:P551)-ROW(PerformerDetails!AL52)+1),ROWS(PerformerDetails!$AL$7:AL52)))),0)</f>
        <v>#NAME?</v>
      </c>
      <c r="N52" s="45" t="e">
        <f t="array" aca="1" ref="N52" ca="1">IFERROR(IF(ROWS(PerformerDetails!$AN$7:AN52)&gt;COUNTA(PerformerDetails!$AN$7:$AN$506),"",INDEX(PerformerDetails!$AN$7:$AN$506,SMALL(IF(PerformerDetails!$AN$7:$AN$506&lt;&gt;"",ROW(PerformerDetails!P52:P551)-ROW(PerformerDetails!AN52)+1),ROWS(PerformerDetails!$AN$7:AN52)))),0)</f>
        <v>#NAME?</v>
      </c>
      <c r="O52" s="45" t="e">
        <f t="array" aca="1" ref="O52" ca="1">IFERROR(IF(ROWS(PerformerDetails!$AP$7:AP52)&gt;COUNTA(PerformerDetails!$AP$7:$AP$506),"",INDEX(PerformerDetails!$AP$7:$AP$506,SMALL(IF(PerformerDetails!$AP$7:$AP$506&lt;&gt;"",ROW(PerformerDetails!P52:P551)-ROW(PerformerDetails!AP52)+1),ROWS(PerformerDetails!$AP$7:AP52)))),0)</f>
        <v>#NAME?</v>
      </c>
      <c r="P52" s="45" t="e">
        <f t="array" aca="1" ref="P52" ca="1">IFERROR(IF(ROWS(PerformerDetails!$AR$7:AR52)&gt;COUNTA(PerformerDetails!$AR$7:$AR$506),"",INDEX(PerformerDetails!$AR$7:$AR$506,SMALL(IF(PerformerDetails!$AR$7:$AR$506&lt;&gt;"",ROW(PerformerDetails!P52:P551)-ROW(PerformerDetails!AR52)+1),ROWS(PerformerDetails!$AR$7:AR52)))),0)</f>
        <v>#NAME?</v>
      </c>
      <c r="Q52" s="45" t="e">
        <f t="array" aca="1" ref="Q52" ca="1">IFERROR(IF(ROWS(PerformerDetails!$AT$7:AT52)&gt;COUNTA(PerformerDetails!$AT$7:$AT$506),"",INDEX(PerformerDetails!$AT$7:$AT$506,SMALL(IF(PerformerDetails!$AT$7:$AT$506&lt;&gt;"",ROW(PerformerDetails!P52:P551)-ROW(PerformerDetails!AT52)+1),ROWS(PerformerDetails!$AT$7:AT52)))),0)</f>
        <v>#NAME?</v>
      </c>
      <c r="R52" s="45" t="e">
        <f t="array" aca="1" ref="R52" ca="1">IFERROR(IF(ROWS(PerformerDetails!$AV$7:AV52)&gt;COUNTA(PerformerDetails!$AV$7:$AV$506),"",INDEX(PerformerDetails!$AV$7:$AV$506,SMALL(IF(PerformerDetails!$AV$7:$AV$506&lt;&gt;"",ROW(PerformerDetails!P52:P551)-ROW(PerformerDetails!AV52)+1),ROWS(PerformerDetails!$AV$7:AV52)))),0)</f>
        <v>#NAME?</v>
      </c>
      <c r="S52" s="45" t="e">
        <f t="array" aca="1" ref="S52" ca="1">IFERROR(IF(ROWS(PerformerDetails!$AX$7:AX52)&gt;COUNTA(PerformerDetails!$AX$7:$AX$506),"",INDEX(PerformerDetails!$AX$7:$AX$506,SMALL(IF(PerformerDetails!$AX$7:$AX$506&lt;&gt;"",ROW(PerformerDetails!P52:P551)-ROW(PerformerDetails!AX52)+1),ROWS(PerformerDetails!$AX$7:AX52)))),0)</f>
        <v>#NAME?</v>
      </c>
      <c r="T52" s="45" t="e">
        <f t="array" aca="1" ref="T52" ca="1">IFERROR(IF(ROWS(PerformerDetails!$AZ$7:AZ52)&gt;COUNTA(PerformerDetails!$AZ$7:$AZ$506),"",INDEX(PerformerDetails!$AZ$7:$AZ$506,SMALL(IF(PerformerDetails!$AZ$7:$AZ$506&lt;&gt;"",ROW(PerformerDetails!P52:P551)-ROW(PerformerDetails!AZ52)+1),ROWS(PerformerDetails!$AZ$7:AZ52)))),0)</f>
        <v>#NAME?</v>
      </c>
      <c r="U52" s="45" t="e">
        <f t="array" aca="1" ref="U52" ca="1">IFERROR(IF(ROWS(PerformerDetails!$BB$7:BB52)&gt;COUNTA(PerformerDetails!$BB$7:$BB$506),"",INDEX(PerformerDetails!$BB$7:$BB$506,SMALL(IF(PerformerDetails!$BB$7:$BB$506&lt;&gt;"",ROW(PerformerDetails!P52:P551)-ROW(PerformerDetails!BB52)+1),ROWS(PerformerDetails!$BB$7:BB52)))),0)</f>
        <v>#NAME?</v>
      </c>
      <c r="V52" s="45" t="e">
        <f t="array" aca="1" ref="V52" ca="1">IFERROR(IF(ROWS(PerformerDetails!$BD$7:BD52)&gt;COUNTA(PerformerDetails!$BD$7:$BD$506),"",INDEX(PerformerDetails!$BD$7:$BD$506,SMALL(IF(PerformerDetails!$BD$7:$BD$506&lt;&gt;"",ROW(PerformerDetails!P52:P551)-ROW(PerformerDetails!BD52)+1),ROWS(PerformerDetails!$BD$7:BD52)))),0)</f>
        <v>#NAME?</v>
      </c>
      <c r="W52" s="45" t="e">
        <f t="array" aca="1" ref="W52" ca="1">IFERROR(IF(ROWS(PerformerDetails!$BF$7:BF52)&gt;COUNTA(PerformerDetails!$BF$7:$BF$506),"",INDEX(PerformerDetails!$BF$7:$BF$506,SMALL(IF(PerformerDetails!$BF$7:$BF$506&lt;&gt;"",ROW(PerformerDetails!P52:P551)-ROW(PerformerDetails!BF52)+1),ROWS(PerformerDetails!$BF$7:BF52)))),0)</f>
        <v>#NAME?</v>
      </c>
      <c r="X52" s="45" t="e">
        <f t="array" aca="1" ref="X52" ca="1">IFERROR(IF(ROWS(PerformerDetails!$BH$7:BH52)&gt;COUNTA(PerformerDetails!$BH$7:$BH$506),"",INDEX(PerformerDetails!$BH$7:$BH$506,SMALL(IF(PerformerDetails!$BH$7:$BH$506&lt;&gt;"",ROW(PerformerDetails!P52:P551)-ROW(PerformerDetails!BH52)+1),ROWS(PerformerDetails!$BH$7:BH52)))),0)</f>
        <v>#NAME?</v>
      </c>
      <c r="Y52" s="45" t="e">
        <f t="array" aca="1" ref="Y52" ca="1">IFERROR(IF(ROWS(PerformerDetails!$BJ$7:BJ52)&gt;COUNTA(PerformerDetails!$BJ$7:$BJ$506),"",INDEX(PerformerDetails!$BJ$7:$BJ$506,SMALL(IF(PerformerDetails!$BJ$7:$BJ$506&lt;&gt;"",ROW(PerformerDetails!P52:P551)-ROW(PerformerDetails!BJ52)+1),ROWS(PerformerDetails!$BJ$7:BJ52)))),0)</f>
        <v>#NAME?</v>
      </c>
      <c r="Z52" s="45" t="e">
        <f t="array" aca="1" ref="Z52" ca="1">IFERROR(IF(ROWS(PerformerDetails!$BL$7:BL52)&gt;COUNTA(PerformerDetails!$BL$7:$BL$506),"",INDEX(PerformerDetails!$BL$7:$BL$506,SMALL(IF(PerformerDetails!$BL$7:$BL$506&lt;&gt;"",ROW(PerformerDetails!P52:P551)-ROW(PerformerDetails!BL52)+1),ROWS(PerformerDetails!$BL$7:BL52)))),0)</f>
        <v>#NAME?</v>
      </c>
    </row>
    <row r="53" spans="2:26" ht="20.100000000000001" customHeight="1">
      <c r="B53" s="45" t="e">
        <f t="array" aca="1" ref="B53" ca="1">IFERROR(IF(ROWS(PerformerDetails!$P$7:P53)&gt;COUNTA(PerformerDetails!$P$7:$P$506),"",INDEX(PerformerDetails!$P$7:$P$506,SMALL(IF(PerformerDetails!$P$7:$P$506&lt;&gt;"",ROW(PerformerDetails!P53:P552)-ROW(PerformerDetails!P53)+1),ROWS(PerformerDetails!$P$7:P53)))),0)</f>
        <v>#NAME?</v>
      </c>
      <c r="C53" s="45" t="e">
        <f t="array" aca="1" ref="C53" ca="1">IFERROR(IF(ROWS(PerformerDetails!$R$7:R53)&gt;COUNTA(PerformerDetails!$R$7:$R$506),"",INDEX(PerformerDetails!$R$7:$R$506,SMALL(IF(PerformerDetails!$R$7:$R$506&lt;&gt;"",ROW(PerformerDetails!P53:P552)-ROW(PerformerDetails!R53)+1),ROWS(PerformerDetails!$R$7:R53)))),0)</f>
        <v>#NAME?</v>
      </c>
      <c r="D53" s="45" t="e">
        <f t="array" aca="1" ref="D53" ca="1">IFERROR(IF(ROWS(PerformerDetails!$T$7:T53)&gt;COUNTA(PerformerDetails!$T$7:$T$506),"",INDEX(PerformerDetails!$T$7:$T$506,SMALL(IF(PerformerDetails!$T$7:$T$506&lt;&gt;"",ROW(PerformerDetails!P53:P552)-ROW(PerformerDetails!T53)+1),ROWS(PerformerDetails!$T$7:T53)))),0)</f>
        <v>#NAME?</v>
      </c>
      <c r="E53" s="45" t="e">
        <f t="array" aca="1" ref="E53" ca="1">IFERROR(IF(ROWS(PerformerDetails!$V$7:V53)&gt;COUNTA(PerformerDetails!$V$7:$V$506),"",INDEX(PerformerDetails!$V$7:$V$506,SMALL(IF(PerformerDetails!$V$7:$V$506&lt;&gt;"",ROW(PerformerDetails!P53:P552)-ROW(PerformerDetails!V53)+1),ROWS(PerformerDetails!$V$7:V53)))),0)</f>
        <v>#NAME?</v>
      </c>
      <c r="F53" s="45" t="e">
        <f t="array" aca="1" ref="F53" ca="1">IFERROR(IF(ROWS(PerformerDetails!$X$7:X53)&gt;COUNTA(PerformerDetails!$X$7:$X$506),"",INDEX(PerformerDetails!$X$7:$X$506,SMALL(IF(PerformerDetails!$X$7:$X$506&lt;&gt;"",ROW(PerformerDetails!P53:P552)-ROW(PerformerDetails!X53)+1),ROWS(PerformerDetails!$X$7:X53)))),0)</f>
        <v>#NAME?</v>
      </c>
      <c r="G53" s="45" t="e">
        <f t="array" aca="1" ref="G53" ca="1">IFERROR(IF(ROWS(PerformerDetails!$Z$7:Z53)&gt;COUNTA(PerformerDetails!$Z$7:$Z$506),"",INDEX(PerformerDetails!$Z$7:$Z$506,SMALL(IF(PerformerDetails!$Z$7:$Z$506&lt;&gt;"",ROW(PerformerDetails!P53:P552)-ROW(PerformerDetails!Z53)+1),ROWS(PerformerDetails!$Z$7:Z53)))),0)</f>
        <v>#NAME?</v>
      </c>
      <c r="H53" s="45" t="e">
        <f t="array" aca="1" ref="H53" ca="1">IFERROR(IF(ROWS(PerformerDetails!$AB$7:AB53)&gt;COUNTA(PerformerDetails!$AB$7:$AB$506),"",INDEX(PerformerDetails!$AB$7:$AB$506,SMALL(IF(PerformerDetails!$AB$7:$AB$506&lt;&gt;"",ROW(PerformerDetails!P53:P552)-ROW(PerformerDetails!AB53)+1),ROWS(PerformerDetails!$AB$7:AB53)))),0)</f>
        <v>#NAME?</v>
      </c>
      <c r="I53" s="45" t="e">
        <f t="array" aca="1" ref="I53" ca="1">IFERROR(IF(ROWS(PerformerDetails!$AD$7:AD53)&gt;COUNTA(PerformerDetails!$AD$7:$AD$506),"",INDEX(PerformerDetails!$AD$7:$AD$506,SMALL(IF(PerformerDetails!$AD$7:$AD$506&lt;&gt;"",ROW(PerformerDetails!P53:P552)-ROW(PerformerDetails!AD53)+1),ROWS(PerformerDetails!$AD$7:AD53)))),0)</f>
        <v>#NAME?</v>
      </c>
      <c r="J53" s="45" t="e">
        <f t="array" aca="1" ref="J53" ca="1">IFERROR(IF(ROWS(PerformerDetails!$AF$7:AF53)&gt;COUNTA(PerformerDetails!$AF$7:$AF$506),"",INDEX(PerformerDetails!$AF$7:$AF$506,SMALL(IF(PerformerDetails!$AF$7:$AF$506&lt;&gt;"",ROW(PerformerDetails!P53:P552)-ROW(PerformerDetails!AF53)+1),ROWS(PerformerDetails!$AF$7:AF53)))),0)</f>
        <v>#NAME?</v>
      </c>
      <c r="K53" s="45" t="e">
        <f t="array" aca="1" ref="K53" ca="1">IFERROR(IF(ROWS(PerformerDetails!$AH$7:AH53)&gt;COUNTA(PerformerDetails!$AH$7:$AH$506),"",INDEX(PerformerDetails!$AH$7:$AH$506,SMALL(IF(PerformerDetails!$AH$7:$AH$506&lt;&gt;"",ROW(PerformerDetails!P53:P552)-ROW(PerformerDetails!AH53)+1),ROWS(PerformerDetails!$AH$7:AH53)))),0)</f>
        <v>#NAME?</v>
      </c>
      <c r="L53" s="45" t="e">
        <f t="array" aca="1" ref="L53" ca="1">IFERROR(IF(ROWS(PerformerDetails!$AJ$7:AJ53)&gt;COUNTA(PerformerDetails!$AJ$7:$AJ$506),"",INDEX(PerformerDetails!$AJ$7:$AJ$506,SMALL(IF(PerformerDetails!$AJ$7:$AJ$506&lt;&gt;"",ROW(PerformerDetails!P53:P552)-ROW(PerformerDetails!AJ53)+1),ROWS(PerformerDetails!$AJ$7:AJ53)))),0)</f>
        <v>#NAME?</v>
      </c>
      <c r="M53" s="45" t="e">
        <f t="array" aca="1" ref="M53" ca="1">IFERROR(IF(ROWS(PerformerDetails!$AL$7:AL53)&gt;COUNTA(PerformerDetails!$AL$7:$AL$506),"",INDEX(PerformerDetails!$AL$7:$AL$506,SMALL(IF(PerformerDetails!$AL$7:$AL$506&lt;&gt;"",ROW(PerformerDetails!P53:P552)-ROW(PerformerDetails!AL53)+1),ROWS(PerformerDetails!$AL$7:AL53)))),0)</f>
        <v>#NAME?</v>
      </c>
      <c r="N53" s="45" t="e">
        <f t="array" aca="1" ref="N53" ca="1">IFERROR(IF(ROWS(PerformerDetails!$AN$7:AN53)&gt;COUNTA(PerformerDetails!$AN$7:$AN$506),"",INDEX(PerformerDetails!$AN$7:$AN$506,SMALL(IF(PerformerDetails!$AN$7:$AN$506&lt;&gt;"",ROW(PerformerDetails!P53:P552)-ROW(PerformerDetails!AN53)+1),ROWS(PerformerDetails!$AN$7:AN53)))),0)</f>
        <v>#NAME?</v>
      </c>
      <c r="O53" s="45" t="e">
        <f t="array" aca="1" ref="O53" ca="1">IFERROR(IF(ROWS(PerformerDetails!$AP$7:AP53)&gt;COUNTA(PerformerDetails!$AP$7:$AP$506),"",INDEX(PerformerDetails!$AP$7:$AP$506,SMALL(IF(PerformerDetails!$AP$7:$AP$506&lt;&gt;"",ROW(PerformerDetails!P53:P552)-ROW(PerformerDetails!AP53)+1),ROWS(PerformerDetails!$AP$7:AP53)))),0)</f>
        <v>#NAME?</v>
      </c>
      <c r="P53" s="45" t="e">
        <f t="array" aca="1" ref="P53" ca="1">IFERROR(IF(ROWS(PerformerDetails!$AR$7:AR53)&gt;COUNTA(PerformerDetails!$AR$7:$AR$506),"",INDEX(PerformerDetails!$AR$7:$AR$506,SMALL(IF(PerformerDetails!$AR$7:$AR$506&lt;&gt;"",ROW(PerformerDetails!P53:P552)-ROW(PerformerDetails!AR53)+1),ROWS(PerformerDetails!$AR$7:AR53)))),0)</f>
        <v>#NAME?</v>
      </c>
      <c r="Q53" s="45" t="e">
        <f t="array" aca="1" ref="Q53" ca="1">IFERROR(IF(ROWS(PerformerDetails!$AT$7:AT53)&gt;COUNTA(PerformerDetails!$AT$7:$AT$506),"",INDEX(PerformerDetails!$AT$7:$AT$506,SMALL(IF(PerformerDetails!$AT$7:$AT$506&lt;&gt;"",ROW(PerformerDetails!P53:P552)-ROW(PerformerDetails!AT53)+1),ROWS(PerformerDetails!$AT$7:AT53)))),0)</f>
        <v>#NAME?</v>
      </c>
      <c r="R53" s="45" t="e">
        <f t="array" aca="1" ref="R53" ca="1">IFERROR(IF(ROWS(PerformerDetails!$AV$7:AV53)&gt;COUNTA(PerformerDetails!$AV$7:$AV$506),"",INDEX(PerformerDetails!$AV$7:$AV$506,SMALL(IF(PerformerDetails!$AV$7:$AV$506&lt;&gt;"",ROW(PerformerDetails!P53:P552)-ROW(PerformerDetails!AV53)+1),ROWS(PerformerDetails!$AV$7:AV53)))),0)</f>
        <v>#NAME?</v>
      </c>
      <c r="S53" s="45" t="e">
        <f t="array" aca="1" ref="S53" ca="1">IFERROR(IF(ROWS(PerformerDetails!$AX$7:AX53)&gt;COUNTA(PerformerDetails!$AX$7:$AX$506),"",INDEX(PerformerDetails!$AX$7:$AX$506,SMALL(IF(PerformerDetails!$AX$7:$AX$506&lt;&gt;"",ROW(PerformerDetails!P53:P552)-ROW(PerformerDetails!AX53)+1),ROWS(PerformerDetails!$AX$7:AX53)))),0)</f>
        <v>#NAME?</v>
      </c>
      <c r="T53" s="45" t="e">
        <f t="array" aca="1" ref="T53" ca="1">IFERROR(IF(ROWS(PerformerDetails!$AZ$7:AZ53)&gt;COUNTA(PerformerDetails!$AZ$7:$AZ$506),"",INDEX(PerformerDetails!$AZ$7:$AZ$506,SMALL(IF(PerformerDetails!$AZ$7:$AZ$506&lt;&gt;"",ROW(PerformerDetails!P53:P552)-ROW(PerformerDetails!AZ53)+1),ROWS(PerformerDetails!$AZ$7:AZ53)))),0)</f>
        <v>#NAME?</v>
      </c>
      <c r="U53" s="45" t="e">
        <f t="array" aca="1" ref="U53" ca="1">IFERROR(IF(ROWS(PerformerDetails!$BB$7:BB53)&gt;COUNTA(PerformerDetails!$BB$7:$BB$506),"",INDEX(PerformerDetails!$BB$7:$BB$506,SMALL(IF(PerformerDetails!$BB$7:$BB$506&lt;&gt;"",ROW(PerformerDetails!P53:P552)-ROW(PerformerDetails!BB53)+1),ROWS(PerformerDetails!$BB$7:BB53)))),0)</f>
        <v>#NAME?</v>
      </c>
      <c r="V53" s="45" t="e">
        <f t="array" aca="1" ref="V53" ca="1">IFERROR(IF(ROWS(PerformerDetails!$BD$7:BD53)&gt;COUNTA(PerformerDetails!$BD$7:$BD$506),"",INDEX(PerformerDetails!$BD$7:$BD$506,SMALL(IF(PerformerDetails!$BD$7:$BD$506&lt;&gt;"",ROW(PerformerDetails!P53:P552)-ROW(PerformerDetails!BD53)+1),ROWS(PerformerDetails!$BD$7:BD53)))),0)</f>
        <v>#NAME?</v>
      </c>
      <c r="W53" s="45" t="e">
        <f t="array" aca="1" ref="W53" ca="1">IFERROR(IF(ROWS(PerformerDetails!$BF$7:BF53)&gt;COUNTA(PerformerDetails!$BF$7:$BF$506),"",INDEX(PerformerDetails!$BF$7:$BF$506,SMALL(IF(PerformerDetails!$BF$7:$BF$506&lt;&gt;"",ROW(PerformerDetails!P53:P552)-ROW(PerformerDetails!BF53)+1),ROWS(PerformerDetails!$BF$7:BF53)))),0)</f>
        <v>#NAME?</v>
      </c>
      <c r="X53" s="45" t="e">
        <f t="array" aca="1" ref="X53" ca="1">IFERROR(IF(ROWS(PerformerDetails!$BH$7:BH53)&gt;COUNTA(PerformerDetails!$BH$7:$BH$506),"",INDEX(PerformerDetails!$BH$7:$BH$506,SMALL(IF(PerformerDetails!$BH$7:$BH$506&lt;&gt;"",ROW(PerformerDetails!P53:P552)-ROW(PerformerDetails!BH53)+1),ROWS(PerformerDetails!$BH$7:BH53)))),0)</f>
        <v>#NAME?</v>
      </c>
      <c r="Y53" s="45" t="e">
        <f t="array" aca="1" ref="Y53" ca="1">IFERROR(IF(ROWS(PerformerDetails!$BJ$7:BJ53)&gt;COUNTA(PerformerDetails!$BJ$7:$BJ$506),"",INDEX(PerformerDetails!$BJ$7:$BJ$506,SMALL(IF(PerformerDetails!$BJ$7:$BJ$506&lt;&gt;"",ROW(PerformerDetails!P53:P552)-ROW(PerformerDetails!BJ53)+1),ROWS(PerformerDetails!$BJ$7:BJ53)))),0)</f>
        <v>#NAME?</v>
      </c>
      <c r="Z53" s="45" t="e">
        <f t="array" aca="1" ref="Z53" ca="1">IFERROR(IF(ROWS(PerformerDetails!$BL$7:BL53)&gt;COUNTA(PerformerDetails!$BL$7:$BL$506),"",INDEX(PerformerDetails!$BL$7:$BL$506,SMALL(IF(PerformerDetails!$BL$7:$BL$506&lt;&gt;"",ROW(PerformerDetails!P53:P552)-ROW(PerformerDetails!BL53)+1),ROWS(PerformerDetails!$BL$7:BL53)))),0)</f>
        <v>#NAME?</v>
      </c>
    </row>
    <row r="54" spans="2:26" ht="20.100000000000001" customHeight="1">
      <c r="B54" s="45" t="e">
        <f t="array" aca="1" ref="B54" ca="1">IFERROR(IF(ROWS(PerformerDetails!$P$7:P54)&gt;COUNTA(PerformerDetails!$P$7:$P$506),"",INDEX(PerformerDetails!$P$7:$P$506,SMALL(IF(PerformerDetails!$P$7:$P$506&lt;&gt;"",ROW(PerformerDetails!P54:P553)-ROW(PerformerDetails!P54)+1),ROWS(PerformerDetails!$P$7:P54)))),0)</f>
        <v>#NAME?</v>
      </c>
      <c r="C54" s="45" t="e">
        <f t="array" aca="1" ref="C54" ca="1">IFERROR(IF(ROWS(PerformerDetails!$R$7:R54)&gt;COUNTA(PerformerDetails!$R$7:$R$506),"",INDEX(PerformerDetails!$R$7:$R$506,SMALL(IF(PerformerDetails!$R$7:$R$506&lt;&gt;"",ROW(PerformerDetails!P54:P553)-ROW(PerformerDetails!R54)+1),ROWS(PerformerDetails!$R$7:R54)))),0)</f>
        <v>#NAME?</v>
      </c>
      <c r="D54" s="45" t="e">
        <f t="array" aca="1" ref="D54" ca="1">IFERROR(IF(ROWS(PerformerDetails!$T$7:T54)&gt;COUNTA(PerformerDetails!$T$7:$T$506),"",INDEX(PerformerDetails!$T$7:$T$506,SMALL(IF(PerformerDetails!$T$7:$T$506&lt;&gt;"",ROW(PerformerDetails!P54:P553)-ROW(PerformerDetails!T54)+1),ROWS(PerformerDetails!$T$7:T54)))),0)</f>
        <v>#NAME?</v>
      </c>
      <c r="E54" s="45" t="e">
        <f t="array" aca="1" ref="E54" ca="1">IFERROR(IF(ROWS(PerformerDetails!$V$7:V54)&gt;COUNTA(PerformerDetails!$V$7:$V$506),"",INDEX(PerformerDetails!$V$7:$V$506,SMALL(IF(PerformerDetails!$V$7:$V$506&lt;&gt;"",ROW(PerformerDetails!P54:P553)-ROW(PerformerDetails!V54)+1),ROWS(PerformerDetails!$V$7:V54)))),0)</f>
        <v>#NAME?</v>
      </c>
      <c r="F54" s="45" t="e">
        <f t="array" aca="1" ref="F54" ca="1">IFERROR(IF(ROWS(PerformerDetails!$X$7:X54)&gt;COUNTA(PerformerDetails!$X$7:$X$506),"",INDEX(PerformerDetails!$X$7:$X$506,SMALL(IF(PerformerDetails!$X$7:$X$506&lt;&gt;"",ROW(PerformerDetails!P54:P553)-ROW(PerformerDetails!X54)+1),ROWS(PerformerDetails!$X$7:X54)))),0)</f>
        <v>#NAME?</v>
      </c>
      <c r="G54" s="45" t="e">
        <f t="array" aca="1" ref="G54" ca="1">IFERROR(IF(ROWS(PerformerDetails!$Z$7:Z54)&gt;COUNTA(PerformerDetails!$Z$7:$Z$506),"",INDEX(PerformerDetails!$Z$7:$Z$506,SMALL(IF(PerformerDetails!$Z$7:$Z$506&lt;&gt;"",ROW(PerformerDetails!P54:P553)-ROW(PerformerDetails!Z54)+1),ROWS(PerformerDetails!$Z$7:Z54)))),0)</f>
        <v>#NAME?</v>
      </c>
      <c r="H54" s="45" t="e">
        <f t="array" aca="1" ref="H54" ca="1">IFERROR(IF(ROWS(PerformerDetails!$AB$7:AB54)&gt;COUNTA(PerformerDetails!$AB$7:$AB$506),"",INDEX(PerformerDetails!$AB$7:$AB$506,SMALL(IF(PerformerDetails!$AB$7:$AB$506&lt;&gt;"",ROW(PerformerDetails!P54:P553)-ROW(PerformerDetails!AB54)+1),ROWS(PerformerDetails!$AB$7:AB54)))),0)</f>
        <v>#NAME?</v>
      </c>
      <c r="I54" s="45" t="e">
        <f t="array" aca="1" ref="I54" ca="1">IFERROR(IF(ROWS(PerformerDetails!$AD$7:AD54)&gt;COUNTA(PerformerDetails!$AD$7:$AD$506),"",INDEX(PerformerDetails!$AD$7:$AD$506,SMALL(IF(PerformerDetails!$AD$7:$AD$506&lt;&gt;"",ROW(PerformerDetails!P54:P553)-ROW(PerformerDetails!AD54)+1),ROWS(PerformerDetails!$AD$7:AD54)))),0)</f>
        <v>#NAME?</v>
      </c>
      <c r="J54" s="45" t="e">
        <f t="array" aca="1" ref="J54" ca="1">IFERROR(IF(ROWS(PerformerDetails!$AF$7:AF54)&gt;COUNTA(PerformerDetails!$AF$7:$AF$506),"",INDEX(PerformerDetails!$AF$7:$AF$506,SMALL(IF(PerformerDetails!$AF$7:$AF$506&lt;&gt;"",ROW(PerformerDetails!P54:P553)-ROW(PerformerDetails!AF54)+1),ROWS(PerformerDetails!$AF$7:AF54)))),0)</f>
        <v>#NAME?</v>
      </c>
      <c r="K54" s="45" t="e">
        <f t="array" aca="1" ref="K54" ca="1">IFERROR(IF(ROWS(PerformerDetails!$AH$7:AH54)&gt;COUNTA(PerformerDetails!$AH$7:$AH$506),"",INDEX(PerformerDetails!$AH$7:$AH$506,SMALL(IF(PerformerDetails!$AH$7:$AH$506&lt;&gt;"",ROW(PerformerDetails!P54:P553)-ROW(PerformerDetails!AH54)+1),ROWS(PerformerDetails!$AH$7:AH54)))),0)</f>
        <v>#NAME?</v>
      </c>
      <c r="L54" s="45" t="e">
        <f t="array" aca="1" ref="L54" ca="1">IFERROR(IF(ROWS(PerformerDetails!$AJ$7:AJ54)&gt;COUNTA(PerformerDetails!$AJ$7:$AJ$506),"",INDEX(PerformerDetails!$AJ$7:$AJ$506,SMALL(IF(PerformerDetails!$AJ$7:$AJ$506&lt;&gt;"",ROW(PerformerDetails!P54:P553)-ROW(PerformerDetails!AJ54)+1),ROWS(PerformerDetails!$AJ$7:AJ54)))),0)</f>
        <v>#NAME?</v>
      </c>
      <c r="M54" s="45" t="e">
        <f t="array" aca="1" ref="M54" ca="1">IFERROR(IF(ROWS(PerformerDetails!$AL$7:AL54)&gt;COUNTA(PerformerDetails!$AL$7:$AL$506),"",INDEX(PerformerDetails!$AL$7:$AL$506,SMALL(IF(PerformerDetails!$AL$7:$AL$506&lt;&gt;"",ROW(PerformerDetails!P54:P553)-ROW(PerformerDetails!AL54)+1),ROWS(PerformerDetails!$AL$7:AL54)))),0)</f>
        <v>#NAME?</v>
      </c>
      <c r="N54" s="45" t="e">
        <f t="array" aca="1" ref="N54" ca="1">IFERROR(IF(ROWS(PerformerDetails!$AN$7:AN54)&gt;COUNTA(PerformerDetails!$AN$7:$AN$506),"",INDEX(PerformerDetails!$AN$7:$AN$506,SMALL(IF(PerformerDetails!$AN$7:$AN$506&lt;&gt;"",ROW(PerformerDetails!P54:P553)-ROW(PerformerDetails!AN54)+1),ROWS(PerformerDetails!$AN$7:AN54)))),0)</f>
        <v>#NAME?</v>
      </c>
      <c r="O54" s="45" t="e">
        <f t="array" aca="1" ref="O54" ca="1">IFERROR(IF(ROWS(PerformerDetails!$AP$7:AP54)&gt;COUNTA(PerformerDetails!$AP$7:$AP$506),"",INDEX(PerformerDetails!$AP$7:$AP$506,SMALL(IF(PerformerDetails!$AP$7:$AP$506&lt;&gt;"",ROW(PerformerDetails!P54:P553)-ROW(PerformerDetails!AP54)+1),ROWS(PerformerDetails!$AP$7:AP54)))),0)</f>
        <v>#NAME?</v>
      </c>
      <c r="P54" s="45" t="e">
        <f t="array" aca="1" ref="P54" ca="1">IFERROR(IF(ROWS(PerformerDetails!$AR$7:AR54)&gt;COUNTA(PerformerDetails!$AR$7:$AR$506),"",INDEX(PerformerDetails!$AR$7:$AR$506,SMALL(IF(PerformerDetails!$AR$7:$AR$506&lt;&gt;"",ROW(PerformerDetails!P54:P553)-ROW(PerformerDetails!AR54)+1),ROWS(PerformerDetails!$AR$7:AR54)))),0)</f>
        <v>#NAME?</v>
      </c>
      <c r="Q54" s="45" t="e">
        <f t="array" aca="1" ref="Q54" ca="1">IFERROR(IF(ROWS(PerformerDetails!$AT$7:AT54)&gt;COUNTA(PerformerDetails!$AT$7:$AT$506),"",INDEX(PerformerDetails!$AT$7:$AT$506,SMALL(IF(PerformerDetails!$AT$7:$AT$506&lt;&gt;"",ROW(PerformerDetails!P54:P553)-ROW(PerformerDetails!AT54)+1),ROWS(PerformerDetails!$AT$7:AT54)))),0)</f>
        <v>#NAME?</v>
      </c>
      <c r="R54" s="45" t="e">
        <f t="array" aca="1" ref="R54" ca="1">IFERROR(IF(ROWS(PerformerDetails!$AV$7:AV54)&gt;COUNTA(PerformerDetails!$AV$7:$AV$506),"",INDEX(PerformerDetails!$AV$7:$AV$506,SMALL(IF(PerformerDetails!$AV$7:$AV$506&lt;&gt;"",ROW(PerformerDetails!P54:P553)-ROW(PerformerDetails!AV54)+1),ROWS(PerformerDetails!$AV$7:AV54)))),0)</f>
        <v>#NAME?</v>
      </c>
      <c r="S54" s="45" t="e">
        <f t="array" aca="1" ref="S54" ca="1">IFERROR(IF(ROWS(PerformerDetails!$AX$7:AX54)&gt;COUNTA(PerformerDetails!$AX$7:$AX$506),"",INDEX(PerformerDetails!$AX$7:$AX$506,SMALL(IF(PerformerDetails!$AX$7:$AX$506&lt;&gt;"",ROW(PerformerDetails!P54:P553)-ROW(PerformerDetails!AX54)+1),ROWS(PerformerDetails!$AX$7:AX54)))),0)</f>
        <v>#NAME?</v>
      </c>
      <c r="T54" s="45" t="e">
        <f t="array" aca="1" ref="T54" ca="1">IFERROR(IF(ROWS(PerformerDetails!$AZ$7:AZ54)&gt;COUNTA(PerformerDetails!$AZ$7:$AZ$506),"",INDEX(PerformerDetails!$AZ$7:$AZ$506,SMALL(IF(PerformerDetails!$AZ$7:$AZ$506&lt;&gt;"",ROW(PerformerDetails!P54:P553)-ROW(PerformerDetails!AZ54)+1),ROWS(PerformerDetails!$AZ$7:AZ54)))),0)</f>
        <v>#NAME?</v>
      </c>
      <c r="U54" s="45" t="e">
        <f t="array" aca="1" ref="U54" ca="1">IFERROR(IF(ROWS(PerformerDetails!$BB$7:BB54)&gt;COUNTA(PerformerDetails!$BB$7:$BB$506),"",INDEX(PerformerDetails!$BB$7:$BB$506,SMALL(IF(PerformerDetails!$BB$7:$BB$506&lt;&gt;"",ROW(PerformerDetails!P54:P553)-ROW(PerformerDetails!BB54)+1),ROWS(PerformerDetails!$BB$7:BB54)))),0)</f>
        <v>#NAME?</v>
      </c>
      <c r="V54" s="45" t="e">
        <f t="array" aca="1" ref="V54" ca="1">IFERROR(IF(ROWS(PerformerDetails!$BD$7:BD54)&gt;COUNTA(PerformerDetails!$BD$7:$BD$506),"",INDEX(PerformerDetails!$BD$7:$BD$506,SMALL(IF(PerformerDetails!$BD$7:$BD$506&lt;&gt;"",ROW(PerformerDetails!P54:P553)-ROW(PerformerDetails!BD54)+1),ROWS(PerformerDetails!$BD$7:BD54)))),0)</f>
        <v>#NAME?</v>
      </c>
      <c r="W54" s="45" t="e">
        <f t="array" aca="1" ref="W54" ca="1">IFERROR(IF(ROWS(PerformerDetails!$BF$7:BF54)&gt;COUNTA(PerformerDetails!$BF$7:$BF$506),"",INDEX(PerformerDetails!$BF$7:$BF$506,SMALL(IF(PerformerDetails!$BF$7:$BF$506&lt;&gt;"",ROW(PerformerDetails!P54:P553)-ROW(PerformerDetails!BF54)+1),ROWS(PerformerDetails!$BF$7:BF54)))),0)</f>
        <v>#NAME?</v>
      </c>
      <c r="X54" s="45" t="e">
        <f t="array" aca="1" ref="X54" ca="1">IFERROR(IF(ROWS(PerformerDetails!$BH$7:BH54)&gt;COUNTA(PerformerDetails!$BH$7:$BH$506),"",INDEX(PerformerDetails!$BH$7:$BH$506,SMALL(IF(PerformerDetails!$BH$7:$BH$506&lt;&gt;"",ROW(PerformerDetails!P54:P553)-ROW(PerformerDetails!BH54)+1),ROWS(PerformerDetails!$BH$7:BH54)))),0)</f>
        <v>#NAME?</v>
      </c>
      <c r="Y54" s="45" t="e">
        <f t="array" aca="1" ref="Y54" ca="1">IFERROR(IF(ROWS(PerformerDetails!$BJ$7:BJ54)&gt;COUNTA(PerformerDetails!$BJ$7:$BJ$506),"",INDEX(PerformerDetails!$BJ$7:$BJ$506,SMALL(IF(PerformerDetails!$BJ$7:$BJ$506&lt;&gt;"",ROW(PerformerDetails!P54:P553)-ROW(PerformerDetails!BJ54)+1),ROWS(PerformerDetails!$BJ$7:BJ54)))),0)</f>
        <v>#NAME?</v>
      </c>
      <c r="Z54" s="45" t="e">
        <f t="array" aca="1" ref="Z54" ca="1">IFERROR(IF(ROWS(PerformerDetails!$BL$7:BL54)&gt;COUNTA(PerformerDetails!$BL$7:$BL$506),"",INDEX(PerformerDetails!$BL$7:$BL$506,SMALL(IF(PerformerDetails!$BL$7:$BL$506&lt;&gt;"",ROW(PerformerDetails!P54:P553)-ROW(PerformerDetails!BL54)+1),ROWS(PerformerDetails!$BL$7:BL54)))),0)</f>
        <v>#NAME?</v>
      </c>
    </row>
    <row r="55" spans="2:26" ht="20.100000000000001" customHeight="1">
      <c r="B55" s="45" t="e">
        <f t="array" aca="1" ref="B55" ca="1">IFERROR(IF(ROWS(PerformerDetails!$P$7:P55)&gt;COUNTA(PerformerDetails!$P$7:$P$506),"",INDEX(PerformerDetails!$P$7:$P$506,SMALL(IF(PerformerDetails!$P$7:$P$506&lt;&gt;"",ROW(PerformerDetails!P55:P554)-ROW(PerformerDetails!P55)+1),ROWS(PerformerDetails!$P$7:P55)))),0)</f>
        <v>#NAME?</v>
      </c>
      <c r="C55" s="45" t="e">
        <f t="array" aca="1" ref="C55" ca="1">IFERROR(IF(ROWS(PerformerDetails!$R$7:R55)&gt;COUNTA(PerformerDetails!$R$7:$R$506),"",INDEX(PerformerDetails!$R$7:$R$506,SMALL(IF(PerformerDetails!$R$7:$R$506&lt;&gt;"",ROW(PerformerDetails!P55:P554)-ROW(PerformerDetails!R55)+1),ROWS(PerformerDetails!$R$7:R55)))),0)</f>
        <v>#NAME?</v>
      </c>
      <c r="D55" s="45" t="e">
        <f t="array" aca="1" ref="D55" ca="1">IFERROR(IF(ROWS(PerformerDetails!$T$7:T55)&gt;COUNTA(PerformerDetails!$T$7:$T$506),"",INDEX(PerformerDetails!$T$7:$T$506,SMALL(IF(PerformerDetails!$T$7:$T$506&lt;&gt;"",ROW(PerformerDetails!P55:P554)-ROW(PerformerDetails!T55)+1),ROWS(PerformerDetails!$T$7:T55)))),0)</f>
        <v>#NAME?</v>
      </c>
      <c r="E55" s="45" t="e">
        <f t="array" aca="1" ref="E55" ca="1">IFERROR(IF(ROWS(PerformerDetails!$V$7:V55)&gt;COUNTA(PerformerDetails!$V$7:$V$506),"",INDEX(PerformerDetails!$V$7:$V$506,SMALL(IF(PerformerDetails!$V$7:$V$506&lt;&gt;"",ROW(PerformerDetails!P55:P554)-ROW(PerformerDetails!V55)+1),ROWS(PerformerDetails!$V$7:V55)))),0)</f>
        <v>#NAME?</v>
      </c>
      <c r="F55" s="45" t="e">
        <f t="array" aca="1" ref="F55" ca="1">IFERROR(IF(ROWS(PerformerDetails!$X$7:X55)&gt;COUNTA(PerformerDetails!$X$7:$X$506),"",INDEX(PerformerDetails!$X$7:$X$506,SMALL(IF(PerformerDetails!$X$7:$X$506&lt;&gt;"",ROW(PerformerDetails!P55:P554)-ROW(PerformerDetails!X55)+1),ROWS(PerformerDetails!$X$7:X55)))),0)</f>
        <v>#NAME?</v>
      </c>
      <c r="G55" s="45" t="e">
        <f t="array" aca="1" ref="G55" ca="1">IFERROR(IF(ROWS(PerformerDetails!$Z$7:Z55)&gt;COUNTA(PerformerDetails!$Z$7:$Z$506),"",INDEX(PerformerDetails!$Z$7:$Z$506,SMALL(IF(PerformerDetails!$Z$7:$Z$506&lt;&gt;"",ROW(PerformerDetails!P55:P554)-ROW(PerformerDetails!Z55)+1),ROWS(PerformerDetails!$Z$7:Z55)))),0)</f>
        <v>#NAME?</v>
      </c>
      <c r="H55" s="45" t="e">
        <f t="array" aca="1" ref="H55" ca="1">IFERROR(IF(ROWS(PerformerDetails!$AB$7:AB55)&gt;COUNTA(PerformerDetails!$AB$7:$AB$506),"",INDEX(PerformerDetails!$AB$7:$AB$506,SMALL(IF(PerformerDetails!$AB$7:$AB$506&lt;&gt;"",ROW(PerformerDetails!P55:P554)-ROW(PerformerDetails!AB55)+1),ROWS(PerformerDetails!$AB$7:AB55)))),0)</f>
        <v>#NAME?</v>
      </c>
      <c r="I55" s="45" t="e">
        <f t="array" aca="1" ref="I55" ca="1">IFERROR(IF(ROWS(PerformerDetails!$AD$7:AD55)&gt;COUNTA(PerformerDetails!$AD$7:$AD$506),"",INDEX(PerformerDetails!$AD$7:$AD$506,SMALL(IF(PerformerDetails!$AD$7:$AD$506&lt;&gt;"",ROW(PerformerDetails!P55:P554)-ROW(PerformerDetails!AD55)+1),ROWS(PerformerDetails!$AD$7:AD55)))),0)</f>
        <v>#NAME?</v>
      </c>
      <c r="J55" s="45" t="e">
        <f t="array" aca="1" ref="J55" ca="1">IFERROR(IF(ROWS(PerformerDetails!$AF$7:AF55)&gt;COUNTA(PerformerDetails!$AF$7:$AF$506),"",INDEX(PerformerDetails!$AF$7:$AF$506,SMALL(IF(PerformerDetails!$AF$7:$AF$506&lt;&gt;"",ROW(PerformerDetails!P55:P554)-ROW(PerformerDetails!AF55)+1),ROWS(PerformerDetails!$AF$7:AF55)))),0)</f>
        <v>#NAME?</v>
      </c>
      <c r="K55" s="45" t="e">
        <f t="array" aca="1" ref="K55" ca="1">IFERROR(IF(ROWS(PerformerDetails!$AH$7:AH55)&gt;COUNTA(PerformerDetails!$AH$7:$AH$506),"",INDEX(PerformerDetails!$AH$7:$AH$506,SMALL(IF(PerformerDetails!$AH$7:$AH$506&lt;&gt;"",ROW(PerformerDetails!P55:P554)-ROW(PerformerDetails!AH55)+1),ROWS(PerformerDetails!$AH$7:AH55)))),0)</f>
        <v>#NAME?</v>
      </c>
      <c r="L55" s="45" t="e">
        <f t="array" aca="1" ref="L55" ca="1">IFERROR(IF(ROWS(PerformerDetails!$AJ$7:AJ55)&gt;COUNTA(PerformerDetails!$AJ$7:$AJ$506),"",INDEX(PerformerDetails!$AJ$7:$AJ$506,SMALL(IF(PerformerDetails!$AJ$7:$AJ$506&lt;&gt;"",ROW(PerformerDetails!P55:P554)-ROW(PerformerDetails!AJ55)+1),ROWS(PerformerDetails!$AJ$7:AJ55)))),0)</f>
        <v>#NAME?</v>
      </c>
      <c r="M55" s="45" t="e">
        <f t="array" aca="1" ref="M55" ca="1">IFERROR(IF(ROWS(PerformerDetails!$AL$7:AL55)&gt;COUNTA(PerformerDetails!$AL$7:$AL$506),"",INDEX(PerformerDetails!$AL$7:$AL$506,SMALL(IF(PerformerDetails!$AL$7:$AL$506&lt;&gt;"",ROW(PerformerDetails!P55:P554)-ROW(PerformerDetails!AL55)+1),ROWS(PerformerDetails!$AL$7:AL55)))),0)</f>
        <v>#NAME?</v>
      </c>
      <c r="N55" s="45" t="e">
        <f t="array" aca="1" ref="N55" ca="1">IFERROR(IF(ROWS(PerformerDetails!$AN$7:AN55)&gt;COUNTA(PerformerDetails!$AN$7:$AN$506),"",INDEX(PerformerDetails!$AN$7:$AN$506,SMALL(IF(PerformerDetails!$AN$7:$AN$506&lt;&gt;"",ROW(PerformerDetails!P55:P554)-ROW(PerformerDetails!AN55)+1),ROWS(PerformerDetails!$AN$7:AN55)))),0)</f>
        <v>#NAME?</v>
      </c>
      <c r="O55" s="45" t="e">
        <f t="array" aca="1" ref="O55" ca="1">IFERROR(IF(ROWS(PerformerDetails!$AP$7:AP55)&gt;COUNTA(PerformerDetails!$AP$7:$AP$506),"",INDEX(PerformerDetails!$AP$7:$AP$506,SMALL(IF(PerformerDetails!$AP$7:$AP$506&lt;&gt;"",ROW(PerformerDetails!P55:P554)-ROW(PerformerDetails!AP55)+1),ROWS(PerformerDetails!$AP$7:AP55)))),0)</f>
        <v>#NAME?</v>
      </c>
      <c r="P55" s="45" t="e">
        <f t="array" aca="1" ref="P55" ca="1">IFERROR(IF(ROWS(PerformerDetails!$AR$7:AR55)&gt;COUNTA(PerformerDetails!$AR$7:$AR$506),"",INDEX(PerformerDetails!$AR$7:$AR$506,SMALL(IF(PerformerDetails!$AR$7:$AR$506&lt;&gt;"",ROW(PerformerDetails!P55:P554)-ROW(PerformerDetails!AR55)+1),ROWS(PerformerDetails!$AR$7:AR55)))),0)</f>
        <v>#NAME?</v>
      </c>
      <c r="Q55" s="45" t="e">
        <f t="array" aca="1" ref="Q55" ca="1">IFERROR(IF(ROWS(PerformerDetails!$AT$7:AT55)&gt;COUNTA(PerformerDetails!$AT$7:$AT$506),"",INDEX(PerformerDetails!$AT$7:$AT$506,SMALL(IF(PerformerDetails!$AT$7:$AT$506&lt;&gt;"",ROW(PerformerDetails!P55:P554)-ROW(PerformerDetails!AT55)+1),ROWS(PerformerDetails!$AT$7:AT55)))),0)</f>
        <v>#NAME?</v>
      </c>
      <c r="R55" s="45" t="e">
        <f t="array" aca="1" ref="R55" ca="1">IFERROR(IF(ROWS(PerformerDetails!$AV$7:AV55)&gt;COUNTA(PerformerDetails!$AV$7:$AV$506),"",INDEX(PerformerDetails!$AV$7:$AV$506,SMALL(IF(PerformerDetails!$AV$7:$AV$506&lt;&gt;"",ROW(PerformerDetails!P55:P554)-ROW(PerformerDetails!AV55)+1),ROWS(PerformerDetails!$AV$7:AV55)))),0)</f>
        <v>#NAME?</v>
      </c>
      <c r="S55" s="45" t="e">
        <f t="array" aca="1" ref="S55" ca="1">IFERROR(IF(ROWS(PerformerDetails!$AX$7:AX55)&gt;COUNTA(PerformerDetails!$AX$7:$AX$506),"",INDEX(PerformerDetails!$AX$7:$AX$506,SMALL(IF(PerformerDetails!$AX$7:$AX$506&lt;&gt;"",ROW(PerformerDetails!P55:P554)-ROW(PerformerDetails!AX55)+1),ROWS(PerformerDetails!$AX$7:AX55)))),0)</f>
        <v>#NAME?</v>
      </c>
      <c r="T55" s="45" t="e">
        <f t="array" aca="1" ref="T55" ca="1">IFERROR(IF(ROWS(PerformerDetails!$AZ$7:AZ55)&gt;COUNTA(PerformerDetails!$AZ$7:$AZ$506),"",INDEX(PerformerDetails!$AZ$7:$AZ$506,SMALL(IF(PerformerDetails!$AZ$7:$AZ$506&lt;&gt;"",ROW(PerformerDetails!P55:P554)-ROW(PerformerDetails!AZ55)+1),ROWS(PerformerDetails!$AZ$7:AZ55)))),0)</f>
        <v>#NAME?</v>
      </c>
      <c r="U55" s="45" t="e">
        <f t="array" aca="1" ref="U55" ca="1">IFERROR(IF(ROWS(PerformerDetails!$BB$7:BB55)&gt;COUNTA(PerformerDetails!$BB$7:$BB$506),"",INDEX(PerformerDetails!$BB$7:$BB$506,SMALL(IF(PerformerDetails!$BB$7:$BB$506&lt;&gt;"",ROW(PerformerDetails!P55:P554)-ROW(PerformerDetails!BB55)+1),ROWS(PerformerDetails!$BB$7:BB55)))),0)</f>
        <v>#NAME?</v>
      </c>
      <c r="V55" s="45" t="e">
        <f t="array" aca="1" ref="V55" ca="1">IFERROR(IF(ROWS(PerformerDetails!$BD$7:BD55)&gt;COUNTA(PerformerDetails!$BD$7:$BD$506),"",INDEX(PerformerDetails!$BD$7:$BD$506,SMALL(IF(PerformerDetails!$BD$7:$BD$506&lt;&gt;"",ROW(PerformerDetails!P55:P554)-ROW(PerformerDetails!BD55)+1),ROWS(PerformerDetails!$BD$7:BD55)))),0)</f>
        <v>#NAME?</v>
      </c>
      <c r="W55" s="45" t="e">
        <f t="array" aca="1" ref="W55" ca="1">IFERROR(IF(ROWS(PerformerDetails!$BF$7:BF55)&gt;COUNTA(PerformerDetails!$BF$7:$BF$506),"",INDEX(PerformerDetails!$BF$7:$BF$506,SMALL(IF(PerformerDetails!$BF$7:$BF$506&lt;&gt;"",ROW(PerformerDetails!P55:P554)-ROW(PerformerDetails!BF55)+1),ROWS(PerformerDetails!$BF$7:BF55)))),0)</f>
        <v>#NAME?</v>
      </c>
      <c r="X55" s="45" t="e">
        <f t="array" aca="1" ref="X55" ca="1">IFERROR(IF(ROWS(PerformerDetails!$BH$7:BH55)&gt;COUNTA(PerformerDetails!$BH$7:$BH$506),"",INDEX(PerformerDetails!$BH$7:$BH$506,SMALL(IF(PerformerDetails!$BH$7:$BH$506&lt;&gt;"",ROW(PerformerDetails!P55:P554)-ROW(PerformerDetails!BH55)+1),ROWS(PerformerDetails!$BH$7:BH55)))),0)</f>
        <v>#NAME?</v>
      </c>
      <c r="Y55" s="45" t="e">
        <f t="array" aca="1" ref="Y55" ca="1">IFERROR(IF(ROWS(PerformerDetails!$BJ$7:BJ55)&gt;COUNTA(PerformerDetails!$BJ$7:$BJ$506),"",INDEX(PerformerDetails!$BJ$7:$BJ$506,SMALL(IF(PerformerDetails!$BJ$7:$BJ$506&lt;&gt;"",ROW(PerformerDetails!P55:P554)-ROW(PerformerDetails!BJ55)+1),ROWS(PerformerDetails!$BJ$7:BJ55)))),0)</f>
        <v>#NAME?</v>
      </c>
      <c r="Z55" s="45" t="e">
        <f t="array" aca="1" ref="Z55" ca="1">IFERROR(IF(ROWS(PerformerDetails!$BL$7:BL55)&gt;COUNTA(PerformerDetails!$BL$7:$BL$506),"",INDEX(PerformerDetails!$BL$7:$BL$506,SMALL(IF(PerformerDetails!$BL$7:$BL$506&lt;&gt;"",ROW(PerformerDetails!P55:P554)-ROW(PerformerDetails!BL55)+1),ROWS(PerformerDetails!$BL$7:BL55)))),0)</f>
        <v>#NAME?</v>
      </c>
    </row>
    <row r="56" spans="2:26" ht="20.100000000000001" customHeight="1">
      <c r="B56" s="45" t="e">
        <f t="array" aca="1" ref="B56" ca="1">IFERROR(IF(ROWS(PerformerDetails!$P$7:P56)&gt;COUNTA(PerformerDetails!$P$7:$P$506),"",INDEX(PerformerDetails!$P$7:$P$506,SMALL(IF(PerformerDetails!$P$7:$P$506&lt;&gt;"",ROW(PerformerDetails!P56:P555)-ROW(PerformerDetails!P56)+1),ROWS(PerformerDetails!$P$7:P56)))),0)</f>
        <v>#NAME?</v>
      </c>
      <c r="C56" s="45" t="e">
        <f t="array" aca="1" ref="C56" ca="1">IFERROR(IF(ROWS(PerformerDetails!$R$7:R56)&gt;COUNTA(PerformerDetails!$R$7:$R$506),"",INDEX(PerformerDetails!$R$7:$R$506,SMALL(IF(PerformerDetails!$R$7:$R$506&lt;&gt;"",ROW(PerformerDetails!P56:P555)-ROW(PerformerDetails!R56)+1),ROWS(PerformerDetails!$R$7:R56)))),0)</f>
        <v>#NAME?</v>
      </c>
      <c r="D56" s="45" t="e">
        <f t="array" aca="1" ref="D56" ca="1">IFERROR(IF(ROWS(PerformerDetails!$T$7:T56)&gt;COUNTA(PerformerDetails!$T$7:$T$506),"",INDEX(PerformerDetails!$T$7:$T$506,SMALL(IF(PerformerDetails!$T$7:$T$506&lt;&gt;"",ROW(PerformerDetails!P56:P555)-ROW(PerformerDetails!T56)+1),ROWS(PerformerDetails!$T$7:T56)))),0)</f>
        <v>#NAME?</v>
      </c>
      <c r="E56" s="45" t="e">
        <f t="array" aca="1" ref="E56" ca="1">IFERROR(IF(ROWS(PerformerDetails!$V$7:V56)&gt;COUNTA(PerformerDetails!$V$7:$V$506),"",INDEX(PerformerDetails!$V$7:$V$506,SMALL(IF(PerformerDetails!$V$7:$V$506&lt;&gt;"",ROW(PerformerDetails!P56:P555)-ROW(PerformerDetails!V56)+1),ROWS(PerformerDetails!$V$7:V56)))),0)</f>
        <v>#NAME?</v>
      </c>
      <c r="F56" s="45" t="e">
        <f t="array" aca="1" ref="F56" ca="1">IFERROR(IF(ROWS(PerformerDetails!$X$7:X56)&gt;COUNTA(PerformerDetails!$X$7:$X$506),"",INDEX(PerformerDetails!$X$7:$X$506,SMALL(IF(PerformerDetails!$X$7:$X$506&lt;&gt;"",ROW(PerformerDetails!P56:P555)-ROW(PerformerDetails!X56)+1),ROWS(PerformerDetails!$X$7:X56)))),0)</f>
        <v>#NAME?</v>
      </c>
      <c r="G56" s="45" t="e">
        <f t="array" aca="1" ref="G56" ca="1">IFERROR(IF(ROWS(PerformerDetails!$Z$7:Z56)&gt;COUNTA(PerformerDetails!$Z$7:$Z$506),"",INDEX(PerformerDetails!$Z$7:$Z$506,SMALL(IF(PerformerDetails!$Z$7:$Z$506&lt;&gt;"",ROW(PerformerDetails!P56:P555)-ROW(PerformerDetails!Z56)+1),ROWS(PerformerDetails!$Z$7:Z56)))),0)</f>
        <v>#NAME?</v>
      </c>
      <c r="H56" s="45" t="e">
        <f t="array" aca="1" ref="H56" ca="1">IFERROR(IF(ROWS(PerformerDetails!$AB$7:AB56)&gt;COUNTA(PerformerDetails!$AB$7:$AB$506),"",INDEX(PerformerDetails!$AB$7:$AB$506,SMALL(IF(PerformerDetails!$AB$7:$AB$506&lt;&gt;"",ROW(PerformerDetails!P56:P555)-ROW(PerformerDetails!AB56)+1),ROWS(PerformerDetails!$AB$7:AB56)))),0)</f>
        <v>#NAME?</v>
      </c>
      <c r="I56" s="45" t="e">
        <f t="array" aca="1" ref="I56" ca="1">IFERROR(IF(ROWS(PerformerDetails!$AD$7:AD56)&gt;COUNTA(PerformerDetails!$AD$7:$AD$506),"",INDEX(PerformerDetails!$AD$7:$AD$506,SMALL(IF(PerformerDetails!$AD$7:$AD$506&lt;&gt;"",ROW(PerformerDetails!P56:P555)-ROW(PerformerDetails!AD56)+1),ROWS(PerformerDetails!$AD$7:AD56)))),0)</f>
        <v>#NAME?</v>
      </c>
      <c r="J56" s="45" t="e">
        <f t="array" aca="1" ref="J56" ca="1">IFERROR(IF(ROWS(PerformerDetails!$AF$7:AF56)&gt;COUNTA(PerformerDetails!$AF$7:$AF$506),"",INDEX(PerformerDetails!$AF$7:$AF$506,SMALL(IF(PerformerDetails!$AF$7:$AF$506&lt;&gt;"",ROW(PerformerDetails!P56:P555)-ROW(PerformerDetails!AF56)+1),ROWS(PerformerDetails!$AF$7:AF56)))),0)</f>
        <v>#NAME?</v>
      </c>
      <c r="K56" s="45" t="e">
        <f t="array" aca="1" ref="K56" ca="1">IFERROR(IF(ROWS(PerformerDetails!$AH$7:AH56)&gt;COUNTA(PerformerDetails!$AH$7:$AH$506),"",INDEX(PerformerDetails!$AH$7:$AH$506,SMALL(IF(PerformerDetails!$AH$7:$AH$506&lt;&gt;"",ROW(PerformerDetails!P56:P555)-ROW(PerformerDetails!AH56)+1),ROWS(PerformerDetails!$AH$7:AH56)))),0)</f>
        <v>#NAME?</v>
      </c>
      <c r="L56" s="45" t="e">
        <f t="array" aca="1" ref="L56" ca="1">IFERROR(IF(ROWS(PerformerDetails!$AJ$7:AJ56)&gt;COUNTA(PerformerDetails!$AJ$7:$AJ$506),"",INDEX(PerformerDetails!$AJ$7:$AJ$506,SMALL(IF(PerformerDetails!$AJ$7:$AJ$506&lt;&gt;"",ROW(PerformerDetails!P56:P555)-ROW(PerformerDetails!AJ56)+1),ROWS(PerformerDetails!$AJ$7:AJ56)))),0)</f>
        <v>#NAME?</v>
      </c>
      <c r="M56" s="45" t="e">
        <f t="array" aca="1" ref="M56" ca="1">IFERROR(IF(ROWS(PerformerDetails!$AL$7:AL56)&gt;COUNTA(PerformerDetails!$AL$7:$AL$506),"",INDEX(PerformerDetails!$AL$7:$AL$506,SMALL(IF(PerformerDetails!$AL$7:$AL$506&lt;&gt;"",ROW(PerformerDetails!P56:P555)-ROW(PerformerDetails!AL56)+1),ROWS(PerformerDetails!$AL$7:AL56)))),0)</f>
        <v>#NAME?</v>
      </c>
      <c r="N56" s="45" t="e">
        <f t="array" aca="1" ref="N56" ca="1">IFERROR(IF(ROWS(PerformerDetails!$AN$7:AN56)&gt;COUNTA(PerformerDetails!$AN$7:$AN$506),"",INDEX(PerformerDetails!$AN$7:$AN$506,SMALL(IF(PerformerDetails!$AN$7:$AN$506&lt;&gt;"",ROW(PerformerDetails!P56:P555)-ROW(PerformerDetails!AN56)+1),ROWS(PerformerDetails!$AN$7:AN56)))),0)</f>
        <v>#NAME?</v>
      </c>
      <c r="O56" s="45" t="e">
        <f t="array" aca="1" ref="O56" ca="1">IFERROR(IF(ROWS(PerformerDetails!$AP$7:AP56)&gt;COUNTA(PerformerDetails!$AP$7:$AP$506),"",INDEX(PerformerDetails!$AP$7:$AP$506,SMALL(IF(PerformerDetails!$AP$7:$AP$506&lt;&gt;"",ROW(PerformerDetails!P56:P555)-ROW(PerformerDetails!AP56)+1),ROWS(PerformerDetails!$AP$7:AP56)))),0)</f>
        <v>#NAME?</v>
      </c>
      <c r="P56" s="45" t="e">
        <f t="array" aca="1" ref="P56" ca="1">IFERROR(IF(ROWS(PerformerDetails!$AR$7:AR56)&gt;COUNTA(PerformerDetails!$AR$7:$AR$506),"",INDEX(PerformerDetails!$AR$7:$AR$506,SMALL(IF(PerformerDetails!$AR$7:$AR$506&lt;&gt;"",ROW(PerformerDetails!P56:P555)-ROW(PerformerDetails!AR56)+1),ROWS(PerformerDetails!$AR$7:AR56)))),0)</f>
        <v>#NAME?</v>
      </c>
      <c r="Q56" s="45" t="e">
        <f t="array" aca="1" ref="Q56" ca="1">IFERROR(IF(ROWS(PerformerDetails!$AT$7:AT56)&gt;COUNTA(PerformerDetails!$AT$7:$AT$506),"",INDEX(PerformerDetails!$AT$7:$AT$506,SMALL(IF(PerformerDetails!$AT$7:$AT$506&lt;&gt;"",ROW(PerformerDetails!P56:P555)-ROW(PerformerDetails!AT56)+1),ROWS(PerformerDetails!$AT$7:AT56)))),0)</f>
        <v>#NAME?</v>
      </c>
      <c r="R56" s="45" t="e">
        <f t="array" aca="1" ref="R56" ca="1">IFERROR(IF(ROWS(PerformerDetails!$AV$7:AV56)&gt;COUNTA(PerformerDetails!$AV$7:$AV$506),"",INDEX(PerformerDetails!$AV$7:$AV$506,SMALL(IF(PerformerDetails!$AV$7:$AV$506&lt;&gt;"",ROW(PerformerDetails!P56:P555)-ROW(PerformerDetails!AV56)+1),ROWS(PerformerDetails!$AV$7:AV56)))),0)</f>
        <v>#NAME?</v>
      </c>
      <c r="S56" s="45" t="e">
        <f t="array" aca="1" ref="S56" ca="1">IFERROR(IF(ROWS(PerformerDetails!$AX$7:AX56)&gt;COUNTA(PerformerDetails!$AX$7:$AX$506),"",INDEX(PerformerDetails!$AX$7:$AX$506,SMALL(IF(PerformerDetails!$AX$7:$AX$506&lt;&gt;"",ROW(PerformerDetails!P56:P555)-ROW(PerformerDetails!AX56)+1),ROWS(PerformerDetails!$AX$7:AX56)))),0)</f>
        <v>#NAME?</v>
      </c>
      <c r="T56" s="45" t="e">
        <f t="array" aca="1" ref="T56" ca="1">IFERROR(IF(ROWS(PerformerDetails!$AZ$7:AZ56)&gt;COUNTA(PerformerDetails!$AZ$7:$AZ$506),"",INDEX(PerformerDetails!$AZ$7:$AZ$506,SMALL(IF(PerformerDetails!$AZ$7:$AZ$506&lt;&gt;"",ROW(PerformerDetails!P56:P555)-ROW(PerformerDetails!AZ56)+1),ROWS(PerformerDetails!$AZ$7:AZ56)))),0)</f>
        <v>#NAME?</v>
      </c>
      <c r="U56" s="45" t="e">
        <f t="array" aca="1" ref="U56" ca="1">IFERROR(IF(ROWS(PerformerDetails!$BB$7:BB56)&gt;COUNTA(PerformerDetails!$BB$7:$BB$506),"",INDEX(PerformerDetails!$BB$7:$BB$506,SMALL(IF(PerformerDetails!$BB$7:$BB$506&lt;&gt;"",ROW(PerformerDetails!P56:P555)-ROW(PerformerDetails!BB56)+1),ROWS(PerformerDetails!$BB$7:BB56)))),0)</f>
        <v>#NAME?</v>
      </c>
      <c r="V56" s="45" t="e">
        <f t="array" aca="1" ref="V56" ca="1">IFERROR(IF(ROWS(PerformerDetails!$BD$7:BD56)&gt;COUNTA(PerformerDetails!$BD$7:$BD$506),"",INDEX(PerformerDetails!$BD$7:$BD$506,SMALL(IF(PerformerDetails!$BD$7:$BD$506&lt;&gt;"",ROW(PerformerDetails!P56:P555)-ROW(PerformerDetails!BD56)+1),ROWS(PerformerDetails!$BD$7:BD56)))),0)</f>
        <v>#NAME?</v>
      </c>
      <c r="W56" s="45" t="e">
        <f t="array" aca="1" ref="W56" ca="1">IFERROR(IF(ROWS(PerformerDetails!$BF$7:BF56)&gt;COUNTA(PerformerDetails!$BF$7:$BF$506),"",INDEX(PerformerDetails!$BF$7:$BF$506,SMALL(IF(PerformerDetails!$BF$7:$BF$506&lt;&gt;"",ROW(PerformerDetails!P56:P555)-ROW(PerformerDetails!BF56)+1),ROWS(PerformerDetails!$BF$7:BF56)))),0)</f>
        <v>#NAME?</v>
      </c>
      <c r="X56" s="45" t="e">
        <f t="array" aca="1" ref="X56" ca="1">IFERROR(IF(ROWS(PerformerDetails!$BH$7:BH56)&gt;COUNTA(PerformerDetails!$BH$7:$BH$506),"",INDEX(PerformerDetails!$BH$7:$BH$506,SMALL(IF(PerformerDetails!$BH$7:$BH$506&lt;&gt;"",ROW(PerformerDetails!P56:P555)-ROW(PerformerDetails!BH56)+1),ROWS(PerformerDetails!$BH$7:BH56)))),0)</f>
        <v>#NAME?</v>
      </c>
      <c r="Y56" s="45" t="e">
        <f t="array" aca="1" ref="Y56" ca="1">IFERROR(IF(ROWS(PerformerDetails!$BJ$7:BJ56)&gt;COUNTA(PerformerDetails!$BJ$7:$BJ$506),"",INDEX(PerformerDetails!$BJ$7:$BJ$506,SMALL(IF(PerformerDetails!$BJ$7:$BJ$506&lt;&gt;"",ROW(PerformerDetails!P56:P555)-ROW(PerformerDetails!BJ56)+1),ROWS(PerformerDetails!$BJ$7:BJ56)))),0)</f>
        <v>#NAME?</v>
      </c>
      <c r="Z56" s="45" t="e">
        <f t="array" aca="1" ref="Z56" ca="1">IFERROR(IF(ROWS(PerformerDetails!$BL$7:BL56)&gt;COUNTA(PerformerDetails!$BL$7:$BL$506),"",INDEX(PerformerDetails!$BL$7:$BL$506,SMALL(IF(PerformerDetails!$BL$7:$BL$506&lt;&gt;"",ROW(PerformerDetails!P56:P555)-ROW(PerformerDetails!BL56)+1),ROWS(PerformerDetails!$BL$7:BL56)))),0)</f>
        <v>#NAME?</v>
      </c>
    </row>
    <row r="57" spans="2:26" ht="20.100000000000001" customHeight="1">
      <c r="B57" s="45" t="e">
        <f t="array" aca="1" ref="B57" ca="1">IFERROR(IF(ROWS(PerformerDetails!$P$7:P57)&gt;COUNTA(PerformerDetails!$P$7:$P$506),"",INDEX(PerformerDetails!$P$7:$P$506,SMALL(IF(PerformerDetails!$P$7:$P$506&lt;&gt;"",ROW(PerformerDetails!P57:P556)-ROW(PerformerDetails!P57)+1),ROWS(PerformerDetails!$P$7:P57)))),0)</f>
        <v>#NAME?</v>
      </c>
      <c r="C57" s="45" t="e">
        <f t="array" aca="1" ref="C57" ca="1">IFERROR(IF(ROWS(PerformerDetails!$R$7:R57)&gt;COUNTA(PerformerDetails!$R$7:$R$506),"",INDEX(PerformerDetails!$R$7:$R$506,SMALL(IF(PerformerDetails!$R$7:$R$506&lt;&gt;"",ROW(PerformerDetails!P57:P556)-ROW(PerformerDetails!R57)+1),ROWS(PerformerDetails!$R$7:R57)))),0)</f>
        <v>#NAME?</v>
      </c>
      <c r="D57" s="45" t="e">
        <f t="array" aca="1" ref="D57" ca="1">IFERROR(IF(ROWS(PerformerDetails!$T$7:T57)&gt;COUNTA(PerformerDetails!$T$7:$T$506),"",INDEX(PerformerDetails!$T$7:$T$506,SMALL(IF(PerformerDetails!$T$7:$T$506&lt;&gt;"",ROW(PerformerDetails!P57:P556)-ROW(PerformerDetails!T57)+1),ROWS(PerformerDetails!$T$7:T57)))),0)</f>
        <v>#NAME?</v>
      </c>
      <c r="E57" s="45" t="e">
        <f t="array" aca="1" ref="E57" ca="1">IFERROR(IF(ROWS(PerformerDetails!$V$7:V57)&gt;COUNTA(PerformerDetails!$V$7:$V$506),"",INDEX(PerformerDetails!$V$7:$V$506,SMALL(IF(PerformerDetails!$V$7:$V$506&lt;&gt;"",ROW(PerformerDetails!P57:P556)-ROW(PerformerDetails!V57)+1),ROWS(PerformerDetails!$V$7:V57)))),0)</f>
        <v>#NAME?</v>
      </c>
      <c r="F57" s="45" t="e">
        <f t="array" aca="1" ref="F57" ca="1">IFERROR(IF(ROWS(PerformerDetails!$X$7:X57)&gt;COUNTA(PerformerDetails!$X$7:$X$506),"",INDEX(PerformerDetails!$X$7:$X$506,SMALL(IF(PerformerDetails!$X$7:$X$506&lt;&gt;"",ROW(PerformerDetails!P57:P556)-ROW(PerformerDetails!X57)+1),ROWS(PerformerDetails!$X$7:X57)))),0)</f>
        <v>#NAME?</v>
      </c>
      <c r="G57" s="45" t="e">
        <f t="array" aca="1" ref="G57" ca="1">IFERROR(IF(ROWS(PerformerDetails!$Z$7:Z57)&gt;COUNTA(PerformerDetails!$Z$7:$Z$506),"",INDEX(PerformerDetails!$Z$7:$Z$506,SMALL(IF(PerformerDetails!$Z$7:$Z$506&lt;&gt;"",ROW(PerformerDetails!P57:P556)-ROW(PerformerDetails!Z57)+1),ROWS(PerformerDetails!$Z$7:Z57)))),0)</f>
        <v>#NAME?</v>
      </c>
      <c r="H57" s="45" t="e">
        <f t="array" aca="1" ref="H57" ca="1">IFERROR(IF(ROWS(PerformerDetails!$AB$7:AB57)&gt;COUNTA(PerformerDetails!$AB$7:$AB$506),"",INDEX(PerformerDetails!$AB$7:$AB$506,SMALL(IF(PerformerDetails!$AB$7:$AB$506&lt;&gt;"",ROW(PerformerDetails!P57:P556)-ROW(PerformerDetails!AB57)+1),ROWS(PerformerDetails!$AB$7:AB57)))),0)</f>
        <v>#NAME?</v>
      </c>
      <c r="I57" s="45" t="e">
        <f t="array" aca="1" ref="I57" ca="1">IFERROR(IF(ROWS(PerformerDetails!$AD$7:AD57)&gt;COUNTA(PerformerDetails!$AD$7:$AD$506),"",INDEX(PerformerDetails!$AD$7:$AD$506,SMALL(IF(PerformerDetails!$AD$7:$AD$506&lt;&gt;"",ROW(PerformerDetails!P57:P556)-ROW(PerformerDetails!AD57)+1),ROWS(PerformerDetails!$AD$7:AD57)))),0)</f>
        <v>#NAME?</v>
      </c>
      <c r="J57" s="45" t="e">
        <f t="array" aca="1" ref="J57" ca="1">IFERROR(IF(ROWS(PerformerDetails!$AF$7:AF57)&gt;COUNTA(PerformerDetails!$AF$7:$AF$506),"",INDEX(PerformerDetails!$AF$7:$AF$506,SMALL(IF(PerformerDetails!$AF$7:$AF$506&lt;&gt;"",ROW(PerformerDetails!P57:P556)-ROW(PerformerDetails!AF57)+1),ROWS(PerformerDetails!$AF$7:AF57)))),0)</f>
        <v>#NAME?</v>
      </c>
      <c r="K57" s="45" t="e">
        <f t="array" aca="1" ref="K57" ca="1">IFERROR(IF(ROWS(PerformerDetails!$AH$7:AH57)&gt;COUNTA(PerformerDetails!$AH$7:$AH$506),"",INDEX(PerformerDetails!$AH$7:$AH$506,SMALL(IF(PerformerDetails!$AH$7:$AH$506&lt;&gt;"",ROW(PerformerDetails!P57:P556)-ROW(PerformerDetails!AH57)+1),ROWS(PerformerDetails!$AH$7:AH57)))),0)</f>
        <v>#NAME?</v>
      </c>
      <c r="L57" s="45" t="e">
        <f t="array" aca="1" ref="L57" ca="1">IFERROR(IF(ROWS(PerformerDetails!$AJ$7:AJ57)&gt;COUNTA(PerformerDetails!$AJ$7:$AJ$506),"",INDEX(PerformerDetails!$AJ$7:$AJ$506,SMALL(IF(PerformerDetails!$AJ$7:$AJ$506&lt;&gt;"",ROW(PerformerDetails!P57:P556)-ROW(PerformerDetails!AJ57)+1),ROWS(PerformerDetails!$AJ$7:AJ57)))),0)</f>
        <v>#NAME?</v>
      </c>
      <c r="M57" s="45" t="e">
        <f t="array" aca="1" ref="M57" ca="1">IFERROR(IF(ROWS(PerformerDetails!$AL$7:AL57)&gt;COUNTA(PerformerDetails!$AL$7:$AL$506),"",INDEX(PerformerDetails!$AL$7:$AL$506,SMALL(IF(PerformerDetails!$AL$7:$AL$506&lt;&gt;"",ROW(PerformerDetails!P57:P556)-ROW(PerformerDetails!AL57)+1),ROWS(PerformerDetails!$AL$7:AL57)))),0)</f>
        <v>#NAME?</v>
      </c>
      <c r="N57" s="45" t="e">
        <f t="array" aca="1" ref="N57" ca="1">IFERROR(IF(ROWS(PerformerDetails!$AN$7:AN57)&gt;COUNTA(PerformerDetails!$AN$7:$AN$506),"",INDEX(PerformerDetails!$AN$7:$AN$506,SMALL(IF(PerformerDetails!$AN$7:$AN$506&lt;&gt;"",ROW(PerformerDetails!P57:P556)-ROW(PerformerDetails!AN57)+1),ROWS(PerformerDetails!$AN$7:AN57)))),0)</f>
        <v>#NAME?</v>
      </c>
      <c r="O57" s="45" t="e">
        <f t="array" aca="1" ref="O57" ca="1">IFERROR(IF(ROWS(PerformerDetails!$AP$7:AP57)&gt;COUNTA(PerformerDetails!$AP$7:$AP$506),"",INDEX(PerformerDetails!$AP$7:$AP$506,SMALL(IF(PerformerDetails!$AP$7:$AP$506&lt;&gt;"",ROW(PerformerDetails!P57:P556)-ROW(PerformerDetails!AP57)+1),ROWS(PerformerDetails!$AP$7:AP57)))),0)</f>
        <v>#NAME?</v>
      </c>
      <c r="P57" s="45" t="e">
        <f t="array" aca="1" ref="P57" ca="1">IFERROR(IF(ROWS(PerformerDetails!$AR$7:AR57)&gt;COUNTA(PerformerDetails!$AR$7:$AR$506),"",INDEX(PerformerDetails!$AR$7:$AR$506,SMALL(IF(PerformerDetails!$AR$7:$AR$506&lt;&gt;"",ROW(PerformerDetails!P57:P556)-ROW(PerformerDetails!AR57)+1),ROWS(PerformerDetails!$AR$7:AR57)))),0)</f>
        <v>#NAME?</v>
      </c>
      <c r="Q57" s="45" t="e">
        <f t="array" aca="1" ref="Q57" ca="1">IFERROR(IF(ROWS(PerformerDetails!$AT$7:AT57)&gt;COUNTA(PerformerDetails!$AT$7:$AT$506),"",INDEX(PerformerDetails!$AT$7:$AT$506,SMALL(IF(PerformerDetails!$AT$7:$AT$506&lt;&gt;"",ROW(PerformerDetails!P57:P556)-ROW(PerformerDetails!AT57)+1),ROWS(PerformerDetails!$AT$7:AT57)))),0)</f>
        <v>#NAME?</v>
      </c>
      <c r="R57" s="45" t="e">
        <f t="array" aca="1" ref="R57" ca="1">IFERROR(IF(ROWS(PerformerDetails!$AV$7:AV57)&gt;COUNTA(PerformerDetails!$AV$7:$AV$506),"",INDEX(PerformerDetails!$AV$7:$AV$506,SMALL(IF(PerformerDetails!$AV$7:$AV$506&lt;&gt;"",ROW(PerformerDetails!P57:P556)-ROW(PerformerDetails!AV57)+1),ROWS(PerformerDetails!$AV$7:AV57)))),0)</f>
        <v>#NAME?</v>
      </c>
      <c r="S57" s="45" t="e">
        <f t="array" aca="1" ref="S57" ca="1">IFERROR(IF(ROWS(PerformerDetails!$AX$7:AX57)&gt;COUNTA(PerformerDetails!$AX$7:$AX$506),"",INDEX(PerformerDetails!$AX$7:$AX$506,SMALL(IF(PerformerDetails!$AX$7:$AX$506&lt;&gt;"",ROW(PerformerDetails!P57:P556)-ROW(PerformerDetails!AX57)+1),ROWS(PerformerDetails!$AX$7:AX57)))),0)</f>
        <v>#NAME?</v>
      </c>
      <c r="T57" s="45" t="e">
        <f t="array" aca="1" ref="T57" ca="1">IFERROR(IF(ROWS(PerformerDetails!$AZ$7:AZ57)&gt;COUNTA(PerformerDetails!$AZ$7:$AZ$506),"",INDEX(PerformerDetails!$AZ$7:$AZ$506,SMALL(IF(PerformerDetails!$AZ$7:$AZ$506&lt;&gt;"",ROW(PerformerDetails!P57:P556)-ROW(PerformerDetails!AZ57)+1),ROWS(PerformerDetails!$AZ$7:AZ57)))),0)</f>
        <v>#NAME?</v>
      </c>
      <c r="U57" s="45" t="e">
        <f t="array" aca="1" ref="U57" ca="1">IFERROR(IF(ROWS(PerformerDetails!$BB$7:BB57)&gt;COUNTA(PerformerDetails!$BB$7:$BB$506),"",INDEX(PerformerDetails!$BB$7:$BB$506,SMALL(IF(PerformerDetails!$BB$7:$BB$506&lt;&gt;"",ROW(PerformerDetails!P57:P556)-ROW(PerformerDetails!BB57)+1),ROWS(PerformerDetails!$BB$7:BB57)))),0)</f>
        <v>#NAME?</v>
      </c>
      <c r="V57" s="45" t="e">
        <f t="array" aca="1" ref="V57" ca="1">IFERROR(IF(ROWS(PerformerDetails!$BD$7:BD57)&gt;COUNTA(PerformerDetails!$BD$7:$BD$506),"",INDEX(PerformerDetails!$BD$7:$BD$506,SMALL(IF(PerformerDetails!$BD$7:$BD$506&lt;&gt;"",ROW(PerformerDetails!P57:P556)-ROW(PerformerDetails!BD57)+1),ROWS(PerformerDetails!$BD$7:BD57)))),0)</f>
        <v>#NAME?</v>
      </c>
      <c r="W57" s="45" t="e">
        <f t="array" aca="1" ref="W57" ca="1">IFERROR(IF(ROWS(PerformerDetails!$BF$7:BF57)&gt;COUNTA(PerformerDetails!$BF$7:$BF$506),"",INDEX(PerformerDetails!$BF$7:$BF$506,SMALL(IF(PerformerDetails!$BF$7:$BF$506&lt;&gt;"",ROW(PerformerDetails!P57:P556)-ROW(PerformerDetails!BF57)+1),ROWS(PerformerDetails!$BF$7:BF57)))),0)</f>
        <v>#NAME?</v>
      </c>
      <c r="X57" s="45" t="e">
        <f t="array" aca="1" ref="X57" ca="1">IFERROR(IF(ROWS(PerformerDetails!$BH$7:BH57)&gt;COUNTA(PerformerDetails!$BH$7:$BH$506),"",INDEX(PerformerDetails!$BH$7:$BH$506,SMALL(IF(PerformerDetails!$BH$7:$BH$506&lt;&gt;"",ROW(PerformerDetails!P57:P556)-ROW(PerformerDetails!BH57)+1),ROWS(PerformerDetails!$BH$7:BH57)))),0)</f>
        <v>#NAME?</v>
      </c>
      <c r="Y57" s="45" t="e">
        <f t="array" aca="1" ref="Y57" ca="1">IFERROR(IF(ROWS(PerformerDetails!$BJ$7:BJ57)&gt;COUNTA(PerformerDetails!$BJ$7:$BJ$506),"",INDEX(PerformerDetails!$BJ$7:$BJ$506,SMALL(IF(PerformerDetails!$BJ$7:$BJ$506&lt;&gt;"",ROW(PerformerDetails!P57:P556)-ROW(PerformerDetails!BJ57)+1),ROWS(PerformerDetails!$BJ$7:BJ57)))),0)</f>
        <v>#NAME?</v>
      </c>
      <c r="Z57" s="45" t="e">
        <f t="array" aca="1" ref="Z57" ca="1">IFERROR(IF(ROWS(PerformerDetails!$BL$7:BL57)&gt;COUNTA(PerformerDetails!$BL$7:$BL$506),"",INDEX(PerformerDetails!$BL$7:$BL$506,SMALL(IF(PerformerDetails!$BL$7:$BL$506&lt;&gt;"",ROW(PerformerDetails!P57:P556)-ROW(PerformerDetails!BL57)+1),ROWS(PerformerDetails!$BL$7:BL57)))),0)</f>
        <v>#NAME?</v>
      </c>
    </row>
    <row r="58" spans="2:26" ht="20.100000000000001" customHeight="1">
      <c r="B58" s="45" t="e">
        <f t="array" aca="1" ref="B58" ca="1">IFERROR(IF(ROWS(PerformerDetails!$P$7:P58)&gt;COUNTA(PerformerDetails!$P$7:$P$506),"",INDEX(PerformerDetails!$P$7:$P$506,SMALL(IF(PerformerDetails!$P$7:$P$506&lt;&gt;"",ROW(PerformerDetails!P58:P557)-ROW(PerformerDetails!P58)+1),ROWS(PerformerDetails!$P$7:P58)))),0)</f>
        <v>#NAME?</v>
      </c>
      <c r="C58" s="45" t="e">
        <f t="array" aca="1" ref="C58" ca="1">IFERROR(IF(ROWS(PerformerDetails!$R$7:R58)&gt;COUNTA(PerformerDetails!$R$7:$R$506),"",INDEX(PerformerDetails!$R$7:$R$506,SMALL(IF(PerformerDetails!$R$7:$R$506&lt;&gt;"",ROW(PerformerDetails!P58:P557)-ROW(PerformerDetails!R58)+1),ROWS(PerformerDetails!$R$7:R58)))),0)</f>
        <v>#NAME?</v>
      </c>
      <c r="D58" s="45" t="e">
        <f t="array" aca="1" ref="D58" ca="1">IFERROR(IF(ROWS(PerformerDetails!$T$7:T58)&gt;COUNTA(PerformerDetails!$T$7:$T$506),"",INDEX(PerformerDetails!$T$7:$T$506,SMALL(IF(PerformerDetails!$T$7:$T$506&lt;&gt;"",ROW(PerformerDetails!P58:P557)-ROW(PerformerDetails!T58)+1),ROWS(PerformerDetails!$T$7:T58)))),0)</f>
        <v>#NAME?</v>
      </c>
      <c r="E58" s="45" t="e">
        <f t="array" aca="1" ref="E58" ca="1">IFERROR(IF(ROWS(PerformerDetails!$V$7:V58)&gt;COUNTA(PerformerDetails!$V$7:$V$506),"",INDEX(PerformerDetails!$V$7:$V$506,SMALL(IF(PerformerDetails!$V$7:$V$506&lt;&gt;"",ROW(PerformerDetails!P58:P557)-ROW(PerformerDetails!V58)+1),ROWS(PerformerDetails!$V$7:V58)))),0)</f>
        <v>#NAME?</v>
      </c>
      <c r="F58" s="45" t="e">
        <f t="array" aca="1" ref="F58" ca="1">IFERROR(IF(ROWS(PerformerDetails!$X$7:X58)&gt;COUNTA(PerformerDetails!$X$7:$X$506),"",INDEX(PerformerDetails!$X$7:$X$506,SMALL(IF(PerformerDetails!$X$7:$X$506&lt;&gt;"",ROW(PerformerDetails!P58:P557)-ROW(PerformerDetails!X58)+1),ROWS(PerformerDetails!$X$7:X58)))),0)</f>
        <v>#NAME?</v>
      </c>
      <c r="G58" s="45" t="e">
        <f t="array" aca="1" ref="G58" ca="1">IFERROR(IF(ROWS(PerformerDetails!$Z$7:Z58)&gt;COUNTA(PerformerDetails!$Z$7:$Z$506),"",INDEX(PerformerDetails!$Z$7:$Z$506,SMALL(IF(PerformerDetails!$Z$7:$Z$506&lt;&gt;"",ROW(PerformerDetails!P58:P557)-ROW(PerformerDetails!Z58)+1),ROWS(PerformerDetails!$Z$7:Z58)))),0)</f>
        <v>#NAME?</v>
      </c>
      <c r="H58" s="45" t="e">
        <f t="array" aca="1" ref="H58" ca="1">IFERROR(IF(ROWS(PerformerDetails!$AB$7:AB58)&gt;COUNTA(PerformerDetails!$AB$7:$AB$506),"",INDEX(PerformerDetails!$AB$7:$AB$506,SMALL(IF(PerformerDetails!$AB$7:$AB$506&lt;&gt;"",ROW(PerformerDetails!P58:P557)-ROW(PerformerDetails!AB58)+1),ROWS(PerformerDetails!$AB$7:AB58)))),0)</f>
        <v>#NAME?</v>
      </c>
      <c r="I58" s="45" t="e">
        <f t="array" aca="1" ref="I58" ca="1">IFERROR(IF(ROWS(PerformerDetails!$AD$7:AD58)&gt;COUNTA(PerformerDetails!$AD$7:$AD$506),"",INDEX(PerformerDetails!$AD$7:$AD$506,SMALL(IF(PerformerDetails!$AD$7:$AD$506&lt;&gt;"",ROW(PerformerDetails!P58:P557)-ROW(PerformerDetails!AD58)+1),ROWS(PerformerDetails!$AD$7:AD58)))),0)</f>
        <v>#NAME?</v>
      </c>
      <c r="J58" s="45" t="e">
        <f t="array" aca="1" ref="J58" ca="1">IFERROR(IF(ROWS(PerformerDetails!$AF$7:AF58)&gt;COUNTA(PerformerDetails!$AF$7:$AF$506),"",INDEX(PerformerDetails!$AF$7:$AF$506,SMALL(IF(PerformerDetails!$AF$7:$AF$506&lt;&gt;"",ROW(PerformerDetails!P58:P557)-ROW(PerformerDetails!AF58)+1),ROWS(PerformerDetails!$AF$7:AF58)))),0)</f>
        <v>#NAME?</v>
      </c>
      <c r="K58" s="45" t="e">
        <f t="array" aca="1" ref="K58" ca="1">IFERROR(IF(ROWS(PerformerDetails!$AH$7:AH58)&gt;COUNTA(PerformerDetails!$AH$7:$AH$506),"",INDEX(PerformerDetails!$AH$7:$AH$506,SMALL(IF(PerformerDetails!$AH$7:$AH$506&lt;&gt;"",ROW(PerformerDetails!P58:P557)-ROW(PerformerDetails!AH58)+1),ROWS(PerformerDetails!$AH$7:AH58)))),0)</f>
        <v>#NAME?</v>
      </c>
      <c r="L58" s="45" t="e">
        <f t="array" aca="1" ref="L58" ca="1">IFERROR(IF(ROWS(PerformerDetails!$AJ$7:AJ58)&gt;COUNTA(PerformerDetails!$AJ$7:$AJ$506),"",INDEX(PerformerDetails!$AJ$7:$AJ$506,SMALL(IF(PerformerDetails!$AJ$7:$AJ$506&lt;&gt;"",ROW(PerformerDetails!P58:P557)-ROW(PerformerDetails!AJ58)+1),ROWS(PerformerDetails!$AJ$7:AJ58)))),0)</f>
        <v>#NAME?</v>
      </c>
      <c r="M58" s="45" t="e">
        <f t="array" aca="1" ref="M58" ca="1">IFERROR(IF(ROWS(PerformerDetails!$AL$7:AL58)&gt;COUNTA(PerformerDetails!$AL$7:$AL$506),"",INDEX(PerformerDetails!$AL$7:$AL$506,SMALL(IF(PerformerDetails!$AL$7:$AL$506&lt;&gt;"",ROW(PerformerDetails!P58:P557)-ROW(PerformerDetails!AL58)+1),ROWS(PerformerDetails!$AL$7:AL58)))),0)</f>
        <v>#NAME?</v>
      </c>
      <c r="N58" s="45" t="e">
        <f t="array" aca="1" ref="N58" ca="1">IFERROR(IF(ROWS(PerformerDetails!$AN$7:AN58)&gt;COUNTA(PerformerDetails!$AN$7:$AN$506),"",INDEX(PerformerDetails!$AN$7:$AN$506,SMALL(IF(PerformerDetails!$AN$7:$AN$506&lt;&gt;"",ROW(PerformerDetails!P58:P557)-ROW(PerformerDetails!AN58)+1),ROWS(PerformerDetails!$AN$7:AN58)))),0)</f>
        <v>#NAME?</v>
      </c>
      <c r="O58" s="45" t="e">
        <f t="array" aca="1" ref="O58" ca="1">IFERROR(IF(ROWS(PerformerDetails!$AP$7:AP58)&gt;COUNTA(PerformerDetails!$AP$7:$AP$506),"",INDEX(PerformerDetails!$AP$7:$AP$506,SMALL(IF(PerformerDetails!$AP$7:$AP$506&lt;&gt;"",ROW(PerformerDetails!P58:P557)-ROW(PerformerDetails!AP58)+1),ROWS(PerformerDetails!$AP$7:AP58)))),0)</f>
        <v>#NAME?</v>
      </c>
      <c r="P58" s="45" t="e">
        <f t="array" aca="1" ref="P58" ca="1">IFERROR(IF(ROWS(PerformerDetails!$AR$7:AR58)&gt;COUNTA(PerformerDetails!$AR$7:$AR$506),"",INDEX(PerformerDetails!$AR$7:$AR$506,SMALL(IF(PerformerDetails!$AR$7:$AR$506&lt;&gt;"",ROW(PerformerDetails!P58:P557)-ROW(PerformerDetails!AR58)+1),ROWS(PerformerDetails!$AR$7:AR58)))),0)</f>
        <v>#NAME?</v>
      </c>
      <c r="Q58" s="45" t="e">
        <f t="array" aca="1" ref="Q58" ca="1">IFERROR(IF(ROWS(PerformerDetails!$AT$7:AT58)&gt;COUNTA(PerformerDetails!$AT$7:$AT$506),"",INDEX(PerformerDetails!$AT$7:$AT$506,SMALL(IF(PerformerDetails!$AT$7:$AT$506&lt;&gt;"",ROW(PerformerDetails!P58:P557)-ROW(PerformerDetails!AT58)+1),ROWS(PerformerDetails!$AT$7:AT58)))),0)</f>
        <v>#NAME?</v>
      </c>
      <c r="R58" s="45" t="e">
        <f t="array" aca="1" ref="R58" ca="1">IFERROR(IF(ROWS(PerformerDetails!$AV$7:AV58)&gt;COUNTA(PerformerDetails!$AV$7:$AV$506),"",INDEX(PerformerDetails!$AV$7:$AV$506,SMALL(IF(PerformerDetails!$AV$7:$AV$506&lt;&gt;"",ROW(PerformerDetails!P58:P557)-ROW(PerformerDetails!AV58)+1),ROWS(PerformerDetails!$AV$7:AV58)))),0)</f>
        <v>#NAME?</v>
      </c>
      <c r="S58" s="45" t="e">
        <f t="array" aca="1" ref="S58" ca="1">IFERROR(IF(ROWS(PerformerDetails!$AX$7:AX58)&gt;COUNTA(PerformerDetails!$AX$7:$AX$506),"",INDEX(PerformerDetails!$AX$7:$AX$506,SMALL(IF(PerformerDetails!$AX$7:$AX$506&lt;&gt;"",ROW(PerformerDetails!P58:P557)-ROW(PerformerDetails!AX58)+1),ROWS(PerformerDetails!$AX$7:AX58)))),0)</f>
        <v>#NAME?</v>
      </c>
      <c r="T58" s="45" t="e">
        <f t="array" aca="1" ref="T58" ca="1">IFERROR(IF(ROWS(PerformerDetails!$AZ$7:AZ58)&gt;COUNTA(PerformerDetails!$AZ$7:$AZ$506),"",INDEX(PerformerDetails!$AZ$7:$AZ$506,SMALL(IF(PerformerDetails!$AZ$7:$AZ$506&lt;&gt;"",ROW(PerformerDetails!P58:P557)-ROW(PerformerDetails!AZ58)+1),ROWS(PerformerDetails!$AZ$7:AZ58)))),0)</f>
        <v>#NAME?</v>
      </c>
      <c r="U58" s="45" t="e">
        <f t="array" aca="1" ref="U58" ca="1">IFERROR(IF(ROWS(PerformerDetails!$BB$7:BB58)&gt;COUNTA(PerformerDetails!$BB$7:$BB$506),"",INDEX(PerformerDetails!$BB$7:$BB$506,SMALL(IF(PerformerDetails!$BB$7:$BB$506&lt;&gt;"",ROW(PerformerDetails!P58:P557)-ROW(PerformerDetails!BB58)+1),ROWS(PerformerDetails!$BB$7:BB58)))),0)</f>
        <v>#NAME?</v>
      </c>
      <c r="V58" s="45" t="e">
        <f t="array" aca="1" ref="V58" ca="1">IFERROR(IF(ROWS(PerformerDetails!$BD$7:BD58)&gt;COUNTA(PerformerDetails!$BD$7:$BD$506),"",INDEX(PerformerDetails!$BD$7:$BD$506,SMALL(IF(PerformerDetails!$BD$7:$BD$506&lt;&gt;"",ROW(PerformerDetails!P58:P557)-ROW(PerformerDetails!BD58)+1),ROWS(PerformerDetails!$BD$7:BD58)))),0)</f>
        <v>#NAME?</v>
      </c>
      <c r="W58" s="45" t="e">
        <f t="array" aca="1" ref="W58" ca="1">IFERROR(IF(ROWS(PerformerDetails!$BF$7:BF58)&gt;COUNTA(PerformerDetails!$BF$7:$BF$506),"",INDEX(PerformerDetails!$BF$7:$BF$506,SMALL(IF(PerformerDetails!$BF$7:$BF$506&lt;&gt;"",ROW(PerformerDetails!P58:P557)-ROW(PerformerDetails!BF58)+1),ROWS(PerformerDetails!$BF$7:BF58)))),0)</f>
        <v>#NAME?</v>
      </c>
      <c r="X58" s="45" t="e">
        <f t="array" aca="1" ref="X58" ca="1">IFERROR(IF(ROWS(PerformerDetails!$BH$7:BH58)&gt;COUNTA(PerformerDetails!$BH$7:$BH$506),"",INDEX(PerformerDetails!$BH$7:$BH$506,SMALL(IF(PerformerDetails!$BH$7:$BH$506&lt;&gt;"",ROW(PerformerDetails!P58:P557)-ROW(PerformerDetails!BH58)+1),ROWS(PerformerDetails!$BH$7:BH58)))),0)</f>
        <v>#NAME?</v>
      </c>
      <c r="Y58" s="45" t="e">
        <f t="array" aca="1" ref="Y58" ca="1">IFERROR(IF(ROWS(PerformerDetails!$BJ$7:BJ58)&gt;COUNTA(PerformerDetails!$BJ$7:$BJ$506),"",INDEX(PerformerDetails!$BJ$7:$BJ$506,SMALL(IF(PerformerDetails!$BJ$7:$BJ$506&lt;&gt;"",ROW(PerformerDetails!P58:P557)-ROW(PerformerDetails!BJ58)+1),ROWS(PerformerDetails!$BJ$7:BJ58)))),0)</f>
        <v>#NAME?</v>
      </c>
      <c r="Z58" s="45" t="e">
        <f t="array" aca="1" ref="Z58" ca="1">IFERROR(IF(ROWS(PerformerDetails!$BL$7:BL58)&gt;COUNTA(PerformerDetails!$BL$7:$BL$506),"",INDEX(PerformerDetails!$BL$7:$BL$506,SMALL(IF(PerformerDetails!$BL$7:$BL$506&lt;&gt;"",ROW(PerformerDetails!P58:P557)-ROW(PerformerDetails!BL58)+1),ROWS(PerformerDetails!$BL$7:BL58)))),0)</f>
        <v>#NAME?</v>
      </c>
    </row>
    <row r="59" spans="2:26" ht="20.100000000000001" customHeight="1">
      <c r="B59" s="45" t="e">
        <f t="array" aca="1" ref="B59" ca="1">IFERROR(IF(ROWS(PerformerDetails!$P$7:P59)&gt;COUNTA(PerformerDetails!$P$7:$P$506),"",INDEX(PerformerDetails!$P$7:$P$506,SMALL(IF(PerformerDetails!$P$7:$P$506&lt;&gt;"",ROW(PerformerDetails!P59:P558)-ROW(PerformerDetails!P59)+1),ROWS(PerformerDetails!$P$7:P59)))),0)</f>
        <v>#NAME?</v>
      </c>
      <c r="C59" s="45" t="e">
        <f t="array" aca="1" ref="C59" ca="1">IFERROR(IF(ROWS(PerformerDetails!$R$7:R59)&gt;COUNTA(PerformerDetails!$R$7:$R$506),"",INDEX(PerformerDetails!$R$7:$R$506,SMALL(IF(PerformerDetails!$R$7:$R$506&lt;&gt;"",ROW(PerformerDetails!P59:P558)-ROW(PerformerDetails!R59)+1),ROWS(PerformerDetails!$R$7:R59)))),0)</f>
        <v>#NAME?</v>
      </c>
      <c r="D59" s="45" t="e">
        <f t="array" aca="1" ref="D59" ca="1">IFERROR(IF(ROWS(PerformerDetails!$T$7:T59)&gt;COUNTA(PerformerDetails!$T$7:$T$506),"",INDEX(PerformerDetails!$T$7:$T$506,SMALL(IF(PerformerDetails!$T$7:$T$506&lt;&gt;"",ROW(PerformerDetails!P59:P558)-ROW(PerformerDetails!T59)+1),ROWS(PerformerDetails!$T$7:T59)))),0)</f>
        <v>#NAME?</v>
      </c>
      <c r="E59" s="45" t="e">
        <f t="array" aca="1" ref="E59" ca="1">IFERROR(IF(ROWS(PerformerDetails!$V$7:V59)&gt;COUNTA(PerformerDetails!$V$7:$V$506),"",INDEX(PerformerDetails!$V$7:$V$506,SMALL(IF(PerformerDetails!$V$7:$V$506&lt;&gt;"",ROW(PerformerDetails!P59:P558)-ROW(PerformerDetails!V59)+1),ROWS(PerformerDetails!$V$7:V59)))),0)</f>
        <v>#NAME?</v>
      </c>
      <c r="F59" s="45" t="e">
        <f t="array" aca="1" ref="F59" ca="1">IFERROR(IF(ROWS(PerformerDetails!$X$7:X59)&gt;COUNTA(PerformerDetails!$X$7:$X$506),"",INDEX(PerformerDetails!$X$7:$X$506,SMALL(IF(PerformerDetails!$X$7:$X$506&lt;&gt;"",ROW(PerformerDetails!P59:P558)-ROW(PerformerDetails!X59)+1),ROWS(PerformerDetails!$X$7:X59)))),0)</f>
        <v>#NAME?</v>
      </c>
      <c r="G59" s="45" t="e">
        <f t="array" aca="1" ref="G59" ca="1">IFERROR(IF(ROWS(PerformerDetails!$Z$7:Z59)&gt;COUNTA(PerformerDetails!$Z$7:$Z$506),"",INDEX(PerformerDetails!$Z$7:$Z$506,SMALL(IF(PerformerDetails!$Z$7:$Z$506&lt;&gt;"",ROW(PerformerDetails!P59:P558)-ROW(PerformerDetails!Z59)+1),ROWS(PerformerDetails!$Z$7:Z59)))),0)</f>
        <v>#NAME?</v>
      </c>
      <c r="H59" s="45" t="e">
        <f t="array" aca="1" ref="H59" ca="1">IFERROR(IF(ROWS(PerformerDetails!$AB$7:AB59)&gt;COUNTA(PerformerDetails!$AB$7:$AB$506),"",INDEX(PerformerDetails!$AB$7:$AB$506,SMALL(IF(PerformerDetails!$AB$7:$AB$506&lt;&gt;"",ROW(PerformerDetails!P59:P558)-ROW(PerformerDetails!AB59)+1),ROWS(PerformerDetails!$AB$7:AB59)))),0)</f>
        <v>#NAME?</v>
      </c>
      <c r="I59" s="45" t="e">
        <f t="array" aca="1" ref="I59" ca="1">IFERROR(IF(ROWS(PerformerDetails!$AD$7:AD59)&gt;COUNTA(PerformerDetails!$AD$7:$AD$506),"",INDEX(PerformerDetails!$AD$7:$AD$506,SMALL(IF(PerformerDetails!$AD$7:$AD$506&lt;&gt;"",ROW(PerformerDetails!P59:P558)-ROW(PerformerDetails!AD59)+1),ROWS(PerformerDetails!$AD$7:AD59)))),0)</f>
        <v>#NAME?</v>
      </c>
      <c r="J59" s="45" t="e">
        <f t="array" aca="1" ref="J59" ca="1">IFERROR(IF(ROWS(PerformerDetails!$AF$7:AF59)&gt;COUNTA(PerformerDetails!$AF$7:$AF$506),"",INDEX(PerformerDetails!$AF$7:$AF$506,SMALL(IF(PerformerDetails!$AF$7:$AF$506&lt;&gt;"",ROW(PerformerDetails!P59:P558)-ROW(PerformerDetails!AF59)+1),ROWS(PerformerDetails!$AF$7:AF59)))),0)</f>
        <v>#NAME?</v>
      </c>
      <c r="K59" s="45" t="e">
        <f t="array" aca="1" ref="K59" ca="1">IFERROR(IF(ROWS(PerformerDetails!$AH$7:AH59)&gt;COUNTA(PerformerDetails!$AH$7:$AH$506),"",INDEX(PerformerDetails!$AH$7:$AH$506,SMALL(IF(PerformerDetails!$AH$7:$AH$506&lt;&gt;"",ROW(PerformerDetails!P59:P558)-ROW(PerformerDetails!AH59)+1),ROWS(PerformerDetails!$AH$7:AH59)))),0)</f>
        <v>#NAME?</v>
      </c>
      <c r="L59" s="45" t="e">
        <f t="array" aca="1" ref="L59" ca="1">IFERROR(IF(ROWS(PerformerDetails!$AJ$7:AJ59)&gt;COUNTA(PerformerDetails!$AJ$7:$AJ$506),"",INDEX(PerformerDetails!$AJ$7:$AJ$506,SMALL(IF(PerformerDetails!$AJ$7:$AJ$506&lt;&gt;"",ROW(PerformerDetails!P59:P558)-ROW(PerformerDetails!AJ59)+1),ROWS(PerformerDetails!$AJ$7:AJ59)))),0)</f>
        <v>#NAME?</v>
      </c>
      <c r="M59" s="45" t="e">
        <f t="array" aca="1" ref="M59" ca="1">IFERROR(IF(ROWS(PerformerDetails!$AL$7:AL59)&gt;COUNTA(PerformerDetails!$AL$7:$AL$506),"",INDEX(PerformerDetails!$AL$7:$AL$506,SMALL(IF(PerformerDetails!$AL$7:$AL$506&lt;&gt;"",ROW(PerformerDetails!P59:P558)-ROW(PerformerDetails!AL59)+1),ROWS(PerformerDetails!$AL$7:AL59)))),0)</f>
        <v>#NAME?</v>
      </c>
      <c r="N59" s="45" t="e">
        <f t="array" aca="1" ref="N59" ca="1">IFERROR(IF(ROWS(PerformerDetails!$AN$7:AN59)&gt;COUNTA(PerformerDetails!$AN$7:$AN$506),"",INDEX(PerformerDetails!$AN$7:$AN$506,SMALL(IF(PerformerDetails!$AN$7:$AN$506&lt;&gt;"",ROW(PerformerDetails!P59:P558)-ROW(PerformerDetails!AN59)+1),ROWS(PerformerDetails!$AN$7:AN59)))),0)</f>
        <v>#NAME?</v>
      </c>
      <c r="O59" s="45" t="e">
        <f t="array" aca="1" ref="O59" ca="1">IFERROR(IF(ROWS(PerformerDetails!$AP$7:AP59)&gt;COUNTA(PerformerDetails!$AP$7:$AP$506),"",INDEX(PerformerDetails!$AP$7:$AP$506,SMALL(IF(PerformerDetails!$AP$7:$AP$506&lt;&gt;"",ROW(PerformerDetails!P59:P558)-ROW(PerformerDetails!AP59)+1),ROWS(PerformerDetails!$AP$7:AP59)))),0)</f>
        <v>#NAME?</v>
      </c>
      <c r="P59" s="45" t="e">
        <f t="array" aca="1" ref="P59" ca="1">IFERROR(IF(ROWS(PerformerDetails!$AR$7:AR59)&gt;COUNTA(PerformerDetails!$AR$7:$AR$506),"",INDEX(PerformerDetails!$AR$7:$AR$506,SMALL(IF(PerformerDetails!$AR$7:$AR$506&lt;&gt;"",ROW(PerformerDetails!P59:P558)-ROW(PerformerDetails!AR59)+1),ROWS(PerformerDetails!$AR$7:AR59)))),0)</f>
        <v>#NAME?</v>
      </c>
      <c r="Q59" s="45" t="e">
        <f t="array" aca="1" ref="Q59" ca="1">IFERROR(IF(ROWS(PerformerDetails!$AT$7:AT59)&gt;COUNTA(PerformerDetails!$AT$7:$AT$506),"",INDEX(PerformerDetails!$AT$7:$AT$506,SMALL(IF(PerformerDetails!$AT$7:$AT$506&lt;&gt;"",ROW(PerformerDetails!P59:P558)-ROW(PerformerDetails!AT59)+1),ROWS(PerformerDetails!$AT$7:AT59)))),0)</f>
        <v>#NAME?</v>
      </c>
      <c r="R59" s="45" t="e">
        <f t="array" aca="1" ref="R59" ca="1">IFERROR(IF(ROWS(PerformerDetails!$AV$7:AV59)&gt;COUNTA(PerformerDetails!$AV$7:$AV$506),"",INDEX(PerformerDetails!$AV$7:$AV$506,SMALL(IF(PerformerDetails!$AV$7:$AV$506&lt;&gt;"",ROW(PerformerDetails!P59:P558)-ROW(PerformerDetails!AV59)+1),ROWS(PerformerDetails!$AV$7:AV59)))),0)</f>
        <v>#NAME?</v>
      </c>
      <c r="S59" s="45" t="e">
        <f t="array" aca="1" ref="S59" ca="1">IFERROR(IF(ROWS(PerformerDetails!$AX$7:AX59)&gt;COUNTA(PerformerDetails!$AX$7:$AX$506),"",INDEX(PerformerDetails!$AX$7:$AX$506,SMALL(IF(PerformerDetails!$AX$7:$AX$506&lt;&gt;"",ROW(PerformerDetails!P59:P558)-ROW(PerformerDetails!AX59)+1),ROWS(PerformerDetails!$AX$7:AX59)))),0)</f>
        <v>#NAME?</v>
      </c>
      <c r="T59" s="45" t="e">
        <f t="array" aca="1" ref="T59" ca="1">IFERROR(IF(ROWS(PerformerDetails!$AZ$7:AZ59)&gt;COUNTA(PerformerDetails!$AZ$7:$AZ$506),"",INDEX(PerformerDetails!$AZ$7:$AZ$506,SMALL(IF(PerformerDetails!$AZ$7:$AZ$506&lt;&gt;"",ROW(PerformerDetails!P59:P558)-ROW(PerformerDetails!AZ59)+1),ROWS(PerformerDetails!$AZ$7:AZ59)))),0)</f>
        <v>#NAME?</v>
      </c>
      <c r="U59" s="45" t="e">
        <f t="array" aca="1" ref="U59" ca="1">IFERROR(IF(ROWS(PerformerDetails!$BB$7:BB59)&gt;COUNTA(PerformerDetails!$BB$7:$BB$506),"",INDEX(PerformerDetails!$BB$7:$BB$506,SMALL(IF(PerformerDetails!$BB$7:$BB$506&lt;&gt;"",ROW(PerformerDetails!P59:P558)-ROW(PerformerDetails!BB59)+1),ROWS(PerformerDetails!$BB$7:BB59)))),0)</f>
        <v>#NAME?</v>
      </c>
      <c r="V59" s="45" t="e">
        <f t="array" aca="1" ref="V59" ca="1">IFERROR(IF(ROWS(PerformerDetails!$BD$7:BD59)&gt;COUNTA(PerformerDetails!$BD$7:$BD$506),"",INDEX(PerformerDetails!$BD$7:$BD$506,SMALL(IF(PerformerDetails!$BD$7:$BD$506&lt;&gt;"",ROW(PerformerDetails!P59:P558)-ROW(PerformerDetails!BD59)+1),ROWS(PerformerDetails!$BD$7:BD59)))),0)</f>
        <v>#NAME?</v>
      </c>
      <c r="W59" s="45" t="e">
        <f t="array" aca="1" ref="W59" ca="1">IFERROR(IF(ROWS(PerformerDetails!$BF$7:BF59)&gt;COUNTA(PerformerDetails!$BF$7:$BF$506),"",INDEX(PerformerDetails!$BF$7:$BF$506,SMALL(IF(PerformerDetails!$BF$7:$BF$506&lt;&gt;"",ROW(PerformerDetails!P59:P558)-ROW(PerformerDetails!BF59)+1),ROWS(PerformerDetails!$BF$7:BF59)))),0)</f>
        <v>#NAME?</v>
      </c>
      <c r="X59" s="45" t="e">
        <f t="array" aca="1" ref="X59" ca="1">IFERROR(IF(ROWS(PerformerDetails!$BH$7:BH59)&gt;COUNTA(PerformerDetails!$BH$7:$BH$506),"",INDEX(PerformerDetails!$BH$7:$BH$506,SMALL(IF(PerformerDetails!$BH$7:$BH$506&lt;&gt;"",ROW(PerformerDetails!P59:P558)-ROW(PerformerDetails!BH59)+1),ROWS(PerformerDetails!$BH$7:BH59)))),0)</f>
        <v>#NAME?</v>
      </c>
      <c r="Y59" s="45" t="e">
        <f t="array" aca="1" ref="Y59" ca="1">IFERROR(IF(ROWS(PerformerDetails!$BJ$7:BJ59)&gt;COUNTA(PerformerDetails!$BJ$7:$BJ$506),"",INDEX(PerformerDetails!$BJ$7:$BJ$506,SMALL(IF(PerformerDetails!$BJ$7:$BJ$506&lt;&gt;"",ROW(PerformerDetails!P59:P558)-ROW(PerformerDetails!BJ59)+1),ROWS(PerformerDetails!$BJ$7:BJ59)))),0)</f>
        <v>#NAME?</v>
      </c>
      <c r="Z59" s="45" t="e">
        <f t="array" aca="1" ref="Z59" ca="1">IFERROR(IF(ROWS(PerformerDetails!$BL$7:BL59)&gt;COUNTA(PerformerDetails!$BL$7:$BL$506),"",INDEX(PerformerDetails!$BL$7:$BL$506,SMALL(IF(PerformerDetails!$BL$7:$BL$506&lt;&gt;"",ROW(PerformerDetails!P59:P558)-ROW(PerformerDetails!BL59)+1),ROWS(PerformerDetails!$BL$7:BL59)))),0)</f>
        <v>#NAME?</v>
      </c>
    </row>
    <row r="60" spans="2:26" ht="20.100000000000001" customHeight="1">
      <c r="B60" s="45" t="e">
        <f t="array" aca="1" ref="B60" ca="1">IFERROR(IF(ROWS(PerformerDetails!$P$7:P60)&gt;COUNTA(PerformerDetails!$P$7:$P$506),"",INDEX(PerformerDetails!$P$7:$P$506,SMALL(IF(PerformerDetails!$P$7:$P$506&lt;&gt;"",ROW(PerformerDetails!P60:P559)-ROW(PerformerDetails!P60)+1),ROWS(PerformerDetails!$P$7:P60)))),0)</f>
        <v>#NAME?</v>
      </c>
      <c r="C60" s="45" t="e">
        <f t="array" aca="1" ref="C60" ca="1">IFERROR(IF(ROWS(PerformerDetails!$R$7:R60)&gt;COUNTA(PerformerDetails!$R$7:$R$506),"",INDEX(PerformerDetails!$R$7:$R$506,SMALL(IF(PerformerDetails!$R$7:$R$506&lt;&gt;"",ROW(PerformerDetails!P60:P559)-ROW(PerformerDetails!R60)+1),ROWS(PerformerDetails!$R$7:R60)))),0)</f>
        <v>#NAME?</v>
      </c>
      <c r="D60" s="45" t="e">
        <f t="array" aca="1" ref="D60" ca="1">IFERROR(IF(ROWS(PerformerDetails!$T$7:T60)&gt;COUNTA(PerformerDetails!$T$7:$T$506),"",INDEX(PerformerDetails!$T$7:$T$506,SMALL(IF(PerformerDetails!$T$7:$T$506&lt;&gt;"",ROW(PerformerDetails!P60:P559)-ROW(PerformerDetails!T60)+1),ROWS(PerformerDetails!$T$7:T60)))),0)</f>
        <v>#NAME?</v>
      </c>
      <c r="E60" s="45" t="e">
        <f t="array" aca="1" ref="E60" ca="1">IFERROR(IF(ROWS(PerformerDetails!$V$7:V60)&gt;COUNTA(PerformerDetails!$V$7:$V$506),"",INDEX(PerformerDetails!$V$7:$V$506,SMALL(IF(PerformerDetails!$V$7:$V$506&lt;&gt;"",ROW(PerformerDetails!P60:P559)-ROW(PerformerDetails!V60)+1),ROWS(PerformerDetails!$V$7:V60)))),0)</f>
        <v>#NAME?</v>
      </c>
      <c r="F60" s="45" t="e">
        <f t="array" aca="1" ref="F60" ca="1">IFERROR(IF(ROWS(PerformerDetails!$X$7:X60)&gt;COUNTA(PerformerDetails!$X$7:$X$506),"",INDEX(PerformerDetails!$X$7:$X$506,SMALL(IF(PerformerDetails!$X$7:$X$506&lt;&gt;"",ROW(PerformerDetails!P60:P559)-ROW(PerformerDetails!X60)+1),ROWS(PerformerDetails!$X$7:X60)))),0)</f>
        <v>#NAME?</v>
      </c>
      <c r="G60" s="45" t="e">
        <f t="array" aca="1" ref="G60" ca="1">IFERROR(IF(ROWS(PerformerDetails!$Z$7:Z60)&gt;COUNTA(PerformerDetails!$Z$7:$Z$506),"",INDEX(PerformerDetails!$Z$7:$Z$506,SMALL(IF(PerformerDetails!$Z$7:$Z$506&lt;&gt;"",ROW(PerformerDetails!P60:P559)-ROW(PerformerDetails!Z60)+1),ROWS(PerformerDetails!$Z$7:Z60)))),0)</f>
        <v>#NAME?</v>
      </c>
      <c r="H60" s="45" t="e">
        <f t="array" aca="1" ref="H60" ca="1">IFERROR(IF(ROWS(PerformerDetails!$AB$7:AB60)&gt;COUNTA(PerformerDetails!$AB$7:$AB$506),"",INDEX(PerformerDetails!$AB$7:$AB$506,SMALL(IF(PerformerDetails!$AB$7:$AB$506&lt;&gt;"",ROW(PerformerDetails!P60:P559)-ROW(PerformerDetails!AB60)+1),ROWS(PerformerDetails!$AB$7:AB60)))),0)</f>
        <v>#NAME?</v>
      </c>
      <c r="I60" s="45" t="e">
        <f t="array" aca="1" ref="I60" ca="1">IFERROR(IF(ROWS(PerformerDetails!$AD$7:AD60)&gt;COUNTA(PerformerDetails!$AD$7:$AD$506),"",INDEX(PerformerDetails!$AD$7:$AD$506,SMALL(IF(PerformerDetails!$AD$7:$AD$506&lt;&gt;"",ROW(PerformerDetails!P60:P559)-ROW(PerformerDetails!AD60)+1),ROWS(PerformerDetails!$AD$7:AD60)))),0)</f>
        <v>#NAME?</v>
      </c>
      <c r="J60" s="45" t="e">
        <f t="array" aca="1" ref="J60" ca="1">IFERROR(IF(ROWS(PerformerDetails!$AF$7:AF60)&gt;COUNTA(PerformerDetails!$AF$7:$AF$506),"",INDEX(PerformerDetails!$AF$7:$AF$506,SMALL(IF(PerformerDetails!$AF$7:$AF$506&lt;&gt;"",ROW(PerformerDetails!P60:P559)-ROW(PerformerDetails!AF60)+1),ROWS(PerformerDetails!$AF$7:AF60)))),0)</f>
        <v>#NAME?</v>
      </c>
      <c r="K60" s="45" t="e">
        <f t="array" aca="1" ref="K60" ca="1">IFERROR(IF(ROWS(PerformerDetails!$AH$7:AH60)&gt;COUNTA(PerformerDetails!$AH$7:$AH$506),"",INDEX(PerformerDetails!$AH$7:$AH$506,SMALL(IF(PerformerDetails!$AH$7:$AH$506&lt;&gt;"",ROW(PerformerDetails!P60:P559)-ROW(PerformerDetails!AH60)+1),ROWS(PerformerDetails!$AH$7:AH60)))),0)</f>
        <v>#NAME?</v>
      </c>
      <c r="L60" s="45" t="e">
        <f t="array" aca="1" ref="L60" ca="1">IFERROR(IF(ROWS(PerformerDetails!$AJ$7:AJ60)&gt;COUNTA(PerformerDetails!$AJ$7:$AJ$506),"",INDEX(PerformerDetails!$AJ$7:$AJ$506,SMALL(IF(PerformerDetails!$AJ$7:$AJ$506&lt;&gt;"",ROW(PerformerDetails!P60:P559)-ROW(PerformerDetails!AJ60)+1),ROWS(PerformerDetails!$AJ$7:AJ60)))),0)</f>
        <v>#NAME?</v>
      </c>
      <c r="M60" s="45" t="e">
        <f t="array" aca="1" ref="M60" ca="1">IFERROR(IF(ROWS(PerformerDetails!$AL$7:AL60)&gt;COUNTA(PerformerDetails!$AL$7:$AL$506),"",INDEX(PerformerDetails!$AL$7:$AL$506,SMALL(IF(PerformerDetails!$AL$7:$AL$506&lt;&gt;"",ROW(PerformerDetails!P60:P559)-ROW(PerformerDetails!AL60)+1),ROWS(PerformerDetails!$AL$7:AL60)))),0)</f>
        <v>#NAME?</v>
      </c>
      <c r="N60" s="45" t="e">
        <f t="array" aca="1" ref="N60" ca="1">IFERROR(IF(ROWS(PerformerDetails!$AN$7:AN60)&gt;COUNTA(PerformerDetails!$AN$7:$AN$506),"",INDEX(PerformerDetails!$AN$7:$AN$506,SMALL(IF(PerformerDetails!$AN$7:$AN$506&lt;&gt;"",ROW(PerformerDetails!P60:P559)-ROW(PerformerDetails!AN60)+1),ROWS(PerformerDetails!$AN$7:AN60)))),0)</f>
        <v>#NAME?</v>
      </c>
      <c r="O60" s="45" t="e">
        <f t="array" aca="1" ref="O60" ca="1">IFERROR(IF(ROWS(PerformerDetails!$AP$7:AP60)&gt;COUNTA(PerformerDetails!$AP$7:$AP$506),"",INDEX(PerformerDetails!$AP$7:$AP$506,SMALL(IF(PerformerDetails!$AP$7:$AP$506&lt;&gt;"",ROW(PerformerDetails!P60:P559)-ROW(PerformerDetails!AP60)+1),ROWS(PerformerDetails!$AP$7:AP60)))),0)</f>
        <v>#NAME?</v>
      </c>
      <c r="P60" s="45" t="e">
        <f t="array" aca="1" ref="P60" ca="1">IFERROR(IF(ROWS(PerformerDetails!$AR$7:AR60)&gt;COUNTA(PerformerDetails!$AR$7:$AR$506),"",INDEX(PerformerDetails!$AR$7:$AR$506,SMALL(IF(PerformerDetails!$AR$7:$AR$506&lt;&gt;"",ROW(PerformerDetails!P60:P559)-ROW(PerformerDetails!AR60)+1),ROWS(PerformerDetails!$AR$7:AR60)))),0)</f>
        <v>#NAME?</v>
      </c>
      <c r="Q60" s="45" t="e">
        <f t="array" aca="1" ref="Q60" ca="1">IFERROR(IF(ROWS(PerformerDetails!$AT$7:AT60)&gt;COUNTA(PerformerDetails!$AT$7:$AT$506),"",INDEX(PerformerDetails!$AT$7:$AT$506,SMALL(IF(PerformerDetails!$AT$7:$AT$506&lt;&gt;"",ROW(PerformerDetails!P60:P559)-ROW(PerformerDetails!AT60)+1),ROWS(PerformerDetails!$AT$7:AT60)))),0)</f>
        <v>#NAME?</v>
      </c>
      <c r="R60" s="45" t="e">
        <f t="array" aca="1" ref="R60" ca="1">IFERROR(IF(ROWS(PerformerDetails!$AV$7:AV60)&gt;COUNTA(PerformerDetails!$AV$7:$AV$506),"",INDEX(PerformerDetails!$AV$7:$AV$506,SMALL(IF(PerformerDetails!$AV$7:$AV$506&lt;&gt;"",ROW(PerformerDetails!P60:P559)-ROW(PerformerDetails!AV60)+1),ROWS(PerformerDetails!$AV$7:AV60)))),0)</f>
        <v>#NAME?</v>
      </c>
      <c r="S60" s="45" t="e">
        <f t="array" aca="1" ref="S60" ca="1">IFERROR(IF(ROWS(PerformerDetails!$AX$7:AX60)&gt;COUNTA(PerformerDetails!$AX$7:$AX$506),"",INDEX(PerformerDetails!$AX$7:$AX$506,SMALL(IF(PerformerDetails!$AX$7:$AX$506&lt;&gt;"",ROW(PerformerDetails!P60:P559)-ROW(PerformerDetails!AX60)+1),ROWS(PerformerDetails!$AX$7:AX60)))),0)</f>
        <v>#NAME?</v>
      </c>
      <c r="T60" s="45" t="e">
        <f t="array" aca="1" ref="T60" ca="1">IFERROR(IF(ROWS(PerformerDetails!$AZ$7:AZ60)&gt;COUNTA(PerformerDetails!$AZ$7:$AZ$506),"",INDEX(PerformerDetails!$AZ$7:$AZ$506,SMALL(IF(PerformerDetails!$AZ$7:$AZ$506&lt;&gt;"",ROW(PerformerDetails!P60:P559)-ROW(PerformerDetails!AZ60)+1),ROWS(PerformerDetails!$AZ$7:AZ60)))),0)</f>
        <v>#NAME?</v>
      </c>
      <c r="U60" s="45" t="e">
        <f t="array" aca="1" ref="U60" ca="1">IFERROR(IF(ROWS(PerformerDetails!$BB$7:BB60)&gt;COUNTA(PerformerDetails!$BB$7:$BB$506),"",INDEX(PerformerDetails!$BB$7:$BB$506,SMALL(IF(PerformerDetails!$BB$7:$BB$506&lt;&gt;"",ROW(PerformerDetails!P60:P559)-ROW(PerformerDetails!BB60)+1),ROWS(PerformerDetails!$BB$7:BB60)))),0)</f>
        <v>#NAME?</v>
      </c>
      <c r="V60" s="45" t="e">
        <f t="array" aca="1" ref="V60" ca="1">IFERROR(IF(ROWS(PerformerDetails!$BD$7:BD60)&gt;COUNTA(PerformerDetails!$BD$7:$BD$506),"",INDEX(PerformerDetails!$BD$7:$BD$506,SMALL(IF(PerformerDetails!$BD$7:$BD$506&lt;&gt;"",ROW(PerformerDetails!P60:P559)-ROW(PerformerDetails!BD60)+1),ROWS(PerformerDetails!$BD$7:BD60)))),0)</f>
        <v>#NAME?</v>
      </c>
      <c r="W60" s="45" t="e">
        <f t="array" aca="1" ref="W60" ca="1">IFERROR(IF(ROWS(PerformerDetails!$BF$7:BF60)&gt;COUNTA(PerformerDetails!$BF$7:$BF$506),"",INDEX(PerformerDetails!$BF$7:$BF$506,SMALL(IF(PerformerDetails!$BF$7:$BF$506&lt;&gt;"",ROW(PerformerDetails!P60:P559)-ROW(PerformerDetails!BF60)+1),ROWS(PerformerDetails!$BF$7:BF60)))),0)</f>
        <v>#NAME?</v>
      </c>
      <c r="X60" s="45" t="e">
        <f t="array" aca="1" ref="X60" ca="1">IFERROR(IF(ROWS(PerformerDetails!$BH$7:BH60)&gt;COUNTA(PerformerDetails!$BH$7:$BH$506),"",INDEX(PerformerDetails!$BH$7:$BH$506,SMALL(IF(PerformerDetails!$BH$7:$BH$506&lt;&gt;"",ROW(PerformerDetails!P60:P559)-ROW(PerformerDetails!BH60)+1),ROWS(PerformerDetails!$BH$7:BH60)))),0)</f>
        <v>#NAME?</v>
      </c>
      <c r="Y60" s="45" t="e">
        <f t="array" aca="1" ref="Y60" ca="1">IFERROR(IF(ROWS(PerformerDetails!$BJ$7:BJ60)&gt;COUNTA(PerformerDetails!$BJ$7:$BJ$506),"",INDEX(PerformerDetails!$BJ$7:$BJ$506,SMALL(IF(PerformerDetails!$BJ$7:$BJ$506&lt;&gt;"",ROW(PerformerDetails!P60:P559)-ROW(PerformerDetails!BJ60)+1),ROWS(PerformerDetails!$BJ$7:BJ60)))),0)</f>
        <v>#NAME?</v>
      </c>
      <c r="Z60" s="45" t="e">
        <f t="array" aca="1" ref="Z60" ca="1">IFERROR(IF(ROWS(PerformerDetails!$BL$7:BL60)&gt;COUNTA(PerformerDetails!$BL$7:$BL$506),"",INDEX(PerformerDetails!$BL$7:$BL$506,SMALL(IF(PerformerDetails!$BL$7:$BL$506&lt;&gt;"",ROW(PerformerDetails!P60:P559)-ROW(PerformerDetails!BL60)+1),ROWS(PerformerDetails!$BL$7:BL60)))),0)</f>
        <v>#NAME?</v>
      </c>
    </row>
    <row r="61" spans="2:26" ht="20.100000000000001" customHeight="1">
      <c r="B61" s="45" t="e">
        <f t="array" aca="1" ref="B61" ca="1">IFERROR(IF(ROWS(PerformerDetails!$P$7:P61)&gt;COUNTA(PerformerDetails!$P$7:$P$506),"",INDEX(PerformerDetails!$P$7:$P$506,SMALL(IF(PerformerDetails!$P$7:$P$506&lt;&gt;"",ROW(PerformerDetails!P61:P560)-ROW(PerformerDetails!P61)+1),ROWS(PerformerDetails!$P$7:P61)))),0)</f>
        <v>#NAME?</v>
      </c>
      <c r="C61" s="45" t="e">
        <f t="array" aca="1" ref="C61" ca="1">IFERROR(IF(ROWS(PerformerDetails!$R$7:R61)&gt;COUNTA(PerformerDetails!$R$7:$R$506),"",INDEX(PerformerDetails!$R$7:$R$506,SMALL(IF(PerformerDetails!$R$7:$R$506&lt;&gt;"",ROW(PerformerDetails!P61:P560)-ROW(PerformerDetails!R61)+1),ROWS(PerformerDetails!$R$7:R61)))),0)</f>
        <v>#NAME?</v>
      </c>
      <c r="D61" s="45" t="e">
        <f t="array" aca="1" ref="D61" ca="1">IFERROR(IF(ROWS(PerformerDetails!$T$7:T61)&gt;COUNTA(PerformerDetails!$T$7:$T$506),"",INDEX(PerformerDetails!$T$7:$T$506,SMALL(IF(PerformerDetails!$T$7:$T$506&lt;&gt;"",ROW(PerformerDetails!P61:P560)-ROW(PerformerDetails!T61)+1),ROWS(PerformerDetails!$T$7:T61)))),0)</f>
        <v>#NAME?</v>
      </c>
      <c r="E61" s="45" t="e">
        <f t="array" aca="1" ref="E61" ca="1">IFERROR(IF(ROWS(PerformerDetails!$V$7:V61)&gt;COUNTA(PerformerDetails!$V$7:$V$506),"",INDEX(PerformerDetails!$V$7:$V$506,SMALL(IF(PerformerDetails!$V$7:$V$506&lt;&gt;"",ROW(PerformerDetails!P61:P560)-ROW(PerformerDetails!V61)+1),ROWS(PerformerDetails!$V$7:V61)))),0)</f>
        <v>#NAME?</v>
      </c>
      <c r="F61" s="45" t="e">
        <f t="array" aca="1" ref="F61" ca="1">IFERROR(IF(ROWS(PerformerDetails!$X$7:X61)&gt;COUNTA(PerformerDetails!$X$7:$X$506),"",INDEX(PerformerDetails!$X$7:$X$506,SMALL(IF(PerformerDetails!$X$7:$X$506&lt;&gt;"",ROW(PerformerDetails!P61:P560)-ROW(PerformerDetails!X61)+1),ROWS(PerformerDetails!$X$7:X61)))),0)</f>
        <v>#NAME?</v>
      </c>
      <c r="G61" s="45" t="e">
        <f t="array" aca="1" ref="G61" ca="1">IFERROR(IF(ROWS(PerformerDetails!$Z$7:Z61)&gt;COUNTA(PerformerDetails!$Z$7:$Z$506),"",INDEX(PerformerDetails!$Z$7:$Z$506,SMALL(IF(PerformerDetails!$Z$7:$Z$506&lt;&gt;"",ROW(PerformerDetails!P61:P560)-ROW(PerformerDetails!Z61)+1),ROWS(PerformerDetails!$Z$7:Z61)))),0)</f>
        <v>#NAME?</v>
      </c>
      <c r="H61" s="45" t="e">
        <f t="array" aca="1" ref="H61" ca="1">IFERROR(IF(ROWS(PerformerDetails!$AB$7:AB61)&gt;COUNTA(PerformerDetails!$AB$7:$AB$506),"",INDEX(PerformerDetails!$AB$7:$AB$506,SMALL(IF(PerformerDetails!$AB$7:$AB$506&lt;&gt;"",ROW(PerformerDetails!P61:P560)-ROW(PerformerDetails!AB61)+1),ROWS(PerformerDetails!$AB$7:AB61)))),0)</f>
        <v>#NAME?</v>
      </c>
      <c r="I61" s="45" t="e">
        <f t="array" aca="1" ref="I61" ca="1">IFERROR(IF(ROWS(PerformerDetails!$AD$7:AD61)&gt;COUNTA(PerformerDetails!$AD$7:$AD$506),"",INDEX(PerformerDetails!$AD$7:$AD$506,SMALL(IF(PerformerDetails!$AD$7:$AD$506&lt;&gt;"",ROW(PerformerDetails!P61:P560)-ROW(PerformerDetails!AD61)+1),ROWS(PerformerDetails!$AD$7:AD61)))),0)</f>
        <v>#NAME?</v>
      </c>
      <c r="J61" s="45" t="e">
        <f t="array" aca="1" ref="J61" ca="1">IFERROR(IF(ROWS(PerformerDetails!$AF$7:AF61)&gt;COUNTA(PerformerDetails!$AF$7:$AF$506),"",INDEX(PerformerDetails!$AF$7:$AF$506,SMALL(IF(PerformerDetails!$AF$7:$AF$506&lt;&gt;"",ROW(PerformerDetails!P61:P560)-ROW(PerformerDetails!AF61)+1),ROWS(PerformerDetails!$AF$7:AF61)))),0)</f>
        <v>#NAME?</v>
      </c>
      <c r="K61" s="45" t="e">
        <f t="array" aca="1" ref="K61" ca="1">IFERROR(IF(ROWS(PerformerDetails!$AH$7:AH61)&gt;COUNTA(PerformerDetails!$AH$7:$AH$506),"",INDEX(PerformerDetails!$AH$7:$AH$506,SMALL(IF(PerformerDetails!$AH$7:$AH$506&lt;&gt;"",ROW(PerformerDetails!P61:P560)-ROW(PerformerDetails!AH61)+1),ROWS(PerformerDetails!$AH$7:AH61)))),0)</f>
        <v>#NAME?</v>
      </c>
      <c r="L61" s="45" t="e">
        <f t="array" aca="1" ref="L61" ca="1">IFERROR(IF(ROWS(PerformerDetails!$AJ$7:AJ61)&gt;COUNTA(PerformerDetails!$AJ$7:$AJ$506),"",INDEX(PerformerDetails!$AJ$7:$AJ$506,SMALL(IF(PerformerDetails!$AJ$7:$AJ$506&lt;&gt;"",ROW(PerformerDetails!P61:P560)-ROW(PerformerDetails!AJ61)+1),ROWS(PerformerDetails!$AJ$7:AJ61)))),0)</f>
        <v>#NAME?</v>
      </c>
      <c r="M61" s="45" t="e">
        <f t="array" aca="1" ref="M61" ca="1">IFERROR(IF(ROWS(PerformerDetails!$AL$7:AL61)&gt;COUNTA(PerformerDetails!$AL$7:$AL$506),"",INDEX(PerformerDetails!$AL$7:$AL$506,SMALL(IF(PerformerDetails!$AL$7:$AL$506&lt;&gt;"",ROW(PerformerDetails!P61:P560)-ROW(PerformerDetails!AL61)+1),ROWS(PerformerDetails!$AL$7:AL61)))),0)</f>
        <v>#NAME?</v>
      </c>
      <c r="N61" s="45" t="e">
        <f t="array" aca="1" ref="N61" ca="1">IFERROR(IF(ROWS(PerformerDetails!$AN$7:AN61)&gt;COUNTA(PerformerDetails!$AN$7:$AN$506),"",INDEX(PerformerDetails!$AN$7:$AN$506,SMALL(IF(PerformerDetails!$AN$7:$AN$506&lt;&gt;"",ROW(PerformerDetails!P61:P560)-ROW(PerformerDetails!AN61)+1),ROWS(PerformerDetails!$AN$7:AN61)))),0)</f>
        <v>#NAME?</v>
      </c>
      <c r="O61" s="45" t="e">
        <f t="array" aca="1" ref="O61" ca="1">IFERROR(IF(ROWS(PerformerDetails!$AP$7:AP61)&gt;COUNTA(PerformerDetails!$AP$7:$AP$506),"",INDEX(PerformerDetails!$AP$7:$AP$506,SMALL(IF(PerformerDetails!$AP$7:$AP$506&lt;&gt;"",ROW(PerformerDetails!P61:P560)-ROW(PerformerDetails!AP61)+1),ROWS(PerformerDetails!$AP$7:AP61)))),0)</f>
        <v>#NAME?</v>
      </c>
      <c r="P61" s="45" t="e">
        <f t="array" aca="1" ref="P61" ca="1">IFERROR(IF(ROWS(PerformerDetails!$AR$7:AR61)&gt;COUNTA(PerformerDetails!$AR$7:$AR$506),"",INDEX(PerformerDetails!$AR$7:$AR$506,SMALL(IF(PerformerDetails!$AR$7:$AR$506&lt;&gt;"",ROW(PerformerDetails!P61:P560)-ROW(PerformerDetails!AR61)+1),ROWS(PerformerDetails!$AR$7:AR61)))),0)</f>
        <v>#NAME?</v>
      </c>
      <c r="Q61" s="45" t="e">
        <f t="array" aca="1" ref="Q61" ca="1">IFERROR(IF(ROWS(PerformerDetails!$AT$7:AT61)&gt;COUNTA(PerformerDetails!$AT$7:$AT$506),"",INDEX(PerformerDetails!$AT$7:$AT$506,SMALL(IF(PerformerDetails!$AT$7:$AT$506&lt;&gt;"",ROW(PerformerDetails!P61:P560)-ROW(PerformerDetails!AT61)+1),ROWS(PerformerDetails!$AT$7:AT61)))),0)</f>
        <v>#NAME?</v>
      </c>
      <c r="R61" s="45" t="e">
        <f t="array" aca="1" ref="R61" ca="1">IFERROR(IF(ROWS(PerformerDetails!$AV$7:AV61)&gt;COUNTA(PerformerDetails!$AV$7:$AV$506),"",INDEX(PerformerDetails!$AV$7:$AV$506,SMALL(IF(PerformerDetails!$AV$7:$AV$506&lt;&gt;"",ROW(PerformerDetails!P61:P560)-ROW(PerformerDetails!AV61)+1),ROWS(PerformerDetails!$AV$7:AV61)))),0)</f>
        <v>#NAME?</v>
      </c>
      <c r="S61" s="45" t="e">
        <f t="array" aca="1" ref="S61" ca="1">IFERROR(IF(ROWS(PerformerDetails!$AX$7:AX61)&gt;COUNTA(PerformerDetails!$AX$7:$AX$506),"",INDEX(PerformerDetails!$AX$7:$AX$506,SMALL(IF(PerformerDetails!$AX$7:$AX$506&lt;&gt;"",ROW(PerformerDetails!P61:P560)-ROW(PerformerDetails!AX61)+1),ROWS(PerformerDetails!$AX$7:AX61)))),0)</f>
        <v>#NAME?</v>
      </c>
      <c r="T61" s="45" t="e">
        <f t="array" aca="1" ref="T61" ca="1">IFERROR(IF(ROWS(PerformerDetails!$AZ$7:AZ61)&gt;COUNTA(PerformerDetails!$AZ$7:$AZ$506),"",INDEX(PerformerDetails!$AZ$7:$AZ$506,SMALL(IF(PerformerDetails!$AZ$7:$AZ$506&lt;&gt;"",ROW(PerformerDetails!P61:P560)-ROW(PerformerDetails!AZ61)+1),ROWS(PerformerDetails!$AZ$7:AZ61)))),0)</f>
        <v>#NAME?</v>
      </c>
      <c r="U61" s="45" t="e">
        <f t="array" aca="1" ref="U61" ca="1">IFERROR(IF(ROWS(PerformerDetails!$BB$7:BB61)&gt;COUNTA(PerformerDetails!$BB$7:$BB$506),"",INDEX(PerformerDetails!$BB$7:$BB$506,SMALL(IF(PerformerDetails!$BB$7:$BB$506&lt;&gt;"",ROW(PerformerDetails!P61:P560)-ROW(PerformerDetails!BB61)+1),ROWS(PerformerDetails!$BB$7:BB61)))),0)</f>
        <v>#NAME?</v>
      </c>
      <c r="V61" s="45" t="e">
        <f t="array" aca="1" ref="V61" ca="1">IFERROR(IF(ROWS(PerformerDetails!$BD$7:BD61)&gt;COUNTA(PerformerDetails!$BD$7:$BD$506),"",INDEX(PerformerDetails!$BD$7:$BD$506,SMALL(IF(PerformerDetails!$BD$7:$BD$506&lt;&gt;"",ROW(PerformerDetails!P61:P560)-ROW(PerformerDetails!BD61)+1),ROWS(PerformerDetails!$BD$7:BD61)))),0)</f>
        <v>#NAME?</v>
      </c>
      <c r="W61" s="45" t="e">
        <f t="array" aca="1" ref="W61" ca="1">IFERROR(IF(ROWS(PerformerDetails!$BF$7:BF61)&gt;COUNTA(PerformerDetails!$BF$7:$BF$506),"",INDEX(PerformerDetails!$BF$7:$BF$506,SMALL(IF(PerformerDetails!$BF$7:$BF$506&lt;&gt;"",ROW(PerformerDetails!P61:P560)-ROW(PerformerDetails!BF61)+1),ROWS(PerformerDetails!$BF$7:BF61)))),0)</f>
        <v>#NAME?</v>
      </c>
      <c r="X61" s="45" t="e">
        <f t="array" aca="1" ref="X61" ca="1">IFERROR(IF(ROWS(PerformerDetails!$BH$7:BH61)&gt;COUNTA(PerformerDetails!$BH$7:$BH$506),"",INDEX(PerformerDetails!$BH$7:$BH$506,SMALL(IF(PerformerDetails!$BH$7:$BH$506&lt;&gt;"",ROW(PerformerDetails!P61:P560)-ROW(PerformerDetails!BH61)+1),ROWS(PerformerDetails!$BH$7:BH61)))),0)</f>
        <v>#NAME?</v>
      </c>
      <c r="Y61" s="45" t="e">
        <f t="array" aca="1" ref="Y61" ca="1">IFERROR(IF(ROWS(PerformerDetails!$BJ$7:BJ61)&gt;COUNTA(PerformerDetails!$BJ$7:$BJ$506),"",INDEX(PerformerDetails!$BJ$7:$BJ$506,SMALL(IF(PerformerDetails!$BJ$7:$BJ$506&lt;&gt;"",ROW(PerformerDetails!P61:P560)-ROW(PerformerDetails!BJ61)+1),ROWS(PerformerDetails!$BJ$7:BJ61)))),0)</f>
        <v>#NAME?</v>
      </c>
      <c r="Z61" s="45" t="e">
        <f t="array" aca="1" ref="Z61" ca="1">IFERROR(IF(ROWS(PerformerDetails!$BL$7:BL61)&gt;COUNTA(PerformerDetails!$BL$7:$BL$506),"",INDEX(PerformerDetails!$BL$7:$BL$506,SMALL(IF(PerformerDetails!$BL$7:$BL$506&lt;&gt;"",ROW(PerformerDetails!P61:P560)-ROW(PerformerDetails!BL61)+1),ROWS(PerformerDetails!$BL$7:BL61)))),0)</f>
        <v>#NAME?</v>
      </c>
    </row>
    <row r="62" spans="2:26" ht="20.100000000000001" customHeight="1">
      <c r="B62" s="45" t="e">
        <f t="array" aca="1" ref="B62" ca="1">IFERROR(IF(ROWS(PerformerDetails!$P$7:P62)&gt;COUNTA(PerformerDetails!$P$7:$P$506),"",INDEX(PerformerDetails!$P$7:$P$506,SMALL(IF(PerformerDetails!$P$7:$P$506&lt;&gt;"",ROW(PerformerDetails!P62:P561)-ROW(PerformerDetails!P62)+1),ROWS(PerformerDetails!$P$7:P62)))),0)</f>
        <v>#NAME?</v>
      </c>
      <c r="C62" s="45" t="e">
        <f t="array" aca="1" ref="C62" ca="1">IFERROR(IF(ROWS(PerformerDetails!$R$7:R62)&gt;COUNTA(PerformerDetails!$R$7:$R$506),"",INDEX(PerformerDetails!$R$7:$R$506,SMALL(IF(PerformerDetails!$R$7:$R$506&lt;&gt;"",ROW(PerformerDetails!P62:P561)-ROW(PerformerDetails!R62)+1),ROWS(PerformerDetails!$R$7:R62)))),0)</f>
        <v>#NAME?</v>
      </c>
      <c r="D62" s="45" t="e">
        <f t="array" aca="1" ref="D62" ca="1">IFERROR(IF(ROWS(PerformerDetails!$T$7:T62)&gt;COUNTA(PerformerDetails!$T$7:$T$506),"",INDEX(PerformerDetails!$T$7:$T$506,SMALL(IF(PerformerDetails!$T$7:$T$506&lt;&gt;"",ROW(PerformerDetails!P62:P561)-ROW(PerformerDetails!T62)+1),ROWS(PerformerDetails!$T$7:T62)))),0)</f>
        <v>#NAME?</v>
      </c>
      <c r="E62" s="45" t="e">
        <f t="array" aca="1" ref="E62" ca="1">IFERROR(IF(ROWS(PerformerDetails!$V$7:V62)&gt;COUNTA(PerformerDetails!$V$7:$V$506),"",INDEX(PerformerDetails!$V$7:$V$506,SMALL(IF(PerformerDetails!$V$7:$V$506&lt;&gt;"",ROW(PerformerDetails!P62:P561)-ROW(PerformerDetails!V62)+1),ROWS(PerformerDetails!$V$7:V62)))),0)</f>
        <v>#NAME?</v>
      </c>
      <c r="F62" s="45" t="e">
        <f t="array" aca="1" ref="F62" ca="1">IFERROR(IF(ROWS(PerformerDetails!$X$7:X62)&gt;COUNTA(PerformerDetails!$X$7:$X$506),"",INDEX(PerformerDetails!$X$7:$X$506,SMALL(IF(PerformerDetails!$X$7:$X$506&lt;&gt;"",ROW(PerformerDetails!P62:P561)-ROW(PerformerDetails!X62)+1),ROWS(PerformerDetails!$X$7:X62)))),0)</f>
        <v>#NAME?</v>
      </c>
      <c r="G62" s="45" t="e">
        <f t="array" aca="1" ref="G62" ca="1">IFERROR(IF(ROWS(PerformerDetails!$Z$7:Z62)&gt;COUNTA(PerformerDetails!$Z$7:$Z$506),"",INDEX(PerformerDetails!$Z$7:$Z$506,SMALL(IF(PerformerDetails!$Z$7:$Z$506&lt;&gt;"",ROW(PerformerDetails!P62:P561)-ROW(PerformerDetails!Z62)+1),ROWS(PerformerDetails!$Z$7:Z62)))),0)</f>
        <v>#NAME?</v>
      </c>
      <c r="H62" s="45" t="e">
        <f t="array" aca="1" ref="H62" ca="1">IFERROR(IF(ROWS(PerformerDetails!$AB$7:AB62)&gt;COUNTA(PerformerDetails!$AB$7:$AB$506),"",INDEX(PerformerDetails!$AB$7:$AB$506,SMALL(IF(PerformerDetails!$AB$7:$AB$506&lt;&gt;"",ROW(PerformerDetails!P62:P561)-ROW(PerformerDetails!AB62)+1),ROWS(PerformerDetails!$AB$7:AB62)))),0)</f>
        <v>#NAME?</v>
      </c>
      <c r="I62" s="45" t="e">
        <f t="array" aca="1" ref="I62" ca="1">IFERROR(IF(ROWS(PerformerDetails!$AD$7:AD62)&gt;COUNTA(PerformerDetails!$AD$7:$AD$506),"",INDEX(PerformerDetails!$AD$7:$AD$506,SMALL(IF(PerformerDetails!$AD$7:$AD$506&lt;&gt;"",ROW(PerformerDetails!P62:P561)-ROW(PerformerDetails!AD62)+1),ROWS(PerformerDetails!$AD$7:AD62)))),0)</f>
        <v>#NAME?</v>
      </c>
      <c r="J62" s="45" t="e">
        <f t="array" aca="1" ref="J62" ca="1">IFERROR(IF(ROWS(PerformerDetails!$AF$7:AF62)&gt;COUNTA(PerformerDetails!$AF$7:$AF$506),"",INDEX(PerformerDetails!$AF$7:$AF$506,SMALL(IF(PerformerDetails!$AF$7:$AF$506&lt;&gt;"",ROW(PerformerDetails!P62:P561)-ROW(PerformerDetails!AF62)+1),ROWS(PerformerDetails!$AF$7:AF62)))),0)</f>
        <v>#NAME?</v>
      </c>
      <c r="K62" s="45" t="e">
        <f t="array" aca="1" ref="K62" ca="1">IFERROR(IF(ROWS(PerformerDetails!$AH$7:AH62)&gt;COUNTA(PerformerDetails!$AH$7:$AH$506),"",INDEX(PerformerDetails!$AH$7:$AH$506,SMALL(IF(PerformerDetails!$AH$7:$AH$506&lt;&gt;"",ROW(PerformerDetails!P62:P561)-ROW(PerformerDetails!AH62)+1),ROWS(PerformerDetails!$AH$7:AH62)))),0)</f>
        <v>#NAME?</v>
      </c>
      <c r="L62" s="45" t="e">
        <f t="array" aca="1" ref="L62" ca="1">IFERROR(IF(ROWS(PerformerDetails!$AJ$7:AJ62)&gt;COUNTA(PerformerDetails!$AJ$7:$AJ$506),"",INDEX(PerformerDetails!$AJ$7:$AJ$506,SMALL(IF(PerformerDetails!$AJ$7:$AJ$506&lt;&gt;"",ROW(PerformerDetails!P62:P561)-ROW(PerformerDetails!AJ62)+1),ROWS(PerformerDetails!$AJ$7:AJ62)))),0)</f>
        <v>#NAME?</v>
      </c>
      <c r="M62" s="45" t="e">
        <f t="array" aca="1" ref="M62" ca="1">IFERROR(IF(ROWS(PerformerDetails!$AL$7:AL62)&gt;COUNTA(PerformerDetails!$AL$7:$AL$506),"",INDEX(PerformerDetails!$AL$7:$AL$506,SMALL(IF(PerformerDetails!$AL$7:$AL$506&lt;&gt;"",ROW(PerformerDetails!P62:P561)-ROW(PerformerDetails!AL62)+1),ROWS(PerformerDetails!$AL$7:AL62)))),0)</f>
        <v>#NAME?</v>
      </c>
      <c r="N62" s="45" t="e">
        <f t="array" aca="1" ref="N62" ca="1">IFERROR(IF(ROWS(PerformerDetails!$AN$7:AN62)&gt;COUNTA(PerformerDetails!$AN$7:$AN$506),"",INDEX(PerformerDetails!$AN$7:$AN$506,SMALL(IF(PerformerDetails!$AN$7:$AN$506&lt;&gt;"",ROW(PerformerDetails!P62:P561)-ROW(PerformerDetails!AN62)+1),ROWS(PerformerDetails!$AN$7:AN62)))),0)</f>
        <v>#NAME?</v>
      </c>
      <c r="O62" s="45" t="e">
        <f t="array" aca="1" ref="O62" ca="1">IFERROR(IF(ROWS(PerformerDetails!$AP$7:AP62)&gt;COUNTA(PerformerDetails!$AP$7:$AP$506),"",INDEX(PerformerDetails!$AP$7:$AP$506,SMALL(IF(PerformerDetails!$AP$7:$AP$506&lt;&gt;"",ROW(PerformerDetails!P62:P561)-ROW(PerformerDetails!AP62)+1),ROWS(PerformerDetails!$AP$7:AP62)))),0)</f>
        <v>#NAME?</v>
      </c>
      <c r="P62" s="45" t="e">
        <f t="array" aca="1" ref="P62" ca="1">IFERROR(IF(ROWS(PerformerDetails!$AR$7:AR62)&gt;COUNTA(PerformerDetails!$AR$7:$AR$506),"",INDEX(PerformerDetails!$AR$7:$AR$506,SMALL(IF(PerformerDetails!$AR$7:$AR$506&lt;&gt;"",ROW(PerformerDetails!P62:P561)-ROW(PerformerDetails!AR62)+1),ROWS(PerformerDetails!$AR$7:AR62)))),0)</f>
        <v>#NAME?</v>
      </c>
      <c r="Q62" s="45" t="e">
        <f t="array" aca="1" ref="Q62" ca="1">IFERROR(IF(ROWS(PerformerDetails!$AT$7:AT62)&gt;COUNTA(PerformerDetails!$AT$7:$AT$506),"",INDEX(PerformerDetails!$AT$7:$AT$506,SMALL(IF(PerformerDetails!$AT$7:$AT$506&lt;&gt;"",ROW(PerformerDetails!P62:P561)-ROW(PerformerDetails!AT62)+1),ROWS(PerformerDetails!$AT$7:AT62)))),0)</f>
        <v>#NAME?</v>
      </c>
      <c r="R62" s="45" t="e">
        <f t="array" aca="1" ref="R62" ca="1">IFERROR(IF(ROWS(PerformerDetails!$AV$7:AV62)&gt;COUNTA(PerformerDetails!$AV$7:$AV$506),"",INDEX(PerformerDetails!$AV$7:$AV$506,SMALL(IF(PerformerDetails!$AV$7:$AV$506&lt;&gt;"",ROW(PerformerDetails!P62:P561)-ROW(PerformerDetails!AV62)+1),ROWS(PerformerDetails!$AV$7:AV62)))),0)</f>
        <v>#NAME?</v>
      </c>
      <c r="S62" s="45" t="e">
        <f t="array" aca="1" ref="S62" ca="1">IFERROR(IF(ROWS(PerformerDetails!$AX$7:AX62)&gt;COUNTA(PerformerDetails!$AX$7:$AX$506),"",INDEX(PerformerDetails!$AX$7:$AX$506,SMALL(IF(PerformerDetails!$AX$7:$AX$506&lt;&gt;"",ROW(PerformerDetails!P62:P561)-ROW(PerformerDetails!AX62)+1),ROWS(PerformerDetails!$AX$7:AX62)))),0)</f>
        <v>#NAME?</v>
      </c>
      <c r="T62" s="45" t="e">
        <f t="array" aca="1" ref="T62" ca="1">IFERROR(IF(ROWS(PerformerDetails!$AZ$7:AZ62)&gt;COUNTA(PerformerDetails!$AZ$7:$AZ$506),"",INDEX(PerformerDetails!$AZ$7:$AZ$506,SMALL(IF(PerformerDetails!$AZ$7:$AZ$506&lt;&gt;"",ROW(PerformerDetails!P62:P561)-ROW(PerformerDetails!AZ62)+1),ROWS(PerformerDetails!$AZ$7:AZ62)))),0)</f>
        <v>#NAME?</v>
      </c>
      <c r="U62" s="45" t="e">
        <f t="array" aca="1" ref="U62" ca="1">IFERROR(IF(ROWS(PerformerDetails!$BB$7:BB62)&gt;COUNTA(PerformerDetails!$BB$7:$BB$506),"",INDEX(PerformerDetails!$BB$7:$BB$506,SMALL(IF(PerformerDetails!$BB$7:$BB$506&lt;&gt;"",ROW(PerformerDetails!P62:P561)-ROW(PerformerDetails!BB62)+1),ROWS(PerformerDetails!$BB$7:BB62)))),0)</f>
        <v>#NAME?</v>
      </c>
      <c r="V62" s="45" t="e">
        <f t="array" aca="1" ref="V62" ca="1">IFERROR(IF(ROWS(PerformerDetails!$BD$7:BD62)&gt;COUNTA(PerformerDetails!$BD$7:$BD$506),"",INDEX(PerformerDetails!$BD$7:$BD$506,SMALL(IF(PerformerDetails!$BD$7:$BD$506&lt;&gt;"",ROW(PerformerDetails!P62:P561)-ROW(PerformerDetails!BD62)+1),ROWS(PerformerDetails!$BD$7:BD62)))),0)</f>
        <v>#NAME?</v>
      </c>
      <c r="W62" s="45" t="e">
        <f t="array" aca="1" ref="W62" ca="1">IFERROR(IF(ROWS(PerformerDetails!$BF$7:BF62)&gt;COUNTA(PerformerDetails!$BF$7:$BF$506),"",INDEX(PerformerDetails!$BF$7:$BF$506,SMALL(IF(PerformerDetails!$BF$7:$BF$506&lt;&gt;"",ROW(PerformerDetails!P62:P561)-ROW(PerformerDetails!BF62)+1),ROWS(PerformerDetails!$BF$7:BF62)))),0)</f>
        <v>#NAME?</v>
      </c>
      <c r="X62" s="45" t="e">
        <f t="array" aca="1" ref="X62" ca="1">IFERROR(IF(ROWS(PerformerDetails!$BH$7:BH62)&gt;COUNTA(PerformerDetails!$BH$7:$BH$506),"",INDEX(PerformerDetails!$BH$7:$BH$506,SMALL(IF(PerformerDetails!$BH$7:$BH$506&lt;&gt;"",ROW(PerformerDetails!P62:P561)-ROW(PerformerDetails!BH62)+1),ROWS(PerformerDetails!$BH$7:BH62)))),0)</f>
        <v>#NAME?</v>
      </c>
      <c r="Y62" s="45" t="e">
        <f t="array" aca="1" ref="Y62" ca="1">IFERROR(IF(ROWS(PerformerDetails!$BJ$7:BJ62)&gt;COUNTA(PerformerDetails!$BJ$7:$BJ$506),"",INDEX(PerformerDetails!$BJ$7:$BJ$506,SMALL(IF(PerformerDetails!$BJ$7:$BJ$506&lt;&gt;"",ROW(PerformerDetails!P62:P561)-ROW(PerformerDetails!BJ62)+1),ROWS(PerformerDetails!$BJ$7:BJ62)))),0)</f>
        <v>#NAME?</v>
      </c>
      <c r="Z62" s="45" t="e">
        <f t="array" aca="1" ref="Z62" ca="1">IFERROR(IF(ROWS(PerformerDetails!$BL$7:BL62)&gt;COUNTA(PerformerDetails!$BL$7:$BL$506),"",INDEX(PerformerDetails!$BL$7:$BL$506,SMALL(IF(PerformerDetails!$BL$7:$BL$506&lt;&gt;"",ROW(PerformerDetails!P62:P561)-ROW(PerformerDetails!BL62)+1),ROWS(PerformerDetails!$BL$7:BL62)))),0)</f>
        <v>#NAME?</v>
      </c>
    </row>
    <row r="63" spans="2:26" ht="20.100000000000001" customHeight="1">
      <c r="B63" s="45" t="e">
        <f t="array" aca="1" ref="B63" ca="1">IFERROR(IF(ROWS(PerformerDetails!$P$7:P63)&gt;COUNTA(PerformerDetails!$P$7:$P$506),"",INDEX(PerformerDetails!$P$7:$P$506,SMALL(IF(PerformerDetails!$P$7:$P$506&lt;&gt;"",ROW(PerformerDetails!P63:P562)-ROW(PerformerDetails!P63)+1),ROWS(PerformerDetails!$P$7:P63)))),0)</f>
        <v>#NAME?</v>
      </c>
      <c r="C63" s="45" t="e">
        <f t="array" aca="1" ref="C63" ca="1">IFERROR(IF(ROWS(PerformerDetails!$R$7:R63)&gt;COUNTA(PerformerDetails!$R$7:$R$506),"",INDEX(PerformerDetails!$R$7:$R$506,SMALL(IF(PerformerDetails!$R$7:$R$506&lt;&gt;"",ROW(PerformerDetails!P63:P562)-ROW(PerformerDetails!R63)+1),ROWS(PerformerDetails!$R$7:R63)))),0)</f>
        <v>#NAME?</v>
      </c>
      <c r="D63" s="45" t="e">
        <f t="array" aca="1" ref="D63" ca="1">IFERROR(IF(ROWS(PerformerDetails!$T$7:T63)&gt;COUNTA(PerformerDetails!$T$7:$T$506),"",INDEX(PerformerDetails!$T$7:$T$506,SMALL(IF(PerformerDetails!$T$7:$T$506&lt;&gt;"",ROW(PerformerDetails!P63:P562)-ROW(PerformerDetails!T63)+1),ROWS(PerformerDetails!$T$7:T63)))),0)</f>
        <v>#NAME?</v>
      </c>
      <c r="E63" s="45" t="e">
        <f t="array" aca="1" ref="E63" ca="1">IFERROR(IF(ROWS(PerformerDetails!$V$7:V63)&gt;COUNTA(PerformerDetails!$V$7:$V$506),"",INDEX(PerformerDetails!$V$7:$V$506,SMALL(IF(PerformerDetails!$V$7:$V$506&lt;&gt;"",ROW(PerformerDetails!P63:P562)-ROW(PerformerDetails!V63)+1),ROWS(PerformerDetails!$V$7:V63)))),0)</f>
        <v>#NAME?</v>
      </c>
      <c r="F63" s="45" t="e">
        <f t="array" aca="1" ref="F63" ca="1">IFERROR(IF(ROWS(PerformerDetails!$X$7:X63)&gt;COUNTA(PerformerDetails!$X$7:$X$506),"",INDEX(PerformerDetails!$X$7:$X$506,SMALL(IF(PerformerDetails!$X$7:$X$506&lt;&gt;"",ROW(PerformerDetails!P63:P562)-ROW(PerformerDetails!X63)+1),ROWS(PerformerDetails!$X$7:X63)))),0)</f>
        <v>#NAME?</v>
      </c>
      <c r="G63" s="45" t="e">
        <f t="array" aca="1" ref="G63" ca="1">IFERROR(IF(ROWS(PerformerDetails!$Z$7:Z63)&gt;COUNTA(PerformerDetails!$Z$7:$Z$506),"",INDEX(PerformerDetails!$Z$7:$Z$506,SMALL(IF(PerformerDetails!$Z$7:$Z$506&lt;&gt;"",ROW(PerformerDetails!P63:P562)-ROW(PerformerDetails!Z63)+1),ROWS(PerformerDetails!$Z$7:Z63)))),0)</f>
        <v>#NAME?</v>
      </c>
      <c r="H63" s="45" t="e">
        <f t="array" aca="1" ref="H63" ca="1">IFERROR(IF(ROWS(PerformerDetails!$AB$7:AB63)&gt;COUNTA(PerformerDetails!$AB$7:$AB$506),"",INDEX(PerformerDetails!$AB$7:$AB$506,SMALL(IF(PerformerDetails!$AB$7:$AB$506&lt;&gt;"",ROW(PerformerDetails!P63:P562)-ROW(PerformerDetails!AB63)+1),ROWS(PerformerDetails!$AB$7:AB63)))),0)</f>
        <v>#NAME?</v>
      </c>
      <c r="I63" s="45" t="e">
        <f t="array" aca="1" ref="I63" ca="1">IFERROR(IF(ROWS(PerformerDetails!$AD$7:AD63)&gt;COUNTA(PerformerDetails!$AD$7:$AD$506),"",INDEX(PerformerDetails!$AD$7:$AD$506,SMALL(IF(PerformerDetails!$AD$7:$AD$506&lt;&gt;"",ROW(PerformerDetails!P63:P562)-ROW(PerformerDetails!AD63)+1),ROWS(PerformerDetails!$AD$7:AD63)))),0)</f>
        <v>#NAME?</v>
      </c>
      <c r="J63" s="45" t="e">
        <f t="array" aca="1" ref="J63" ca="1">IFERROR(IF(ROWS(PerformerDetails!$AF$7:AF63)&gt;COUNTA(PerformerDetails!$AF$7:$AF$506),"",INDEX(PerformerDetails!$AF$7:$AF$506,SMALL(IF(PerformerDetails!$AF$7:$AF$506&lt;&gt;"",ROW(PerformerDetails!P63:P562)-ROW(PerformerDetails!AF63)+1),ROWS(PerformerDetails!$AF$7:AF63)))),0)</f>
        <v>#NAME?</v>
      </c>
      <c r="K63" s="45" t="e">
        <f t="array" aca="1" ref="K63" ca="1">IFERROR(IF(ROWS(PerformerDetails!$AH$7:AH63)&gt;COUNTA(PerformerDetails!$AH$7:$AH$506),"",INDEX(PerformerDetails!$AH$7:$AH$506,SMALL(IF(PerformerDetails!$AH$7:$AH$506&lt;&gt;"",ROW(PerformerDetails!P63:P562)-ROW(PerformerDetails!AH63)+1),ROWS(PerformerDetails!$AH$7:AH63)))),0)</f>
        <v>#NAME?</v>
      </c>
      <c r="L63" s="45" t="e">
        <f t="array" aca="1" ref="L63" ca="1">IFERROR(IF(ROWS(PerformerDetails!$AJ$7:AJ63)&gt;COUNTA(PerformerDetails!$AJ$7:$AJ$506),"",INDEX(PerformerDetails!$AJ$7:$AJ$506,SMALL(IF(PerformerDetails!$AJ$7:$AJ$506&lt;&gt;"",ROW(PerformerDetails!P63:P562)-ROW(PerformerDetails!AJ63)+1),ROWS(PerformerDetails!$AJ$7:AJ63)))),0)</f>
        <v>#NAME?</v>
      </c>
      <c r="M63" s="45" t="e">
        <f t="array" aca="1" ref="M63" ca="1">IFERROR(IF(ROWS(PerformerDetails!$AL$7:AL63)&gt;COUNTA(PerformerDetails!$AL$7:$AL$506),"",INDEX(PerformerDetails!$AL$7:$AL$506,SMALL(IF(PerformerDetails!$AL$7:$AL$506&lt;&gt;"",ROW(PerformerDetails!P63:P562)-ROW(PerformerDetails!AL63)+1),ROWS(PerformerDetails!$AL$7:AL63)))),0)</f>
        <v>#NAME?</v>
      </c>
      <c r="N63" s="45" t="e">
        <f t="array" aca="1" ref="N63" ca="1">IFERROR(IF(ROWS(PerformerDetails!$AN$7:AN63)&gt;COUNTA(PerformerDetails!$AN$7:$AN$506),"",INDEX(PerformerDetails!$AN$7:$AN$506,SMALL(IF(PerformerDetails!$AN$7:$AN$506&lt;&gt;"",ROW(PerformerDetails!P63:P562)-ROW(PerformerDetails!AN63)+1),ROWS(PerformerDetails!$AN$7:AN63)))),0)</f>
        <v>#NAME?</v>
      </c>
      <c r="O63" s="45" t="e">
        <f t="array" aca="1" ref="O63" ca="1">IFERROR(IF(ROWS(PerformerDetails!$AP$7:AP63)&gt;COUNTA(PerformerDetails!$AP$7:$AP$506),"",INDEX(PerformerDetails!$AP$7:$AP$506,SMALL(IF(PerformerDetails!$AP$7:$AP$506&lt;&gt;"",ROW(PerformerDetails!P63:P562)-ROW(PerformerDetails!AP63)+1),ROWS(PerformerDetails!$AP$7:AP63)))),0)</f>
        <v>#NAME?</v>
      </c>
      <c r="P63" s="45" t="e">
        <f t="array" aca="1" ref="P63" ca="1">IFERROR(IF(ROWS(PerformerDetails!$AR$7:AR63)&gt;COUNTA(PerformerDetails!$AR$7:$AR$506),"",INDEX(PerformerDetails!$AR$7:$AR$506,SMALL(IF(PerformerDetails!$AR$7:$AR$506&lt;&gt;"",ROW(PerformerDetails!P63:P562)-ROW(PerformerDetails!AR63)+1),ROWS(PerformerDetails!$AR$7:AR63)))),0)</f>
        <v>#NAME?</v>
      </c>
      <c r="Q63" s="45" t="e">
        <f t="array" aca="1" ref="Q63" ca="1">IFERROR(IF(ROWS(PerformerDetails!$AT$7:AT63)&gt;COUNTA(PerformerDetails!$AT$7:$AT$506),"",INDEX(PerformerDetails!$AT$7:$AT$506,SMALL(IF(PerformerDetails!$AT$7:$AT$506&lt;&gt;"",ROW(PerformerDetails!P63:P562)-ROW(PerformerDetails!AT63)+1),ROWS(PerformerDetails!$AT$7:AT63)))),0)</f>
        <v>#NAME?</v>
      </c>
      <c r="R63" s="45" t="e">
        <f t="array" aca="1" ref="R63" ca="1">IFERROR(IF(ROWS(PerformerDetails!$AV$7:AV63)&gt;COUNTA(PerformerDetails!$AV$7:$AV$506),"",INDEX(PerformerDetails!$AV$7:$AV$506,SMALL(IF(PerformerDetails!$AV$7:$AV$506&lt;&gt;"",ROW(PerformerDetails!P63:P562)-ROW(PerformerDetails!AV63)+1),ROWS(PerformerDetails!$AV$7:AV63)))),0)</f>
        <v>#NAME?</v>
      </c>
      <c r="S63" s="45" t="e">
        <f t="array" aca="1" ref="S63" ca="1">IFERROR(IF(ROWS(PerformerDetails!$AX$7:AX63)&gt;COUNTA(PerformerDetails!$AX$7:$AX$506),"",INDEX(PerformerDetails!$AX$7:$AX$506,SMALL(IF(PerformerDetails!$AX$7:$AX$506&lt;&gt;"",ROW(PerformerDetails!P63:P562)-ROW(PerformerDetails!AX63)+1),ROWS(PerformerDetails!$AX$7:AX63)))),0)</f>
        <v>#NAME?</v>
      </c>
      <c r="T63" s="45" t="e">
        <f t="array" aca="1" ref="T63" ca="1">IFERROR(IF(ROWS(PerformerDetails!$AZ$7:AZ63)&gt;COUNTA(PerformerDetails!$AZ$7:$AZ$506),"",INDEX(PerformerDetails!$AZ$7:$AZ$506,SMALL(IF(PerformerDetails!$AZ$7:$AZ$506&lt;&gt;"",ROW(PerformerDetails!P63:P562)-ROW(PerformerDetails!AZ63)+1),ROWS(PerformerDetails!$AZ$7:AZ63)))),0)</f>
        <v>#NAME?</v>
      </c>
      <c r="U63" s="45" t="e">
        <f t="array" aca="1" ref="U63" ca="1">IFERROR(IF(ROWS(PerformerDetails!$BB$7:BB63)&gt;COUNTA(PerformerDetails!$BB$7:$BB$506),"",INDEX(PerformerDetails!$BB$7:$BB$506,SMALL(IF(PerformerDetails!$BB$7:$BB$506&lt;&gt;"",ROW(PerformerDetails!P63:P562)-ROW(PerformerDetails!BB63)+1),ROWS(PerformerDetails!$BB$7:BB63)))),0)</f>
        <v>#NAME?</v>
      </c>
      <c r="V63" s="45" t="e">
        <f t="array" aca="1" ref="V63" ca="1">IFERROR(IF(ROWS(PerformerDetails!$BD$7:BD63)&gt;COUNTA(PerformerDetails!$BD$7:$BD$506),"",INDEX(PerformerDetails!$BD$7:$BD$506,SMALL(IF(PerformerDetails!$BD$7:$BD$506&lt;&gt;"",ROW(PerformerDetails!P63:P562)-ROW(PerformerDetails!BD63)+1),ROWS(PerformerDetails!$BD$7:BD63)))),0)</f>
        <v>#NAME?</v>
      </c>
      <c r="W63" s="45" t="e">
        <f t="array" aca="1" ref="W63" ca="1">IFERROR(IF(ROWS(PerformerDetails!$BF$7:BF63)&gt;COUNTA(PerformerDetails!$BF$7:$BF$506),"",INDEX(PerformerDetails!$BF$7:$BF$506,SMALL(IF(PerformerDetails!$BF$7:$BF$506&lt;&gt;"",ROW(PerformerDetails!P63:P562)-ROW(PerformerDetails!BF63)+1),ROWS(PerformerDetails!$BF$7:BF63)))),0)</f>
        <v>#NAME?</v>
      </c>
      <c r="X63" s="45" t="e">
        <f t="array" aca="1" ref="X63" ca="1">IFERROR(IF(ROWS(PerformerDetails!$BH$7:BH63)&gt;COUNTA(PerformerDetails!$BH$7:$BH$506),"",INDEX(PerformerDetails!$BH$7:$BH$506,SMALL(IF(PerformerDetails!$BH$7:$BH$506&lt;&gt;"",ROW(PerformerDetails!P63:P562)-ROW(PerformerDetails!BH63)+1),ROWS(PerformerDetails!$BH$7:BH63)))),0)</f>
        <v>#NAME?</v>
      </c>
      <c r="Y63" s="45" t="e">
        <f t="array" aca="1" ref="Y63" ca="1">IFERROR(IF(ROWS(PerformerDetails!$BJ$7:BJ63)&gt;COUNTA(PerformerDetails!$BJ$7:$BJ$506),"",INDEX(PerformerDetails!$BJ$7:$BJ$506,SMALL(IF(PerformerDetails!$BJ$7:$BJ$506&lt;&gt;"",ROW(PerformerDetails!P63:P562)-ROW(PerformerDetails!BJ63)+1),ROWS(PerformerDetails!$BJ$7:BJ63)))),0)</f>
        <v>#NAME?</v>
      </c>
      <c r="Z63" s="45" t="e">
        <f t="array" aca="1" ref="Z63" ca="1">IFERROR(IF(ROWS(PerformerDetails!$BL$7:BL63)&gt;COUNTA(PerformerDetails!$BL$7:$BL$506),"",INDEX(PerformerDetails!$BL$7:$BL$506,SMALL(IF(PerformerDetails!$BL$7:$BL$506&lt;&gt;"",ROW(PerformerDetails!P63:P562)-ROW(PerformerDetails!BL63)+1),ROWS(PerformerDetails!$BL$7:BL63)))),0)</f>
        <v>#NAME?</v>
      </c>
    </row>
    <row r="64" spans="2:26" ht="20.100000000000001" customHeight="1">
      <c r="B64" s="45" t="e">
        <f t="array" aca="1" ref="B64" ca="1">IFERROR(IF(ROWS(PerformerDetails!$P$7:P64)&gt;COUNTA(PerformerDetails!$P$7:$P$506),"",INDEX(PerformerDetails!$P$7:$P$506,SMALL(IF(PerformerDetails!$P$7:$P$506&lt;&gt;"",ROW(PerformerDetails!P64:P563)-ROW(PerformerDetails!P64)+1),ROWS(PerformerDetails!$P$7:P64)))),0)</f>
        <v>#NAME?</v>
      </c>
      <c r="C64" s="45" t="e">
        <f t="array" aca="1" ref="C64" ca="1">IFERROR(IF(ROWS(PerformerDetails!$R$7:R64)&gt;COUNTA(PerformerDetails!$R$7:$R$506),"",INDEX(PerformerDetails!$R$7:$R$506,SMALL(IF(PerformerDetails!$R$7:$R$506&lt;&gt;"",ROW(PerformerDetails!P64:P563)-ROW(PerformerDetails!R64)+1),ROWS(PerformerDetails!$R$7:R64)))),0)</f>
        <v>#NAME?</v>
      </c>
      <c r="D64" s="45" t="e">
        <f t="array" aca="1" ref="D64" ca="1">IFERROR(IF(ROWS(PerformerDetails!$T$7:T64)&gt;COUNTA(PerformerDetails!$T$7:$T$506),"",INDEX(PerformerDetails!$T$7:$T$506,SMALL(IF(PerformerDetails!$T$7:$T$506&lt;&gt;"",ROW(PerformerDetails!P64:P563)-ROW(PerformerDetails!T64)+1),ROWS(PerformerDetails!$T$7:T64)))),0)</f>
        <v>#NAME?</v>
      </c>
      <c r="E64" s="45" t="e">
        <f t="array" aca="1" ref="E64" ca="1">IFERROR(IF(ROWS(PerformerDetails!$V$7:V64)&gt;COUNTA(PerformerDetails!$V$7:$V$506),"",INDEX(PerformerDetails!$V$7:$V$506,SMALL(IF(PerformerDetails!$V$7:$V$506&lt;&gt;"",ROW(PerformerDetails!P64:P563)-ROW(PerformerDetails!V64)+1),ROWS(PerformerDetails!$V$7:V64)))),0)</f>
        <v>#NAME?</v>
      </c>
      <c r="F64" s="45" t="e">
        <f t="array" aca="1" ref="F64" ca="1">IFERROR(IF(ROWS(PerformerDetails!$X$7:X64)&gt;COUNTA(PerformerDetails!$X$7:$X$506),"",INDEX(PerformerDetails!$X$7:$X$506,SMALL(IF(PerformerDetails!$X$7:$X$506&lt;&gt;"",ROW(PerformerDetails!P64:P563)-ROW(PerformerDetails!X64)+1),ROWS(PerformerDetails!$X$7:X64)))),0)</f>
        <v>#NAME?</v>
      </c>
      <c r="G64" s="45" t="e">
        <f t="array" aca="1" ref="G64" ca="1">IFERROR(IF(ROWS(PerformerDetails!$Z$7:Z64)&gt;COUNTA(PerformerDetails!$Z$7:$Z$506),"",INDEX(PerformerDetails!$Z$7:$Z$506,SMALL(IF(PerformerDetails!$Z$7:$Z$506&lt;&gt;"",ROW(PerformerDetails!P64:P563)-ROW(PerformerDetails!Z64)+1),ROWS(PerformerDetails!$Z$7:Z64)))),0)</f>
        <v>#NAME?</v>
      </c>
      <c r="H64" s="45" t="e">
        <f t="array" aca="1" ref="H64" ca="1">IFERROR(IF(ROWS(PerformerDetails!$AB$7:AB64)&gt;COUNTA(PerformerDetails!$AB$7:$AB$506),"",INDEX(PerformerDetails!$AB$7:$AB$506,SMALL(IF(PerformerDetails!$AB$7:$AB$506&lt;&gt;"",ROW(PerformerDetails!P64:P563)-ROW(PerformerDetails!AB64)+1),ROWS(PerformerDetails!$AB$7:AB64)))),0)</f>
        <v>#NAME?</v>
      </c>
      <c r="I64" s="45" t="e">
        <f t="array" aca="1" ref="I64" ca="1">IFERROR(IF(ROWS(PerformerDetails!$AD$7:AD64)&gt;COUNTA(PerformerDetails!$AD$7:$AD$506),"",INDEX(PerformerDetails!$AD$7:$AD$506,SMALL(IF(PerformerDetails!$AD$7:$AD$506&lt;&gt;"",ROW(PerformerDetails!P64:P563)-ROW(PerformerDetails!AD64)+1),ROWS(PerformerDetails!$AD$7:AD64)))),0)</f>
        <v>#NAME?</v>
      </c>
      <c r="J64" s="45" t="e">
        <f t="array" aca="1" ref="J64" ca="1">IFERROR(IF(ROWS(PerformerDetails!$AF$7:AF64)&gt;COUNTA(PerformerDetails!$AF$7:$AF$506),"",INDEX(PerformerDetails!$AF$7:$AF$506,SMALL(IF(PerformerDetails!$AF$7:$AF$506&lt;&gt;"",ROW(PerformerDetails!P64:P563)-ROW(PerformerDetails!AF64)+1),ROWS(PerformerDetails!$AF$7:AF64)))),0)</f>
        <v>#NAME?</v>
      </c>
      <c r="K64" s="45" t="e">
        <f t="array" aca="1" ref="K64" ca="1">IFERROR(IF(ROWS(PerformerDetails!$AH$7:AH64)&gt;COUNTA(PerformerDetails!$AH$7:$AH$506),"",INDEX(PerformerDetails!$AH$7:$AH$506,SMALL(IF(PerformerDetails!$AH$7:$AH$506&lt;&gt;"",ROW(PerformerDetails!P64:P563)-ROW(PerformerDetails!AH64)+1),ROWS(PerformerDetails!$AH$7:AH64)))),0)</f>
        <v>#NAME?</v>
      </c>
      <c r="L64" s="45" t="e">
        <f t="array" aca="1" ref="L64" ca="1">IFERROR(IF(ROWS(PerformerDetails!$AJ$7:AJ64)&gt;COUNTA(PerformerDetails!$AJ$7:$AJ$506),"",INDEX(PerformerDetails!$AJ$7:$AJ$506,SMALL(IF(PerformerDetails!$AJ$7:$AJ$506&lt;&gt;"",ROW(PerformerDetails!P64:P563)-ROW(PerformerDetails!AJ64)+1),ROWS(PerformerDetails!$AJ$7:AJ64)))),0)</f>
        <v>#NAME?</v>
      </c>
      <c r="M64" s="45" t="e">
        <f t="array" aca="1" ref="M64" ca="1">IFERROR(IF(ROWS(PerformerDetails!$AL$7:AL64)&gt;COUNTA(PerformerDetails!$AL$7:$AL$506),"",INDEX(PerformerDetails!$AL$7:$AL$506,SMALL(IF(PerformerDetails!$AL$7:$AL$506&lt;&gt;"",ROW(PerformerDetails!P64:P563)-ROW(PerformerDetails!AL64)+1),ROWS(PerformerDetails!$AL$7:AL64)))),0)</f>
        <v>#NAME?</v>
      </c>
      <c r="N64" s="45" t="e">
        <f t="array" aca="1" ref="N64" ca="1">IFERROR(IF(ROWS(PerformerDetails!$AN$7:AN64)&gt;COUNTA(PerformerDetails!$AN$7:$AN$506),"",INDEX(PerformerDetails!$AN$7:$AN$506,SMALL(IF(PerformerDetails!$AN$7:$AN$506&lt;&gt;"",ROW(PerformerDetails!P64:P563)-ROW(PerformerDetails!AN64)+1),ROWS(PerformerDetails!$AN$7:AN64)))),0)</f>
        <v>#NAME?</v>
      </c>
      <c r="O64" s="45" t="e">
        <f t="array" aca="1" ref="O64" ca="1">IFERROR(IF(ROWS(PerformerDetails!$AP$7:AP64)&gt;COUNTA(PerformerDetails!$AP$7:$AP$506),"",INDEX(PerformerDetails!$AP$7:$AP$506,SMALL(IF(PerformerDetails!$AP$7:$AP$506&lt;&gt;"",ROW(PerformerDetails!P64:P563)-ROW(PerformerDetails!AP64)+1),ROWS(PerformerDetails!$AP$7:AP64)))),0)</f>
        <v>#NAME?</v>
      </c>
      <c r="P64" s="45" t="e">
        <f t="array" aca="1" ref="P64" ca="1">IFERROR(IF(ROWS(PerformerDetails!$AR$7:AR64)&gt;COUNTA(PerformerDetails!$AR$7:$AR$506),"",INDEX(PerformerDetails!$AR$7:$AR$506,SMALL(IF(PerformerDetails!$AR$7:$AR$506&lt;&gt;"",ROW(PerformerDetails!P64:P563)-ROW(PerformerDetails!AR64)+1),ROWS(PerformerDetails!$AR$7:AR64)))),0)</f>
        <v>#NAME?</v>
      </c>
      <c r="Q64" s="45" t="e">
        <f t="array" aca="1" ref="Q64" ca="1">IFERROR(IF(ROWS(PerformerDetails!$AT$7:AT64)&gt;COUNTA(PerformerDetails!$AT$7:$AT$506),"",INDEX(PerformerDetails!$AT$7:$AT$506,SMALL(IF(PerformerDetails!$AT$7:$AT$506&lt;&gt;"",ROW(PerformerDetails!P64:P563)-ROW(PerformerDetails!AT64)+1),ROWS(PerformerDetails!$AT$7:AT64)))),0)</f>
        <v>#NAME?</v>
      </c>
      <c r="R64" s="45" t="e">
        <f t="array" aca="1" ref="R64" ca="1">IFERROR(IF(ROWS(PerformerDetails!$AV$7:AV64)&gt;COUNTA(PerformerDetails!$AV$7:$AV$506),"",INDEX(PerformerDetails!$AV$7:$AV$506,SMALL(IF(PerformerDetails!$AV$7:$AV$506&lt;&gt;"",ROW(PerformerDetails!P64:P563)-ROW(PerformerDetails!AV64)+1),ROWS(PerformerDetails!$AV$7:AV64)))),0)</f>
        <v>#NAME?</v>
      </c>
      <c r="S64" s="45" t="e">
        <f t="array" aca="1" ref="S64" ca="1">IFERROR(IF(ROWS(PerformerDetails!$AX$7:AX64)&gt;COUNTA(PerformerDetails!$AX$7:$AX$506),"",INDEX(PerformerDetails!$AX$7:$AX$506,SMALL(IF(PerformerDetails!$AX$7:$AX$506&lt;&gt;"",ROW(PerformerDetails!P64:P563)-ROW(PerformerDetails!AX64)+1),ROWS(PerformerDetails!$AX$7:AX64)))),0)</f>
        <v>#NAME?</v>
      </c>
      <c r="T64" s="45" t="e">
        <f t="array" aca="1" ref="T64" ca="1">IFERROR(IF(ROWS(PerformerDetails!$AZ$7:AZ64)&gt;COUNTA(PerformerDetails!$AZ$7:$AZ$506),"",INDEX(PerformerDetails!$AZ$7:$AZ$506,SMALL(IF(PerformerDetails!$AZ$7:$AZ$506&lt;&gt;"",ROW(PerformerDetails!P64:P563)-ROW(PerformerDetails!AZ64)+1),ROWS(PerformerDetails!$AZ$7:AZ64)))),0)</f>
        <v>#NAME?</v>
      </c>
      <c r="U64" s="45" t="e">
        <f t="array" aca="1" ref="U64" ca="1">IFERROR(IF(ROWS(PerformerDetails!$BB$7:BB64)&gt;COUNTA(PerformerDetails!$BB$7:$BB$506),"",INDEX(PerformerDetails!$BB$7:$BB$506,SMALL(IF(PerformerDetails!$BB$7:$BB$506&lt;&gt;"",ROW(PerformerDetails!P64:P563)-ROW(PerformerDetails!BB64)+1),ROWS(PerformerDetails!$BB$7:BB64)))),0)</f>
        <v>#NAME?</v>
      </c>
      <c r="V64" s="45" t="e">
        <f t="array" aca="1" ref="V64" ca="1">IFERROR(IF(ROWS(PerformerDetails!$BD$7:BD64)&gt;COUNTA(PerformerDetails!$BD$7:$BD$506),"",INDEX(PerformerDetails!$BD$7:$BD$506,SMALL(IF(PerformerDetails!$BD$7:$BD$506&lt;&gt;"",ROW(PerformerDetails!P64:P563)-ROW(PerformerDetails!BD64)+1),ROWS(PerformerDetails!$BD$7:BD64)))),0)</f>
        <v>#NAME?</v>
      </c>
      <c r="W64" s="45" t="e">
        <f t="array" aca="1" ref="W64" ca="1">IFERROR(IF(ROWS(PerformerDetails!$BF$7:BF64)&gt;COUNTA(PerformerDetails!$BF$7:$BF$506),"",INDEX(PerformerDetails!$BF$7:$BF$506,SMALL(IF(PerformerDetails!$BF$7:$BF$506&lt;&gt;"",ROW(PerformerDetails!P64:P563)-ROW(PerformerDetails!BF64)+1),ROWS(PerformerDetails!$BF$7:BF64)))),0)</f>
        <v>#NAME?</v>
      </c>
      <c r="X64" s="45" t="e">
        <f t="array" aca="1" ref="X64" ca="1">IFERROR(IF(ROWS(PerformerDetails!$BH$7:BH64)&gt;COUNTA(PerformerDetails!$BH$7:$BH$506),"",INDEX(PerformerDetails!$BH$7:$BH$506,SMALL(IF(PerformerDetails!$BH$7:$BH$506&lt;&gt;"",ROW(PerformerDetails!P64:P563)-ROW(PerformerDetails!BH64)+1),ROWS(PerformerDetails!$BH$7:BH64)))),0)</f>
        <v>#NAME?</v>
      </c>
      <c r="Y64" s="45" t="e">
        <f t="array" aca="1" ref="Y64" ca="1">IFERROR(IF(ROWS(PerformerDetails!$BJ$7:BJ64)&gt;COUNTA(PerformerDetails!$BJ$7:$BJ$506),"",INDEX(PerformerDetails!$BJ$7:$BJ$506,SMALL(IF(PerformerDetails!$BJ$7:$BJ$506&lt;&gt;"",ROW(PerformerDetails!P64:P563)-ROW(PerformerDetails!BJ64)+1),ROWS(PerformerDetails!$BJ$7:BJ64)))),0)</f>
        <v>#NAME?</v>
      </c>
      <c r="Z64" s="45" t="e">
        <f t="array" aca="1" ref="Z64" ca="1">IFERROR(IF(ROWS(PerformerDetails!$BL$7:BL64)&gt;COUNTA(PerformerDetails!$BL$7:$BL$506),"",INDEX(PerformerDetails!$BL$7:$BL$506,SMALL(IF(PerformerDetails!$BL$7:$BL$506&lt;&gt;"",ROW(PerformerDetails!P64:P563)-ROW(PerformerDetails!BL64)+1),ROWS(PerformerDetails!$BL$7:BL64)))),0)</f>
        <v>#NAME?</v>
      </c>
    </row>
    <row r="65" spans="2:26" ht="20.100000000000001" customHeight="1">
      <c r="B65" s="45" t="e">
        <f t="array" aca="1" ref="B65" ca="1">IFERROR(IF(ROWS(PerformerDetails!$P$7:P65)&gt;COUNTA(PerformerDetails!$P$7:$P$506),"",INDEX(PerformerDetails!$P$7:$P$506,SMALL(IF(PerformerDetails!$P$7:$P$506&lt;&gt;"",ROW(PerformerDetails!P65:P564)-ROW(PerformerDetails!P65)+1),ROWS(PerformerDetails!$P$7:P65)))),0)</f>
        <v>#NAME?</v>
      </c>
      <c r="C65" s="45" t="e">
        <f t="array" aca="1" ref="C65" ca="1">IFERROR(IF(ROWS(PerformerDetails!$R$7:R65)&gt;COUNTA(PerformerDetails!$R$7:$R$506),"",INDEX(PerformerDetails!$R$7:$R$506,SMALL(IF(PerformerDetails!$R$7:$R$506&lt;&gt;"",ROW(PerformerDetails!P65:P564)-ROW(PerformerDetails!R65)+1),ROWS(PerformerDetails!$R$7:R65)))),0)</f>
        <v>#NAME?</v>
      </c>
      <c r="D65" s="45" t="e">
        <f t="array" aca="1" ref="D65" ca="1">IFERROR(IF(ROWS(PerformerDetails!$T$7:T65)&gt;COUNTA(PerformerDetails!$T$7:$T$506),"",INDEX(PerformerDetails!$T$7:$T$506,SMALL(IF(PerformerDetails!$T$7:$T$506&lt;&gt;"",ROW(PerformerDetails!P65:P564)-ROW(PerformerDetails!T65)+1),ROWS(PerformerDetails!$T$7:T65)))),0)</f>
        <v>#NAME?</v>
      </c>
      <c r="E65" s="45" t="e">
        <f t="array" aca="1" ref="E65" ca="1">IFERROR(IF(ROWS(PerformerDetails!$V$7:V65)&gt;COUNTA(PerformerDetails!$V$7:$V$506),"",INDEX(PerformerDetails!$V$7:$V$506,SMALL(IF(PerformerDetails!$V$7:$V$506&lt;&gt;"",ROW(PerformerDetails!P65:P564)-ROW(PerformerDetails!V65)+1),ROWS(PerformerDetails!$V$7:V65)))),0)</f>
        <v>#NAME?</v>
      </c>
      <c r="F65" s="45" t="e">
        <f t="array" aca="1" ref="F65" ca="1">IFERROR(IF(ROWS(PerformerDetails!$X$7:X65)&gt;COUNTA(PerformerDetails!$X$7:$X$506),"",INDEX(PerformerDetails!$X$7:$X$506,SMALL(IF(PerformerDetails!$X$7:$X$506&lt;&gt;"",ROW(PerformerDetails!P65:P564)-ROW(PerformerDetails!X65)+1),ROWS(PerformerDetails!$X$7:X65)))),0)</f>
        <v>#NAME?</v>
      </c>
      <c r="G65" s="45" t="e">
        <f t="array" aca="1" ref="G65" ca="1">IFERROR(IF(ROWS(PerformerDetails!$Z$7:Z65)&gt;COUNTA(PerformerDetails!$Z$7:$Z$506),"",INDEX(PerformerDetails!$Z$7:$Z$506,SMALL(IF(PerformerDetails!$Z$7:$Z$506&lt;&gt;"",ROW(PerformerDetails!P65:P564)-ROW(PerformerDetails!Z65)+1),ROWS(PerformerDetails!$Z$7:Z65)))),0)</f>
        <v>#NAME?</v>
      </c>
      <c r="H65" s="45" t="e">
        <f t="array" aca="1" ref="H65" ca="1">IFERROR(IF(ROWS(PerformerDetails!$AB$7:AB65)&gt;COUNTA(PerformerDetails!$AB$7:$AB$506),"",INDEX(PerformerDetails!$AB$7:$AB$506,SMALL(IF(PerformerDetails!$AB$7:$AB$506&lt;&gt;"",ROW(PerformerDetails!P65:P564)-ROW(PerformerDetails!AB65)+1),ROWS(PerformerDetails!$AB$7:AB65)))),0)</f>
        <v>#NAME?</v>
      </c>
      <c r="I65" s="45" t="e">
        <f t="array" aca="1" ref="I65" ca="1">IFERROR(IF(ROWS(PerformerDetails!$AD$7:AD65)&gt;COUNTA(PerformerDetails!$AD$7:$AD$506),"",INDEX(PerformerDetails!$AD$7:$AD$506,SMALL(IF(PerformerDetails!$AD$7:$AD$506&lt;&gt;"",ROW(PerformerDetails!P65:P564)-ROW(PerformerDetails!AD65)+1),ROWS(PerformerDetails!$AD$7:AD65)))),0)</f>
        <v>#NAME?</v>
      </c>
      <c r="J65" s="45" t="e">
        <f t="array" aca="1" ref="J65" ca="1">IFERROR(IF(ROWS(PerformerDetails!$AF$7:AF65)&gt;COUNTA(PerformerDetails!$AF$7:$AF$506),"",INDEX(PerformerDetails!$AF$7:$AF$506,SMALL(IF(PerformerDetails!$AF$7:$AF$506&lt;&gt;"",ROW(PerformerDetails!P65:P564)-ROW(PerformerDetails!AF65)+1),ROWS(PerformerDetails!$AF$7:AF65)))),0)</f>
        <v>#NAME?</v>
      </c>
      <c r="K65" s="45" t="e">
        <f t="array" aca="1" ref="K65" ca="1">IFERROR(IF(ROWS(PerformerDetails!$AH$7:AH65)&gt;COUNTA(PerformerDetails!$AH$7:$AH$506),"",INDEX(PerformerDetails!$AH$7:$AH$506,SMALL(IF(PerformerDetails!$AH$7:$AH$506&lt;&gt;"",ROW(PerformerDetails!P65:P564)-ROW(PerformerDetails!AH65)+1),ROWS(PerformerDetails!$AH$7:AH65)))),0)</f>
        <v>#NAME?</v>
      </c>
      <c r="L65" s="45" t="e">
        <f t="array" aca="1" ref="L65" ca="1">IFERROR(IF(ROWS(PerformerDetails!$AJ$7:AJ65)&gt;COUNTA(PerformerDetails!$AJ$7:$AJ$506),"",INDEX(PerformerDetails!$AJ$7:$AJ$506,SMALL(IF(PerformerDetails!$AJ$7:$AJ$506&lt;&gt;"",ROW(PerformerDetails!P65:P564)-ROW(PerformerDetails!AJ65)+1),ROWS(PerformerDetails!$AJ$7:AJ65)))),0)</f>
        <v>#NAME?</v>
      </c>
      <c r="M65" s="45" t="e">
        <f t="array" aca="1" ref="M65" ca="1">IFERROR(IF(ROWS(PerformerDetails!$AL$7:AL65)&gt;COUNTA(PerformerDetails!$AL$7:$AL$506),"",INDEX(PerformerDetails!$AL$7:$AL$506,SMALL(IF(PerformerDetails!$AL$7:$AL$506&lt;&gt;"",ROW(PerformerDetails!P65:P564)-ROW(PerformerDetails!AL65)+1),ROWS(PerformerDetails!$AL$7:AL65)))),0)</f>
        <v>#NAME?</v>
      </c>
      <c r="N65" s="45" t="e">
        <f t="array" aca="1" ref="N65" ca="1">IFERROR(IF(ROWS(PerformerDetails!$AN$7:AN65)&gt;COUNTA(PerformerDetails!$AN$7:$AN$506),"",INDEX(PerformerDetails!$AN$7:$AN$506,SMALL(IF(PerformerDetails!$AN$7:$AN$506&lt;&gt;"",ROW(PerformerDetails!P65:P564)-ROW(PerformerDetails!AN65)+1),ROWS(PerformerDetails!$AN$7:AN65)))),0)</f>
        <v>#NAME?</v>
      </c>
      <c r="O65" s="45" t="e">
        <f t="array" aca="1" ref="O65" ca="1">IFERROR(IF(ROWS(PerformerDetails!$AP$7:AP65)&gt;COUNTA(PerformerDetails!$AP$7:$AP$506),"",INDEX(PerformerDetails!$AP$7:$AP$506,SMALL(IF(PerformerDetails!$AP$7:$AP$506&lt;&gt;"",ROW(PerformerDetails!P65:P564)-ROW(PerformerDetails!AP65)+1),ROWS(PerformerDetails!$AP$7:AP65)))),0)</f>
        <v>#NAME?</v>
      </c>
      <c r="P65" s="45" t="e">
        <f t="array" aca="1" ref="P65" ca="1">IFERROR(IF(ROWS(PerformerDetails!$AR$7:AR65)&gt;COUNTA(PerformerDetails!$AR$7:$AR$506),"",INDEX(PerformerDetails!$AR$7:$AR$506,SMALL(IF(PerformerDetails!$AR$7:$AR$506&lt;&gt;"",ROW(PerformerDetails!P65:P564)-ROW(PerformerDetails!AR65)+1),ROWS(PerformerDetails!$AR$7:AR65)))),0)</f>
        <v>#NAME?</v>
      </c>
      <c r="Q65" s="45" t="e">
        <f t="array" aca="1" ref="Q65" ca="1">IFERROR(IF(ROWS(PerformerDetails!$AT$7:AT65)&gt;COUNTA(PerformerDetails!$AT$7:$AT$506),"",INDEX(PerformerDetails!$AT$7:$AT$506,SMALL(IF(PerformerDetails!$AT$7:$AT$506&lt;&gt;"",ROW(PerformerDetails!P65:P564)-ROW(PerformerDetails!AT65)+1),ROWS(PerformerDetails!$AT$7:AT65)))),0)</f>
        <v>#NAME?</v>
      </c>
      <c r="R65" s="45" t="e">
        <f t="array" aca="1" ref="R65" ca="1">IFERROR(IF(ROWS(PerformerDetails!$AV$7:AV65)&gt;COUNTA(PerformerDetails!$AV$7:$AV$506),"",INDEX(PerformerDetails!$AV$7:$AV$506,SMALL(IF(PerformerDetails!$AV$7:$AV$506&lt;&gt;"",ROW(PerformerDetails!P65:P564)-ROW(PerformerDetails!AV65)+1),ROWS(PerformerDetails!$AV$7:AV65)))),0)</f>
        <v>#NAME?</v>
      </c>
      <c r="S65" s="45" t="e">
        <f t="array" aca="1" ref="S65" ca="1">IFERROR(IF(ROWS(PerformerDetails!$AX$7:AX65)&gt;COUNTA(PerformerDetails!$AX$7:$AX$506),"",INDEX(PerformerDetails!$AX$7:$AX$506,SMALL(IF(PerformerDetails!$AX$7:$AX$506&lt;&gt;"",ROW(PerformerDetails!P65:P564)-ROW(PerformerDetails!AX65)+1),ROWS(PerformerDetails!$AX$7:AX65)))),0)</f>
        <v>#NAME?</v>
      </c>
      <c r="T65" s="45" t="e">
        <f t="array" aca="1" ref="T65" ca="1">IFERROR(IF(ROWS(PerformerDetails!$AZ$7:AZ65)&gt;COUNTA(PerformerDetails!$AZ$7:$AZ$506),"",INDEX(PerformerDetails!$AZ$7:$AZ$506,SMALL(IF(PerformerDetails!$AZ$7:$AZ$506&lt;&gt;"",ROW(PerformerDetails!P65:P564)-ROW(PerformerDetails!AZ65)+1),ROWS(PerformerDetails!$AZ$7:AZ65)))),0)</f>
        <v>#NAME?</v>
      </c>
      <c r="U65" s="45" t="e">
        <f t="array" aca="1" ref="U65" ca="1">IFERROR(IF(ROWS(PerformerDetails!$BB$7:BB65)&gt;COUNTA(PerformerDetails!$BB$7:$BB$506),"",INDEX(PerformerDetails!$BB$7:$BB$506,SMALL(IF(PerformerDetails!$BB$7:$BB$506&lt;&gt;"",ROW(PerformerDetails!P65:P564)-ROW(PerformerDetails!BB65)+1),ROWS(PerformerDetails!$BB$7:BB65)))),0)</f>
        <v>#NAME?</v>
      </c>
      <c r="V65" s="45" t="e">
        <f t="array" aca="1" ref="V65" ca="1">IFERROR(IF(ROWS(PerformerDetails!$BD$7:BD65)&gt;COUNTA(PerformerDetails!$BD$7:$BD$506),"",INDEX(PerformerDetails!$BD$7:$BD$506,SMALL(IF(PerformerDetails!$BD$7:$BD$506&lt;&gt;"",ROW(PerformerDetails!P65:P564)-ROW(PerformerDetails!BD65)+1),ROWS(PerformerDetails!$BD$7:BD65)))),0)</f>
        <v>#NAME?</v>
      </c>
      <c r="W65" s="45" t="e">
        <f t="array" aca="1" ref="W65" ca="1">IFERROR(IF(ROWS(PerformerDetails!$BF$7:BF65)&gt;COUNTA(PerformerDetails!$BF$7:$BF$506),"",INDEX(PerformerDetails!$BF$7:$BF$506,SMALL(IF(PerformerDetails!$BF$7:$BF$506&lt;&gt;"",ROW(PerformerDetails!P65:P564)-ROW(PerformerDetails!BF65)+1),ROWS(PerformerDetails!$BF$7:BF65)))),0)</f>
        <v>#NAME?</v>
      </c>
      <c r="X65" s="45" t="e">
        <f t="array" aca="1" ref="X65" ca="1">IFERROR(IF(ROWS(PerformerDetails!$BH$7:BH65)&gt;COUNTA(PerformerDetails!$BH$7:$BH$506),"",INDEX(PerformerDetails!$BH$7:$BH$506,SMALL(IF(PerformerDetails!$BH$7:$BH$506&lt;&gt;"",ROW(PerformerDetails!P65:P564)-ROW(PerformerDetails!BH65)+1),ROWS(PerformerDetails!$BH$7:BH65)))),0)</f>
        <v>#NAME?</v>
      </c>
      <c r="Y65" s="45" t="e">
        <f t="array" aca="1" ref="Y65" ca="1">IFERROR(IF(ROWS(PerformerDetails!$BJ$7:BJ65)&gt;COUNTA(PerformerDetails!$BJ$7:$BJ$506),"",INDEX(PerformerDetails!$BJ$7:$BJ$506,SMALL(IF(PerformerDetails!$BJ$7:$BJ$506&lt;&gt;"",ROW(PerformerDetails!P65:P564)-ROW(PerformerDetails!BJ65)+1),ROWS(PerformerDetails!$BJ$7:BJ65)))),0)</f>
        <v>#NAME?</v>
      </c>
      <c r="Z65" s="45" t="e">
        <f t="array" aca="1" ref="Z65" ca="1">IFERROR(IF(ROWS(PerformerDetails!$BL$7:BL65)&gt;COUNTA(PerformerDetails!$BL$7:$BL$506),"",INDEX(PerformerDetails!$BL$7:$BL$506,SMALL(IF(PerformerDetails!$BL$7:$BL$506&lt;&gt;"",ROW(PerformerDetails!P65:P564)-ROW(PerformerDetails!BL65)+1),ROWS(PerformerDetails!$BL$7:BL65)))),0)</f>
        <v>#NAME?</v>
      </c>
    </row>
    <row r="66" spans="2:26" ht="20.100000000000001" customHeight="1">
      <c r="B66" s="45" t="e">
        <f t="array" aca="1" ref="B66" ca="1">IFERROR(IF(ROWS(PerformerDetails!$P$7:P66)&gt;COUNTA(PerformerDetails!$P$7:$P$506),"",INDEX(PerformerDetails!$P$7:$P$506,SMALL(IF(PerformerDetails!$P$7:$P$506&lt;&gt;"",ROW(PerformerDetails!P66:P565)-ROW(PerformerDetails!P66)+1),ROWS(PerformerDetails!$P$7:P66)))),0)</f>
        <v>#NAME?</v>
      </c>
      <c r="C66" s="45" t="e">
        <f t="array" aca="1" ref="C66" ca="1">IFERROR(IF(ROWS(PerformerDetails!$R$7:R66)&gt;COUNTA(PerformerDetails!$R$7:$R$506),"",INDEX(PerformerDetails!$R$7:$R$506,SMALL(IF(PerformerDetails!$R$7:$R$506&lt;&gt;"",ROW(PerformerDetails!P66:P565)-ROW(PerformerDetails!R66)+1),ROWS(PerformerDetails!$R$7:R66)))),0)</f>
        <v>#NAME?</v>
      </c>
      <c r="D66" s="45" t="e">
        <f t="array" aca="1" ref="D66" ca="1">IFERROR(IF(ROWS(PerformerDetails!$T$7:T66)&gt;COUNTA(PerformerDetails!$T$7:$T$506),"",INDEX(PerformerDetails!$T$7:$T$506,SMALL(IF(PerformerDetails!$T$7:$T$506&lt;&gt;"",ROW(PerformerDetails!P66:P565)-ROW(PerformerDetails!T66)+1),ROWS(PerformerDetails!$T$7:T66)))),0)</f>
        <v>#NAME?</v>
      </c>
      <c r="E66" s="45" t="e">
        <f t="array" aca="1" ref="E66" ca="1">IFERROR(IF(ROWS(PerformerDetails!$V$7:V66)&gt;COUNTA(PerformerDetails!$V$7:$V$506),"",INDEX(PerformerDetails!$V$7:$V$506,SMALL(IF(PerformerDetails!$V$7:$V$506&lt;&gt;"",ROW(PerformerDetails!P66:P565)-ROW(PerformerDetails!V66)+1),ROWS(PerformerDetails!$V$7:V66)))),0)</f>
        <v>#NAME?</v>
      </c>
      <c r="F66" s="45" t="e">
        <f t="array" aca="1" ref="F66" ca="1">IFERROR(IF(ROWS(PerformerDetails!$X$7:X66)&gt;COUNTA(PerformerDetails!$X$7:$X$506),"",INDEX(PerformerDetails!$X$7:$X$506,SMALL(IF(PerformerDetails!$X$7:$X$506&lt;&gt;"",ROW(PerformerDetails!P66:P565)-ROW(PerformerDetails!X66)+1),ROWS(PerformerDetails!$X$7:X66)))),0)</f>
        <v>#NAME?</v>
      </c>
      <c r="G66" s="45" t="e">
        <f t="array" aca="1" ref="G66" ca="1">IFERROR(IF(ROWS(PerformerDetails!$Z$7:Z66)&gt;COUNTA(PerformerDetails!$Z$7:$Z$506),"",INDEX(PerformerDetails!$Z$7:$Z$506,SMALL(IF(PerformerDetails!$Z$7:$Z$506&lt;&gt;"",ROW(PerformerDetails!P66:P565)-ROW(PerformerDetails!Z66)+1),ROWS(PerformerDetails!$Z$7:Z66)))),0)</f>
        <v>#NAME?</v>
      </c>
      <c r="H66" s="45" t="e">
        <f t="array" aca="1" ref="H66" ca="1">IFERROR(IF(ROWS(PerformerDetails!$AB$7:AB66)&gt;COUNTA(PerformerDetails!$AB$7:$AB$506),"",INDEX(PerformerDetails!$AB$7:$AB$506,SMALL(IF(PerformerDetails!$AB$7:$AB$506&lt;&gt;"",ROW(PerformerDetails!P66:P565)-ROW(PerformerDetails!AB66)+1),ROWS(PerformerDetails!$AB$7:AB66)))),0)</f>
        <v>#NAME?</v>
      </c>
      <c r="I66" s="45" t="e">
        <f t="array" aca="1" ref="I66" ca="1">IFERROR(IF(ROWS(PerformerDetails!$AD$7:AD66)&gt;COUNTA(PerformerDetails!$AD$7:$AD$506),"",INDEX(PerformerDetails!$AD$7:$AD$506,SMALL(IF(PerformerDetails!$AD$7:$AD$506&lt;&gt;"",ROW(PerformerDetails!P66:P565)-ROW(PerformerDetails!AD66)+1),ROWS(PerformerDetails!$AD$7:AD66)))),0)</f>
        <v>#NAME?</v>
      </c>
      <c r="J66" s="45" t="e">
        <f t="array" aca="1" ref="J66" ca="1">IFERROR(IF(ROWS(PerformerDetails!$AF$7:AF66)&gt;COUNTA(PerformerDetails!$AF$7:$AF$506),"",INDEX(PerformerDetails!$AF$7:$AF$506,SMALL(IF(PerformerDetails!$AF$7:$AF$506&lt;&gt;"",ROW(PerformerDetails!P66:P565)-ROW(PerformerDetails!AF66)+1),ROWS(PerformerDetails!$AF$7:AF66)))),0)</f>
        <v>#NAME?</v>
      </c>
      <c r="K66" s="45" t="e">
        <f t="array" aca="1" ref="K66" ca="1">IFERROR(IF(ROWS(PerformerDetails!$AH$7:AH66)&gt;COUNTA(PerformerDetails!$AH$7:$AH$506),"",INDEX(PerformerDetails!$AH$7:$AH$506,SMALL(IF(PerformerDetails!$AH$7:$AH$506&lt;&gt;"",ROW(PerformerDetails!P66:P565)-ROW(PerformerDetails!AH66)+1),ROWS(PerformerDetails!$AH$7:AH66)))),0)</f>
        <v>#NAME?</v>
      </c>
      <c r="L66" s="45" t="e">
        <f t="array" aca="1" ref="L66" ca="1">IFERROR(IF(ROWS(PerformerDetails!$AJ$7:AJ66)&gt;COUNTA(PerformerDetails!$AJ$7:$AJ$506),"",INDEX(PerformerDetails!$AJ$7:$AJ$506,SMALL(IF(PerformerDetails!$AJ$7:$AJ$506&lt;&gt;"",ROW(PerformerDetails!P66:P565)-ROW(PerformerDetails!AJ66)+1),ROWS(PerformerDetails!$AJ$7:AJ66)))),0)</f>
        <v>#NAME?</v>
      </c>
      <c r="M66" s="45" t="e">
        <f t="array" aca="1" ref="M66" ca="1">IFERROR(IF(ROWS(PerformerDetails!$AL$7:AL66)&gt;COUNTA(PerformerDetails!$AL$7:$AL$506),"",INDEX(PerformerDetails!$AL$7:$AL$506,SMALL(IF(PerformerDetails!$AL$7:$AL$506&lt;&gt;"",ROW(PerformerDetails!P66:P565)-ROW(PerformerDetails!AL66)+1),ROWS(PerformerDetails!$AL$7:AL66)))),0)</f>
        <v>#NAME?</v>
      </c>
      <c r="N66" s="45" t="e">
        <f t="array" aca="1" ref="N66" ca="1">IFERROR(IF(ROWS(PerformerDetails!$AN$7:AN66)&gt;COUNTA(PerformerDetails!$AN$7:$AN$506),"",INDEX(PerformerDetails!$AN$7:$AN$506,SMALL(IF(PerformerDetails!$AN$7:$AN$506&lt;&gt;"",ROW(PerformerDetails!P66:P565)-ROW(PerformerDetails!AN66)+1),ROWS(PerformerDetails!$AN$7:AN66)))),0)</f>
        <v>#NAME?</v>
      </c>
      <c r="O66" s="45" t="e">
        <f t="array" aca="1" ref="O66" ca="1">IFERROR(IF(ROWS(PerformerDetails!$AP$7:AP66)&gt;COUNTA(PerformerDetails!$AP$7:$AP$506),"",INDEX(PerformerDetails!$AP$7:$AP$506,SMALL(IF(PerformerDetails!$AP$7:$AP$506&lt;&gt;"",ROW(PerformerDetails!P66:P565)-ROW(PerformerDetails!AP66)+1),ROWS(PerformerDetails!$AP$7:AP66)))),0)</f>
        <v>#NAME?</v>
      </c>
      <c r="P66" s="45" t="e">
        <f t="array" aca="1" ref="P66" ca="1">IFERROR(IF(ROWS(PerformerDetails!$AR$7:AR66)&gt;COUNTA(PerformerDetails!$AR$7:$AR$506),"",INDEX(PerformerDetails!$AR$7:$AR$506,SMALL(IF(PerformerDetails!$AR$7:$AR$506&lt;&gt;"",ROW(PerformerDetails!P66:P565)-ROW(PerformerDetails!AR66)+1),ROWS(PerformerDetails!$AR$7:AR66)))),0)</f>
        <v>#NAME?</v>
      </c>
      <c r="Q66" s="45" t="e">
        <f t="array" aca="1" ref="Q66" ca="1">IFERROR(IF(ROWS(PerformerDetails!$AT$7:AT66)&gt;COUNTA(PerformerDetails!$AT$7:$AT$506),"",INDEX(PerformerDetails!$AT$7:$AT$506,SMALL(IF(PerformerDetails!$AT$7:$AT$506&lt;&gt;"",ROW(PerformerDetails!P66:P565)-ROW(PerformerDetails!AT66)+1),ROWS(PerformerDetails!$AT$7:AT66)))),0)</f>
        <v>#NAME?</v>
      </c>
      <c r="R66" s="45" t="e">
        <f t="array" aca="1" ref="R66" ca="1">IFERROR(IF(ROWS(PerformerDetails!$AV$7:AV66)&gt;COUNTA(PerformerDetails!$AV$7:$AV$506),"",INDEX(PerformerDetails!$AV$7:$AV$506,SMALL(IF(PerformerDetails!$AV$7:$AV$506&lt;&gt;"",ROW(PerformerDetails!P66:P565)-ROW(PerformerDetails!AV66)+1),ROWS(PerformerDetails!$AV$7:AV66)))),0)</f>
        <v>#NAME?</v>
      </c>
      <c r="S66" s="45" t="e">
        <f t="array" aca="1" ref="S66" ca="1">IFERROR(IF(ROWS(PerformerDetails!$AX$7:AX66)&gt;COUNTA(PerformerDetails!$AX$7:$AX$506),"",INDEX(PerformerDetails!$AX$7:$AX$506,SMALL(IF(PerformerDetails!$AX$7:$AX$506&lt;&gt;"",ROW(PerformerDetails!P66:P565)-ROW(PerformerDetails!AX66)+1),ROWS(PerformerDetails!$AX$7:AX66)))),0)</f>
        <v>#NAME?</v>
      </c>
      <c r="T66" s="45" t="e">
        <f t="array" aca="1" ref="T66" ca="1">IFERROR(IF(ROWS(PerformerDetails!$AZ$7:AZ66)&gt;COUNTA(PerformerDetails!$AZ$7:$AZ$506),"",INDEX(PerformerDetails!$AZ$7:$AZ$506,SMALL(IF(PerformerDetails!$AZ$7:$AZ$506&lt;&gt;"",ROW(PerformerDetails!P66:P565)-ROW(PerformerDetails!AZ66)+1),ROWS(PerformerDetails!$AZ$7:AZ66)))),0)</f>
        <v>#NAME?</v>
      </c>
      <c r="U66" s="45" t="e">
        <f t="array" aca="1" ref="U66" ca="1">IFERROR(IF(ROWS(PerformerDetails!$BB$7:BB66)&gt;COUNTA(PerformerDetails!$BB$7:$BB$506),"",INDEX(PerformerDetails!$BB$7:$BB$506,SMALL(IF(PerformerDetails!$BB$7:$BB$506&lt;&gt;"",ROW(PerformerDetails!P66:P565)-ROW(PerformerDetails!BB66)+1),ROWS(PerformerDetails!$BB$7:BB66)))),0)</f>
        <v>#NAME?</v>
      </c>
      <c r="V66" s="45" t="e">
        <f t="array" aca="1" ref="V66" ca="1">IFERROR(IF(ROWS(PerformerDetails!$BD$7:BD66)&gt;COUNTA(PerformerDetails!$BD$7:$BD$506),"",INDEX(PerformerDetails!$BD$7:$BD$506,SMALL(IF(PerformerDetails!$BD$7:$BD$506&lt;&gt;"",ROW(PerformerDetails!P66:P565)-ROW(PerformerDetails!BD66)+1),ROWS(PerformerDetails!$BD$7:BD66)))),0)</f>
        <v>#NAME?</v>
      </c>
      <c r="W66" s="45" t="e">
        <f t="array" aca="1" ref="W66" ca="1">IFERROR(IF(ROWS(PerformerDetails!$BF$7:BF66)&gt;COUNTA(PerformerDetails!$BF$7:$BF$506),"",INDEX(PerformerDetails!$BF$7:$BF$506,SMALL(IF(PerformerDetails!$BF$7:$BF$506&lt;&gt;"",ROW(PerformerDetails!P66:P565)-ROW(PerformerDetails!BF66)+1),ROWS(PerformerDetails!$BF$7:BF66)))),0)</f>
        <v>#NAME?</v>
      </c>
      <c r="X66" s="45" t="e">
        <f t="array" aca="1" ref="X66" ca="1">IFERROR(IF(ROWS(PerformerDetails!$BH$7:BH66)&gt;COUNTA(PerformerDetails!$BH$7:$BH$506),"",INDEX(PerformerDetails!$BH$7:$BH$506,SMALL(IF(PerformerDetails!$BH$7:$BH$506&lt;&gt;"",ROW(PerformerDetails!P66:P565)-ROW(PerformerDetails!BH66)+1),ROWS(PerformerDetails!$BH$7:BH66)))),0)</f>
        <v>#NAME?</v>
      </c>
      <c r="Y66" s="45" t="e">
        <f t="array" aca="1" ref="Y66" ca="1">IFERROR(IF(ROWS(PerformerDetails!$BJ$7:BJ66)&gt;COUNTA(PerformerDetails!$BJ$7:$BJ$506),"",INDEX(PerformerDetails!$BJ$7:$BJ$506,SMALL(IF(PerformerDetails!$BJ$7:$BJ$506&lt;&gt;"",ROW(PerformerDetails!P66:P565)-ROW(PerformerDetails!BJ66)+1),ROWS(PerformerDetails!$BJ$7:BJ66)))),0)</f>
        <v>#NAME?</v>
      </c>
      <c r="Z66" s="45" t="e">
        <f t="array" aca="1" ref="Z66" ca="1">IFERROR(IF(ROWS(PerformerDetails!$BL$7:BL66)&gt;COUNTA(PerformerDetails!$BL$7:$BL$506),"",INDEX(PerformerDetails!$BL$7:$BL$506,SMALL(IF(PerformerDetails!$BL$7:$BL$506&lt;&gt;"",ROW(PerformerDetails!P66:P565)-ROW(PerformerDetails!BL66)+1),ROWS(PerformerDetails!$BL$7:BL66)))),0)</f>
        <v>#NAME?</v>
      </c>
    </row>
    <row r="67" spans="2:26" ht="20.100000000000001" customHeight="1">
      <c r="B67" s="45" t="e">
        <f t="array" aca="1" ref="B67" ca="1">IFERROR(IF(ROWS(PerformerDetails!$P$7:P67)&gt;COUNTA(PerformerDetails!$P$7:$P$506),"",INDEX(PerformerDetails!$P$7:$P$506,SMALL(IF(PerformerDetails!$P$7:$P$506&lt;&gt;"",ROW(PerformerDetails!P67:P566)-ROW(PerformerDetails!P67)+1),ROWS(PerformerDetails!$P$7:P67)))),0)</f>
        <v>#NAME?</v>
      </c>
      <c r="C67" s="45" t="e">
        <f t="array" aca="1" ref="C67" ca="1">IFERROR(IF(ROWS(PerformerDetails!$R$7:R67)&gt;COUNTA(PerformerDetails!$R$7:$R$506),"",INDEX(PerformerDetails!$R$7:$R$506,SMALL(IF(PerformerDetails!$R$7:$R$506&lt;&gt;"",ROW(PerformerDetails!P67:P566)-ROW(PerformerDetails!R67)+1),ROWS(PerformerDetails!$R$7:R67)))),0)</f>
        <v>#NAME?</v>
      </c>
      <c r="D67" s="45" t="e">
        <f t="array" aca="1" ref="D67" ca="1">IFERROR(IF(ROWS(PerformerDetails!$T$7:T67)&gt;COUNTA(PerformerDetails!$T$7:$T$506),"",INDEX(PerformerDetails!$T$7:$T$506,SMALL(IF(PerformerDetails!$T$7:$T$506&lt;&gt;"",ROW(PerformerDetails!P67:P566)-ROW(PerformerDetails!T67)+1),ROWS(PerformerDetails!$T$7:T67)))),0)</f>
        <v>#NAME?</v>
      </c>
      <c r="E67" s="45" t="e">
        <f t="array" aca="1" ref="E67" ca="1">IFERROR(IF(ROWS(PerformerDetails!$V$7:V67)&gt;COUNTA(PerformerDetails!$V$7:$V$506),"",INDEX(PerformerDetails!$V$7:$V$506,SMALL(IF(PerformerDetails!$V$7:$V$506&lt;&gt;"",ROW(PerformerDetails!P67:P566)-ROW(PerformerDetails!V67)+1),ROWS(PerformerDetails!$V$7:V67)))),0)</f>
        <v>#NAME?</v>
      </c>
      <c r="F67" s="45" t="e">
        <f t="array" aca="1" ref="F67" ca="1">IFERROR(IF(ROWS(PerformerDetails!$X$7:X67)&gt;COUNTA(PerformerDetails!$X$7:$X$506),"",INDEX(PerformerDetails!$X$7:$X$506,SMALL(IF(PerformerDetails!$X$7:$X$506&lt;&gt;"",ROW(PerformerDetails!P67:P566)-ROW(PerformerDetails!X67)+1),ROWS(PerformerDetails!$X$7:X67)))),0)</f>
        <v>#NAME?</v>
      </c>
      <c r="G67" s="45" t="e">
        <f t="array" aca="1" ref="G67" ca="1">IFERROR(IF(ROWS(PerformerDetails!$Z$7:Z67)&gt;COUNTA(PerformerDetails!$Z$7:$Z$506),"",INDEX(PerformerDetails!$Z$7:$Z$506,SMALL(IF(PerformerDetails!$Z$7:$Z$506&lt;&gt;"",ROW(PerformerDetails!P67:P566)-ROW(PerformerDetails!Z67)+1),ROWS(PerformerDetails!$Z$7:Z67)))),0)</f>
        <v>#NAME?</v>
      </c>
      <c r="H67" s="45" t="e">
        <f t="array" aca="1" ref="H67" ca="1">IFERROR(IF(ROWS(PerformerDetails!$AB$7:AB67)&gt;COUNTA(PerformerDetails!$AB$7:$AB$506),"",INDEX(PerformerDetails!$AB$7:$AB$506,SMALL(IF(PerformerDetails!$AB$7:$AB$506&lt;&gt;"",ROW(PerformerDetails!P67:P566)-ROW(PerformerDetails!AB67)+1),ROWS(PerformerDetails!$AB$7:AB67)))),0)</f>
        <v>#NAME?</v>
      </c>
      <c r="I67" s="45" t="e">
        <f t="array" aca="1" ref="I67" ca="1">IFERROR(IF(ROWS(PerformerDetails!$AD$7:AD67)&gt;COUNTA(PerformerDetails!$AD$7:$AD$506),"",INDEX(PerformerDetails!$AD$7:$AD$506,SMALL(IF(PerformerDetails!$AD$7:$AD$506&lt;&gt;"",ROW(PerformerDetails!P67:P566)-ROW(PerformerDetails!AD67)+1),ROWS(PerformerDetails!$AD$7:AD67)))),0)</f>
        <v>#NAME?</v>
      </c>
      <c r="J67" s="45" t="e">
        <f t="array" aca="1" ref="J67" ca="1">IFERROR(IF(ROWS(PerformerDetails!$AF$7:AF67)&gt;COUNTA(PerformerDetails!$AF$7:$AF$506),"",INDEX(PerformerDetails!$AF$7:$AF$506,SMALL(IF(PerformerDetails!$AF$7:$AF$506&lt;&gt;"",ROW(PerformerDetails!P67:P566)-ROW(PerformerDetails!AF67)+1),ROWS(PerformerDetails!$AF$7:AF67)))),0)</f>
        <v>#NAME?</v>
      </c>
      <c r="K67" s="45" t="e">
        <f t="array" aca="1" ref="K67" ca="1">IFERROR(IF(ROWS(PerformerDetails!$AH$7:AH67)&gt;COUNTA(PerformerDetails!$AH$7:$AH$506),"",INDEX(PerformerDetails!$AH$7:$AH$506,SMALL(IF(PerformerDetails!$AH$7:$AH$506&lt;&gt;"",ROW(PerformerDetails!P67:P566)-ROW(PerformerDetails!AH67)+1),ROWS(PerformerDetails!$AH$7:AH67)))),0)</f>
        <v>#NAME?</v>
      </c>
      <c r="L67" s="45" t="e">
        <f t="array" aca="1" ref="L67" ca="1">IFERROR(IF(ROWS(PerformerDetails!$AJ$7:AJ67)&gt;COUNTA(PerformerDetails!$AJ$7:$AJ$506),"",INDEX(PerformerDetails!$AJ$7:$AJ$506,SMALL(IF(PerformerDetails!$AJ$7:$AJ$506&lt;&gt;"",ROW(PerformerDetails!P67:P566)-ROW(PerformerDetails!AJ67)+1),ROWS(PerformerDetails!$AJ$7:AJ67)))),0)</f>
        <v>#NAME?</v>
      </c>
      <c r="M67" s="45" t="e">
        <f t="array" aca="1" ref="M67" ca="1">IFERROR(IF(ROWS(PerformerDetails!$AL$7:AL67)&gt;COUNTA(PerformerDetails!$AL$7:$AL$506),"",INDEX(PerformerDetails!$AL$7:$AL$506,SMALL(IF(PerformerDetails!$AL$7:$AL$506&lt;&gt;"",ROW(PerformerDetails!P67:P566)-ROW(PerformerDetails!AL67)+1),ROWS(PerformerDetails!$AL$7:AL67)))),0)</f>
        <v>#NAME?</v>
      </c>
      <c r="N67" s="45" t="e">
        <f t="array" aca="1" ref="N67" ca="1">IFERROR(IF(ROWS(PerformerDetails!$AN$7:AN67)&gt;COUNTA(PerformerDetails!$AN$7:$AN$506),"",INDEX(PerformerDetails!$AN$7:$AN$506,SMALL(IF(PerformerDetails!$AN$7:$AN$506&lt;&gt;"",ROW(PerformerDetails!P67:P566)-ROW(PerformerDetails!AN67)+1),ROWS(PerformerDetails!$AN$7:AN67)))),0)</f>
        <v>#NAME?</v>
      </c>
      <c r="O67" s="45" t="e">
        <f t="array" aca="1" ref="O67" ca="1">IFERROR(IF(ROWS(PerformerDetails!$AP$7:AP67)&gt;COUNTA(PerformerDetails!$AP$7:$AP$506),"",INDEX(PerformerDetails!$AP$7:$AP$506,SMALL(IF(PerformerDetails!$AP$7:$AP$506&lt;&gt;"",ROW(PerformerDetails!P67:P566)-ROW(PerformerDetails!AP67)+1),ROWS(PerformerDetails!$AP$7:AP67)))),0)</f>
        <v>#NAME?</v>
      </c>
      <c r="P67" s="45" t="e">
        <f t="array" aca="1" ref="P67" ca="1">IFERROR(IF(ROWS(PerformerDetails!$AR$7:AR67)&gt;COUNTA(PerformerDetails!$AR$7:$AR$506),"",INDEX(PerformerDetails!$AR$7:$AR$506,SMALL(IF(PerformerDetails!$AR$7:$AR$506&lt;&gt;"",ROW(PerformerDetails!P67:P566)-ROW(PerformerDetails!AR67)+1),ROWS(PerformerDetails!$AR$7:AR67)))),0)</f>
        <v>#NAME?</v>
      </c>
      <c r="Q67" s="45" t="e">
        <f t="array" aca="1" ref="Q67" ca="1">IFERROR(IF(ROWS(PerformerDetails!$AT$7:AT67)&gt;COUNTA(PerformerDetails!$AT$7:$AT$506),"",INDEX(PerformerDetails!$AT$7:$AT$506,SMALL(IF(PerformerDetails!$AT$7:$AT$506&lt;&gt;"",ROW(PerformerDetails!P67:P566)-ROW(PerformerDetails!AT67)+1),ROWS(PerformerDetails!$AT$7:AT67)))),0)</f>
        <v>#NAME?</v>
      </c>
      <c r="R67" s="45" t="e">
        <f t="array" aca="1" ref="R67" ca="1">IFERROR(IF(ROWS(PerformerDetails!$AV$7:AV67)&gt;COUNTA(PerformerDetails!$AV$7:$AV$506),"",INDEX(PerformerDetails!$AV$7:$AV$506,SMALL(IF(PerformerDetails!$AV$7:$AV$506&lt;&gt;"",ROW(PerformerDetails!P67:P566)-ROW(PerformerDetails!AV67)+1),ROWS(PerformerDetails!$AV$7:AV67)))),0)</f>
        <v>#NAME?</v>
      </c>
      <c r="S67" s="45" t="e">
        <f t="array" aca="1" ref="S67" ca="1">IFERROR(IF(ROWS(PerformerDetails!$AX$7:AX67)&gt;COUNTA(PerformerDetails!$AX$7:$AX$506),"",INDEX(PerformerDetails!$AX$7:$AX$506,SMALL(IF(PerformerDetails!$AX$7:$AX$506&lt;&gt;"",ROW(PerformerDetails!P67:P566)-ROW(PerformerDetails!AX67)+1),ROWS(PerformerDetails!$AX$7:AX67)))),0)</f>
        <v>#NAME?</v>
      </c>
      <c r="T67" s="45" t="e">
        <f t="array" aca="1" ref="T67" ca="1">IFERROR(IF(ROWS(PerformerDetails!$AZ$7:AZ67)&gt;COUNTA(PerformerDetails!$AZ$7:$AZ$506),"",INDEX(PerformerDetails!$AZ$7:$AZ$506,SMALL(IF(PerformerDetails!$AZ$7:$AZ$506&lt;&gt;"",ROW(PerformerDetails!P67:P566)-ROW(PerformerDetails!AZ67)+1),ROWS(PerformerDetails!$AZ$7:AZ67)))),0)</f>
        <v>#NAME?</v>
      </c>
      <c r="U67" s="45" t="e">
        <f t="array" aca="1" ref="U67" ca="1">IFERROR(IF(ROWS(PerformerDetails!$BB$7:BB67)&gt;COUNTA(PerformerDetails!$BB$7:$BB$506),"",INDEX(PerformerDetails!$BB$7:$BB$506,SMALL(IF(PerformerDetails!$BB$7:$BB$506&lt;&gt;"",ROW(PerformerDetails!P67:P566)-ROW(PerformerDetails!BB67)+1),ROWS(PerformerDetails!$BB$7:BB67)))),0)</f>
        <v>#NAME?</v>
      </c>
      <c r="V67" s="45" t="e">
        <f t="array" aca="1" ref="V67" ca="1">IFERROR(IF(ROWS(PerformerDetails!$BD$7:BD67)&gt;COUNTA(PerformerDetails!$BD$7:$BD$506),"",INDEX(PerformerDetails!$BD$7:$BD$506,SMALL(IF(PerformerDetails!$BD$7:$BD$506&lt;&gt;"",ROW(PerformerDetails!P67:P566)-ROW(PerformerDetails!BD67)+1),ROWS(PerformerDetails!$BD$7:BD67)))),0)</f>
        <v>#NAME?</v>
      </c>
      <c r="W67" s="45" t="e">
        <f t="array" aca="1" ref="W67" ca="1">IFERROR(IF(ROWS(PerformerDetails!$BF$7:BF67)&gt;COUNTA(PerformerDetails!$BF$7:$BF$506),"",INDEX(PerformerDetails!$BF$7:$BF$506,SMALL(IF(PerformerDetails!$BF$7:$BF$506&lt;&gt;"",ROW(PerformerDetails!P67:P566)-ROW(PerformerDetails!BF67)+1),ROWS(PerformerDetails!$BF$7:BF67)))),0)</f>
        <v>#NAME?</v>
      </c>
      <c r="X67" s="45" t="e">
        <f t="array" aca="1" ref="X67" ca="1">IFERROR(IF(ROWS(PerformerDetails!$BH$7:BH67)&gt;COUNTA(PerformerDetails!$BH$7:$BH$506),"",INDEX(PerformerDetails!$BH$7:$BH$506,SMALL(IF(PerformerDetails!$BH$7:$BH$506&lt;&gt;"",ROW(PerformerDetails!P67:P566)-ROW(PerformerDetails!BH67)+1),ROWS(PerformerDetails!$BH$7:BH67)))),0)</f>
        <v>#NAME?</v>
      </c>
      <c r="Y67" s="45" t="e">
        <f t="array" aca="1" ref="Y67" ca="1">IFERROR(IF(ROWS(PerformerDetails!$BJ$7:BJ67)&gt;COUNTA(PerformerDetails!$BJ$7:$BJ$506),"",INDEX(PerformerDetails!$BJ$7:$BJ$506,SMALL(IF(PerformerDetails!$BJ$7:$BJ$506&lt;&gt;"",ROW(PerformerDetails!P67:P566)-ROW(PerformerDetails!BJ67)+1),ROWS(PerformerDetails!$BJ$7:BJ67)))),0)</f>
        <v>#NAME?</v>
      </c>
      <c r="Z67" s="45" t="e">
        <f t="array" aca="1" ref="Z67" ca="1">IFERROR(IF(ROWS(PerformerDetails!$BL$7:BL67)&gt;COUNTA(PerformerDetails!$BL$7:$BL$506),"",INDEX(PerformerDetails!$BL$7:$BL$506,SMALL(IF(PerformerDetails!$BL$7:$BL$506&lt;&gt;"",ROW(PerformerDetails!P67:P566)-ROW(PerformerDetails!BL67)+1),ROWS(PerformerDetails!$BL$7:BL67)))),0)</f>
        <v>#NAME?</v>
      </c>
    </row>
    <row r="68" spans="2:26" ht="20.100000000000001" customHeight="1">
      <c r="B68" s="45" t="e">
        <f t="array" aca="1" ref="B68" ca="1">IFERROR(IF(ROWS(PerformerDetails!$P$7:P68)&gt;COUNTA(PerformerDetails!$P$7:$P$506),"",INDEX(PerformerDetails!$P$7:$P$506,SMALL(IF(PerformerDetails!$P$7:$P$506&lt;&gt;"",ROW(PerformerDetails!P68:P567)-ROW(PerformerDetails!P68)+1),ROWS(PerformerDetails!$P$7:P68)))),0)</f>
        <v>#NAME?</v>
      </c>
      <c r="C68" s="45" t="e">
        <f t="array" aca="1" ref="C68" ca="1">IFERROR(IF(ROWS(PerformerDetails!$R$7:R68)&gt;COUNTA(PerformerDetails!$R$7:$R$506),"",INDEX(PerformerDetails!$R$7:$R$506,SMALL(IF(PerformerDetails!$R$7:$R$506&lt;&gt;"",ROW(PerformerDetails!P68:P567)-ROW(PerformerDetails!R68)+1),ROWS(PerformerDetails!$R$7:R68)))),0)</f>
        <v>#NAME?</v>
      </c>
      <c r="D68" s="45" t="e">
        <f t="array" aca="1" ref="D68" ca="1">IFERROR(IF(ROWS(PerformerDetails!$T$7:T68)&gt;COUNTA(PerformerDetails!$T$7:$T$506),"",INDEX(PerformerDetails!$T$7:$T$506,SMALL(IF(PerformerDetails!$T$7:$T$506&lt;&gt;"",ROW(PerformerDetails!P68:P567)-ROW(PerformerDetails!T68)+1),ROWS(PerformerDetails!$T$7:T68)))),0)</f>
        <v>#NAME?</v>
      </c>
      <c r="E68" s="45" t="e">
        <f t="array" aca="1" ref="E68" ca="1">IFERROR(IF(ROWS(PerformerDetails!$V$7:V68)&gt;COUNTA(PerformerDetails!$V$7:$V$506),"",INDEX(PerformerDetails!$V$7:$V$506,SMALL(IF(PerformerDetails!$V$7:$V$506&lt;&gt;"",ROW(PerformerDetails!P68:P567)-ROW(PerformerDetails!V68)+1),ROWS(PerformerDetails!$V$7:V68)))),0)</f>
        <v>#NAME?</v>
      </c>
      <c r="F68" s="45" t="e">
        <f t="array" aca="1" ref="F68" ca="1">IFERROR(IF(ROWS(PerformerDetails!$X$7:X68)&gt;COUNTA(PerformerDetails!$X$7:$X$506),"",INDEX(PerformerDetails!$X$7:$X$506,SMALL(IF(PerformerDetails!$X$7:$X$506&lt;&gt;"",ROW(PerformerDetails!P68:P567)-ROW(PerformerDetails!X68)+1),ROWS(PerformerDetails!$X$7:X68)))),0)</f>
        <v>#NAME?</v>
      </c>
      <c r="G68" s="45" t="e">
        <f t="array" aca="1" ref="G68" ca="1">IFERROR(IF(ROWS(PerformerDetails!$Z$7:Z68)&gt;COUNTA(PerformerDetails!$Z$7:$Z$506),"",INDEX(PerformerDetails!$Z$7:$Z$506,SMALL(IF(PerformerDetails!$Z$7:$Z$506&lt;&gt;"",ROW(PerformerDetails!P68:P567)-ROW(PerformerDetails!Z68)+1),ROWS(PerformerDetails!$Z$7:Z68)))),0)</f>
        <v>#NAME?</v>
      </c>
      <c r="H68" s="45" t="e">
        <f t="array" aca="1" ref="H68" ca="1">IFERROR(IF(ROWS(PerformerDetails!$AB$7:AB68)&gt;COUNTA(PerformerDetails!$AB$7:$AB$506),"",INDEX(PerformerDetails!$AB$7:$AB$506,SMALL(IF(PerformerDetails!$AB$7:$AB$506&lt;&gt;"",ROW(PerformerDetails!P68:P567)-ROW(PerformerDetails!AB68)+1),ROWS(PerformerDetails!$AB$7:AB68)))),0)</f>
        <v>#NAME?</v>
      </c>
      <c r="I68" s="45" t="e">
        <f t="array" aca="1" ref="I68" ca="1">IFERROR(IF(ROWS(PerformerDetails!$AD$7:AD68)&gt;COUNTA(PerformerDetails!$AD$7:$AD$506),"",INDEX(PerformerDetails!$AD$7:$AD$506,SMALL(IF(PerformerDetails!$AD$7:$AD$506&lt;&gt;"",ROW(PerformerDetails!P68:P567)-ROW(PerformerDetails!AD68)+1),ROWS(PerformerDetails!$AD$7:AD68)))),0)</f>
        <v>#NAME?</v>
      </c>
      <c r="J68" s="45" t="e">
        <f t="array" aca="1" ref="J68" ca="1">IFERROR(IF(ROWS(PerformerDetails!$AF$7:AF68)&gt;COUNTA(PerformerDetails!$AF$7:$AF$506),"",INDEX(PerformerDetails!$AF$7:$AF$506,SMALL(IF(PerformerDetails!$AF$7:$AF$506&lt;&gt;"",ROW(PerformerDetails!P68:P567)-ROW(PerformerDetails!AF68)+1),ROWS(PerformerDetails!$AF$7:AF68)))),0)</f>
        <v>#NAME?</v>
      </c>
      <c r="K68" s="45" t="e">
        <f t="array" aca="1" ref="K68" ca="1">IFERROR(IF(ROWS(PerformerDetails!$AH$7:AH68)&gt;COUNTA(PerformerDetails!$AH$7:$AH$506),"",INDEX(PerformerDetails!$AH$7:$AH$506,SMALL(IF(PerformerDetails!$AH$7:$AH$506&lt;&gt;"",ROW(PerformerDetails!P68:P567)-ROW(PerformerDetails!AH68)+1),ROWS(PerformerDetails!$AH$7:AH68)))),0)</f>
        <v>#NAME?</v>
      </c>
      <c r="L68" s="45" t="e">
        <f t="array" aca="1" ref="L68" ca="1">IFERROR(IF(ROWS(PerformerDetails!$AJ$7:AJ68)&gt;COUNTA(PerformerDetails!$AJ$7:$AJ$506),"",INDEX(PerformerDetails!$AJ$7:$AJ$506,SMALL(IF(PerformerDetails!$AJ$7:$AJ$506&lt;&gt;"",ROW(PerformerDetails!P68:P567)-ROW(PerformerDetails!AJ68)+1),ROWS(PerformerDetails!$AJ$7:AJ68)))),0)</f>
        <v>#NAME?</v>
      </c>
      <c r="M68" s="45" t="e">
        <f t="array" aca="1" ref="M68" ca="1">IFERROR(IF(ROWS(PerformerDetails!$AL$7:AL68)&gt;COUNTA(PerformerDetails!$AL$7:$AL$506),"",INDEX(PerformerDetails!$AL$7:$AL$506,SMALL(IF(PerformerDetails!$AL$7:$AL$506&lt;&gt;"",ROW(PerformerDetails!P68:P567)-ROW(PerformerDetails!AL68)+1),ROWS(PerformerDetails!$AL$7:AL68)))),0)</f>
        <v>#NAME?</v>
      </c>
      <c r="N68" s="45" t="e">
        <f t="array" aca="1" ref="N68" ca="1">IFERROR(IF(ROWS(PerformerDetails!$AN$7:AN68)&gt;COUNTA(PerformerDetails!$AN$7:$AN$506),"",INDEX(PerformerDetails!$AN$7:$AN$506,SMALL(IF(PerformerDetails!$AN$7:$AN$506&lt;&gt;"",ROW(PerformerDetails!P68:P567)-ROW(PerformerDetails!AN68)+1),ROWS(PerformerDetails!$AN$7:AN68)))),0)</f>
        <v>#NAME?</v>
      </c>
      <c r="O68" s="45" t="e">
        <f t="array" aca="1" ref="O68" ca="1">IFERROR(IF(ROWS(PerformerDetails!$AP$7:AP68)&gt;COUNTA(PerformerDetails!$AP$7:$AP$506),"",INDEX(PerformerDetails!$AP$7:$AP$506,SMALL(IF(PerformerDetails!$AP$7:$AP$506&lt;&gt;"",ROW(PerformerDetails!P68:P567)-ROW(PerformerDetails!AP68)+1),ROWS(PerformerDetails!$AP$7:AP68)))),0)</f>
        <v>#NAME?</v>
      </c>
      <c r="P68" s="45" t="e">
        <f t="array" aca="1" ref="P68" ca="1">IFERROR(IF(ROWS(PerformerDetails!$AR$7:AR68)&gt;COUNTA(PerformerDetails!$AR$7:$AR$506),"",INDEX(PerformerDetails!$AR$7:$AR$506,SMALL(IF(PerformerDetails!$AR$7:$AR$506&lt;&gt;"",ROW(PerformerDetails!P68:P567)-ROW(PerformerDetails!AR68)+1),ROWS(PerformerDetails!$AR$7:AR68)))),0)</f>
        <v>#NAME?</v>
      </c>
      <c r="Q68" s="45" t="e">
        <f t="array" aca="1" ref="Q68" ca="1">IFERROR(IF(ROWS(PerformerDetails!$AT$7:AT68)&gt;COUNTA(PerformerDetails!$AT$7:$AT$506),"",INDEX(PerformerDetails!$AT$7:$AT$506,SMALL(IF(PerformerDetails!$AT$7:$AT$506&lt;&gt;"",ROW(PerformerDetails!P68:P567)-ROW(PerformerDetails!AT68)+1),ROWS(PerformerDetails!$AT$7:AT68)))),0)</f>
        <v>#NAME?</v>
      </c>
      <c r="R68" s="45" t="e">
        <f t="array" aca="1" ref="R68" ca="1">IFERROR(IF(ROWS(PerformerDetails!$AV$7:AV68)&gt;COUNTA(PerformerDetails!$AV$7:$AV$506),"",INDEX(PerformerDetails!$AV$7:$AV$506,SMALL(IF(PerformerDetails!$AV$7:$AV$506&lt;&gt;"",ROW(PerformerDetails!P68:P567)-ROW(PerformerDetails!AV68)+1),ROWS(PerformerDetails!$AV$7:AV68)))),0)</f>
        <v>#NAME?</v>
      </c>
      <c r="S68" s="45" t="e">
        <f t="array" aca="1" ref="S68" ca="1">IFERROR(IF(ROWS(PerformerDetails!$AX$7:AX68)&gt;COUNTA(PerformerDetails!$AX$7:$AX$506),"",INDEX(PerformerDetails!$AX$7:$AX$506,SMALL(IF(PerformerDetails!$AX$7:$AX$506&lt;&gt;"",ROW(PerformerDetails!P68:P567)-ROW(PerformerDetails!AX68)+1),ROWS(PerformerDetails!$AX$7:AX68)))),0)</f>
        <v>#NAME?</v>
      </c>
      <c r="T68" s="45" t="e">
        <f t="array" aca="1" ref="T68" ca="1">IFERROR(IF(ROWS(PerformerDetails!$AZ$7:AZ68)&gt;COUNTA(PerformerDetails!$AZ$7:$AZ$506),"",INDEX(PerformerDetails!$AZ$7:$AZ$506,SMALL(IF(PerformerDetails!$AZ$7:$AZ$506&lt;&gt;"",ROW(PerformerDetails!P68:P567)-ROW(PerformerDetails!AZ68)+1),ROWS(PerformerDetails!$AZ$7:AZ68)))),0)</f>
        <v>#NAME?</v>
      </c>
      <c r="U68" s="45" t="e">
        <f t="array" aca="1" ref="U68" ca="1">IFERROR(IF(ROWS(PerformerDetails!$BB$7:BB68)&gt;COUNTA(PerformerDetails!$BB$7:$BB$506),"",INDEX(PerformerDetails!$BB$7:$BB$506,SMALL(IF(PerformerDetails!$BB$7:$BB$506&lt;&gt;"",ROW(PerformerDetails!P68:P567)-ROW(PerformerDetails!BB68)+1),ROWS(PerformerDetails!$BB$7:BB68)))),0)</f>
        <v>#NAME?</v>
      </c>
      <c r="V68" s="45" t="e">
        <f t="array" aca="1" ref="V68" ca="1">IFERROR(IF(ROWS(PerformerDetails!$BD$7:BD68)&gt;COUNTA(PerformerDetails!$BD$7:$BD$506),"",INDEX(PerformerDetails!$BD$7:$BD$506,SMALL(IF(PerformerDetails!$BD$7:$BD$506&lt;&gt;"",ROW(PerformerDetails!P68:P567)-ROW(PerformerDetails!BD68)+1),ROWS(PerformerDetails!$BD$7:BD68)))),0)</f>
        <v>#NAME?</v>
      </c>
      <c r="W68" s="45" t="e">
        <f t="array" aca="1" ref="W68" ca="1">IFERROR(IF(ROWS(PerformerDetails!$BF$7:BF68)&gt;COUNTA(PerformerDetails!$BF$7:$BF$506),"",INDEX(PerformerDetails!$BF$7:$BF$506,SMALL(IF(PerformerDetails!$BF$7:$BF$506&lt;&gt;"",ROW(PerformerDetails!P68:P567)-ROW(PerformerDetails!BF68)+1),ROWS(PerformerDetails!$BF$7:BF68)))),0)</f>
        <v>#NAME?</v>
      </c>
      <c r="X68" s="45" t="e">
        <f t="array" aca="1" ref="X68" ca="1">IFERROR(IF(ROWS(PerformerDetails!$BH$7:BH68)&gt;COUNTA(PerformerDetails!$BH$7:$BH$506),"",INDEX(PerformerDetails!$BH$7:$BH$506,SMALL(IF(PerformerDetails!$BH$7:$BH$506&lt;&gt;"",ROW(PerformerDetails!P68:P567)-ROW(PerformerDetails!BH68)+1),ROWS(PerformerDetails!$BH$7:BH68)))),0)</f>
        <v>#NAME?</v>
      </c>
      <c r="Y68" s="45" t="e">
        <f t="array" aca="1" ref="Y68" ca="1">IFERROR(IF(ROWS(PerformerDetails!$BJ$7:BJ68)&gt;COUNTA(PerformerDetails!$BJ$7:$BJ$506),"",INDEX(PerformerDetails!$BJ$7:$BJ$506,SMALL(IF(PerformerDetails!$BJ$7:$BJ$506&lt;&gt;"",ROW(PerformerDetails!P68:P567)-ROW(PerformerDetails!BJ68)+1),ROWS(PerformerDetails!$BJ$7:BJ68)))),0)</f>
        <v>#NAME?</v>
      </c>
      <c r="Z68" s="45" t="e">
        <f t="array" aca="1" ref="Z68" ca="1">IFERROR(IF(ROWS(PerformerDetails!$BL$7:BL68)&gt;COUNTA(PerformerDetails!$BL$7:$BL$506),"",INDEX(PerformerDetails!$BL$7:$BL$506,SMALL(IF(PerformerDetails!$BL$7:$BL$506&lt;&gt;"",ROW(PerformerDetails!P68:P567)-ROW(PerformerDetails!BL68)+1),ROWS(PerformerDetails!$BL$7:BL68)))),0)</f>
        <v>#NAME?</v>
      </c>
    </row>
    <row r="69" spans="2:26" ht="20.100000000000001" customHeight="1">
      <c r="B69" s="45" t="e">
        <f t="array" aca="1" ref="B69" ca="1">IFERROR(IF(ROWS(PerformerDetails!$P$7:P69)&gt;COUNTA(PerformerDetails!$P$7:$P$506),"",INDEX(PerformerDetails!$P$7:$P$506,SMALL(IF(PerformerDetails!$P$7:$P$506&lt;&gt;"",ROW(PerformerDetails!P69:P568)-ROW(PerformerDetails!P69)+1),ROWS(PerformerDetails!$P$7:P69)))),0)</f>
        <v>#NAME?</v>
      </c>
      <c r="C69" s="45" t="e">
        <f t="array" aca="1" ref="C69" ca="1">IFERROR(IF(ROWS(PerformerDetails!$R$7:R69)&gt;COUNTA(PerformerDetails!$R$7:$R$506),"",INDEX(PerformerDetails!$R$7:$R$506,SMALL(IF(PerformerDetails!$R$7:$R$506&lt;&gt;"",ROW(PerformerDetails!P69:P568)-ROW(PerformerDetails!R69)+1),ROWS(PerformerDetails!$R$7:R69)))),0)</f>
        <v>#NAME?</v>
      </c>
      <c r="D69" s="45" t="e">
        <f t="array" aca="1" ref="D69" ca="1">IFERROR(IF(ROWS(PerformerDetails!$T$7:T69)&gt;COUNTA(PerformerDetails!$T$7:$T$506),"",INDEX(PerformerDetails!$T$7:$T$506,SMALL(IF(PerformerDetails!$T$7:$T$506&lt;&gt;"",ROW(PerformerDetails!P69:P568)-ROW(PerformerDetails!T69)+1),ROWS(PerformerDetails!$T$7:T69)))),0)</f>
        <v>#NAME?</v>
      </c>
      <c r="E69" s="45" t="e">
        <f t="array" aca="1" ref="E69" ca="1">IFERROR(IF(ROWS(PerformerDetails!$V$7:V69)&gt;COUNTA(PerformerDetails!$V$7:$V$506),"",INDEX(PerformerDetails!$V$7:$V$506,SMALL(IF(PerformerDetails!$V$7:$V$506&lt;&gt;"",ROW(PerformerDetails!P69:P568)-ROW(PerformerDetails!V69)+1),ROWS(PerformerDetails!$V$7:V69)))),0)</f>
        <v>#NAME?</v>
      </c>
      <c r="F69" s="45" t="e">
        <f t="array" aca="1" ref="F69" ca="1">IFERROR(IF(ROWS(PerformerDetails!$X$7:X69)&gt;COUNTA(PerformerDetails!$X$7:$X$506),"",INDEX(PerformerDetails!$X$7:$X$506,SMALL(IF(PerformerDetails!$X$7:$X$506&lt;&gt;"",ROW(PerformerDetails!P69:P568)-ROW(PerformerDetails!X69)+1),ROWS(PerformerDetails!$X$7:X69)))),0)</f>
        <v>#NAME?</v>
      </c>
      <c r="G69" s="45" t="e">
        <f t="array" aca="1" ref="G69" ca="1">IFERROR(IF(ROWS(PerformerDetails!$Z$7:Z69)&gt;COUNTA(PerformerDetails!$Z$7:$Z$506),"",INDEX(PerformerDetails!$Z$7:$Z$506,SMALL(IF(PerformerDetails!$Z$7:$Z$506&lt;&gt;"",ROW(PerformerDetails!P69:P568)-ROW(PerformerDetails!Z69)+1),ROWS(PerformerDetails!$Z$7:Z69)))),0)</f>
        <v>#NAME?</v>
      </c>
      <c r="H69" s="45" t="e">
        <f t="array" aca="1" ref="H69" ca="1">IFERROR(IF(ROWS(PerformerDetails!$AB$7:AB69)&gt;COUNTA(PerformerDetails!$AB$7:$AB$506),"",INDEX(PerformerDetails!$AB$7:$AB$506,SMALL(IF(PerformerDetails!$AB$7:$AB$506&lt;&gt;"",ROW(PerformerDetails!P69:P568)-ROW(PerformerDetails!AB69)+1),ROWS(PerformerDetails!$AB$7:AB69)))),0)</f>
        <v>#NAME?</v>
      </c>
      <c r="I69" s="45" t="e">
        <f t="array" aca="1" ref="I69" ca="1">IFERROR(IF(ROWS(PerformerDetails!$AD$7:AD69)&gt;COUNTA(PerformerDetails!$AD$7:$AD$506),"",INDEX(PerformerDetails!$AD$7:$AD$506,SMALL(IF(PerformerDetails!$AD$7:$AD$506&lt;&gt;"",ROW(PerformerDetails!P69:P568)-ROW(PerformerDetails!AD69)+1),ROWS(PerformerDetails!$AD$7:AD69)))),0)</f>
        <v>#NAME?</v>
      </c>
      <c r="J69" s="45" t="e">
        <f t="array" aca="1" ref="J69" ca="1">IFERROR(IF(ROWS(PerformerDetails!$AF$7:AF69)&gt;COUNTA(PerformerDetails!$AF$7:$AF$506),"",INDEX(PerformerDetails!$AF$7:$AF$506,SMALL(IF(PerformerDetails!$AF$7:$AF$506&lt;&gt;"",ROW(PerformerDetails!P69:P568)-ROW(PerformerDetails!AF69)+1),ROWS(PerformerDetails!$AF$7:AF69)))),0)</f>
        <v>#NAME?</v>
      </c>
      <c r="K69" s="45" t="e">
        <f t="array" aca="1" ref="K69" ca="1">IFERROR(IF(ROWS(PerformerDetails!$AH$7:AH69)&gt;COUNTA(PerformerDetails!$AH$7:$AH$506),"",INDEX(PerformerDetails!$AH$7:$AH$506,SMALL(IF(PerformerDetails!$AH$7:$AH$506&lt;&gt;"",ROW(PerformerDetails!P69:P568)-ROW(PerformerDetails!AH69)+1),ROWS(PerformerDetails!$AH$7:AH69)))),0)</f>
        <v>#NAME?</v>
      </c>
      <c r="L69" s="45" t="e">
        <f t="array" aca="1" ref="L69" ca="1">IFERROR(IF(ROWS(PerformerDetails!$AJ$7:AJ69)&gt;COUNTA(PerformerDetails!$AJ$7:$AJ$506),"",INDEX(PerformerDetails!$AJ$7:$AJ$506,SMALL(IF(PerformerDetails!$AJ$7:$AJ$506&lt;&gt;"",ROW(PerformerDetails!P69:P568)-ROW(PerformerDetails!AJ69)+1),ROWS(PerformerDetails!$AJ$7:AJ69)))),0)</f>
        <v>#NAME?</v>
      </c>
      <c r="M69" s="45" t="e">
        <f t="array" aca="1" ref="M69" ca="1">IFERROR(IF(ROWS(PerformerDetails!$AL$7:AL69)&gt;COUNTA(PerformerDetails!$AL$7:$AL$506),"",INDEX(PerformerDetails!$AL$7:$AL$506,SMALL(IF(PerformerDetails!$AL$7:$AL$506&lt;&gt;"",ROW(PerformerDetails!P69:P568)-ROW(PerformerDetails!AL69)+1),ROWS(PerformerDetails!$AL$7:AL69)))),0)</f>
        <v>#NAME?</v>
      </c>
      <c r="N69" s="45" t="e">
        <f t="array" aca="1" ref="N69" ca="1">IFERROR(IF(ROWS(PerformerDetails!$AN$7:AN69)&gt;COUNTA(PerformerDetails!$AN$7:$AN$506),"",INDEX(PerformerDetails!$AN$7:$AN$506,SMALL(IF(PerformerDetails!$AN$7:$AN$506&lt;&gt;"",ROW(PerformerDetails!P69:P568)-ROW(PerformerDetails!AN69)+1),ROWS(PerformerDetails!$AN$7:AN69)))),0)</f>
        <v>#NAME?</v>
      </c>
      <c r="O69" s="45" t="e">
        <f t="array" aca="1" ref="O69" ca="1">IFERROR(IF(ROWS(PerformerDetails!$AP$7:AP69)&gt;COUNTA(PerformerDetails!$AP$7:$AP$506),"",INDEX(PerformerDetails!$AP$7:$AP$506,SMALL(IF(PerformerDetails!$AP$7:$AP$506&lt;&gt;"",ROW(PerformerDetails!P69:P568)-ROW(PerformerDetails!AP69)+1),ROWS(PerformerDetails!$AP$7:AP69)))),0)</f>
        <v>#NAME?</v>
      </c>
      <c r="P69" s="45" t="e">
        <f t="array" aca="1" ref="P69" ca="1">IFERROR(IF(ROWS(PerformerDetails!$AR$7:AR69)&gt;COUNTA(PerformerDetails!$AR$7:$AR$506),"",INDEX(PerformerDetails!$AR$7:$AR$506,SMALL(IF(PerformerDetails!$AR$7:$AR$506&lt;&gt;"",ROW(PerformerDetails!P69:P568)-ROW(PerformerDetails!AR69)+1),ROWS(PerformerDetails!$AR$7:AR69)))),0)</f>
        <v>#NAME?</v>
      </c>
      <c r="Q69" s="45" t="e">
        <f t="array" aca="1" ref="Q69" ca="1">IFERROR(IF(ROWS(PerformerDetails!$AT$7:AT69)&gt;COUNTA(PerformerDetails!$AT$7:$AT$506),"",INDEX(PerformerDetails!$AT$7:$AT$506,SMALL(IF(PerformerDetails!$AT$7:$AT$506&lt;&gt;"",ROW(PerformerDetails!P69:P568)-ROW(PerformerDetails!AT69)+1),ROWS(PerformerDetails!$AT$7:AT69)))),0)</f>
        <v>#NAME?</v>
      </c>
      <c r="R69" s="45" t="e">
        <f t="array" aca="1" ref="R69" ca="1">IFERROR(IF(ROWS(PerformerDetails!$AV$7:AV69)&gt;COUNTA(PerformerDetails!$AV$7:$AV$506),"",INDEX(PerformerDetails!$AV$7:$AV$506,SMALL(IF(PerformerDetails!$AV$7:$AV$506&lt;&gt;"",ROW(PerformerDetails!P69:P568)-ROW(PerformerDetails!AV69)+1),ROWS(PerformerDetails!$AV$7:AV69)))),0)</f>
        <v>#NAME?</v>
      </c>
      <c r="S69" s="45" t="e">
        <f t="array" aca="1" ref="S69" ca="1">IFERROR(IF(ROWS(PerformerDetails!$AX$7:AX69)&gt;COUNTA(PerformerDetails!$AX$7:$AX$506),"",INDEX(PerformerDetails!$AX$7:$AX$506,SMALL(IF(PerformerDetails!$AX$7:$AX$506&lt;&gt;"",ROW(PerformerDetails!P69:P568)-ROW(PerformerDetails!AX69)+1),ROWS(PerformerDetails!$AX$7:AX69)))),0)</f>
        <v>#NAME?</v>
      </c>
      <c r="T69" s="45" t="e">
        <f t="array" aca="1" ref="T69" ca="1">IFERROR(IF(ROWS(PerformerDetails!$AZ$7:AZ69)&gt;COUNTA(PerformerDetails!$AZ$7:$AZ$506),"",INDEX(PerformerDetails!$AZ$7:$AZ$506,SMALL(IF(PerformerDetails!$AZ$7:$AZ$506&lt;&gt;"",ROW(PerformerDetails!P69:P568)-ROW(PerformerDetails!AZ69)+1),ROWS(PerformerDetails!$AZ$7:AZ69)))),0)</f>
        <v>#NAME?</v>
      </c>
      <c r="U69" s="45" t="e">
        <f t="array" aca="1" ref="U69" ca="1">IFERROR(IF(ROWS(PerformerDetails!$BB$7:BB69)&gt;COUNTA(PerformerDetails!$BB$7:$BB$506),"",INDEX(PerformerDetails!$BB$7:$BB$506,SMALL(IF(PerformerDetails!$BB$7:$BB$506&lt;&gt;"",ROW(PerformerDetails!P69:P568)-ROW(PerformerDetails!BB69)+1),ROWS(PerformerDetails!$BB$7:BB69)))),0)</f>
        <v>#NAME?</v>
      </c>
      <c r="V69" s="45" t="e">
        <f t="array" aca="1" ref="V69" ca="1">IFERROR(IF(ROWS(PerformerDetails!$BD$7:BD69)&gt;COUNTA(PerformerDetails!$BD$7:$BD$506),"",INDEX(PerformerDetails!$BD$7:$BD$506,SMALL(IF(PerformerDetails!$BD$7:$BD$506&lt;&gt;"",ROW(PerformerDetails!P69:P568)-ROW(PerformerDetails!BD69)+1),ROWS(PerformerDetails!$BD$7:BD69)))),0)</f>
        <v>#NAME?</v>
      </c>
      <c r="W69" s="45" t="e">
        <f t="array" aca="1" ref="W69" ca="1">IFERROR(IF(ROWS(PerformerDetails!$BF$7:BF69)&gt;COUNTA(PerformerDetails!$BF$7:$BF$506),"",INDEX(PerformerDetails!$BF$7:$BF$506,SMALL(IF(PerformerDetails!$BF$7:$BF$506&lt;&gt;"",ROW(PerformerDetails!P69:P568)-ROW(PerformerDetails!BF69)+1),ROWS(PerformerDetails!$BF$7:BF69)))),0)</f>
        <v>#NAME?</v>
      </c>
      <c r="X69" s="45" t="e">
        <f t="array" aca="1" ref="X69" ca="1">IFERROR(IF(ROWS(PerformerDetails!$BH$7:BH69)&gt;COUNTA(PerformerDetails!$BH$7:$BH$506),"",INDEX(PerformerDetails!$BH$7:$BH$506,SMALL(IF(PerformerDetails!$BH$7:$BH$506&lt;&gt;"",ROW(PerformerDetails!P69:P568)-ROW(PerformerDetails!BH69)+1),ROWS(PerformerDetails!$BH$7:BH69)))),0)</f>
        <v>#NAME?</v>
      </c>
      <c r="Y69" s="45" t="e">
        <f t="array" aca="1" ref="Y69" ca="1">IFERROR(IF(ROWS(PerformerDetails!$BJ$7:BJ69)&gt;COUNTA(PerformerDetails!$BJ$7:$BJ$506),"",INDEX(PerformerDetails!$BJ$7:$BJ$506,SMALL(IF(PerformerDetails!$BJ$7:$BJ$506&lt;&gt;"",ROW(PerformerDetails!P69:P568)-ROW(PerformerDetails!BJ69)+1),ROWS(PerformerDetails!$BJ$7:BJ69)))),0)</f>
        <v>#NAME?</v>
      </c>
      <c r="Z69" s="45" t="e">
        <f t="array" aca="1" ref="Z69" ca="1">IFERROR(IF(ROWS(PerformerDetails!$BL$7:BL69)&gt;COUNTA(PerformerDetails!$BL$7:$BL$506),"",INDEX(PerformerDetails!$BL$7:$BL$506,SMALL(IF(PerformerDetails!$BL$7:$BL$506&lt;&gt;"",ROW(PerformerDetails!P69:P568)-ROW(PerformerDetails!BL69)+1),ROWS(PerformerDetails!$BL$7:BL69)))),0)</f>
        <v>#NAME?</v>
      </c>
    </row>
    <row r="70" spans="2:26" ht="20.100000000000001" customHeight="1">
      <c r="B70" s="45" t="e">
        <f t="array" aca="1" ref="B70" ca="1">IFERROR(IF(ROWS(PerformerDetails!$P$7:P70)&gt;COUNTA(PerformerDetails!$P$7:$P$506),"",INDEX(PerformerDetails!$P$7:$P$506,SMALL(IF(PerformerDetails!$P$7:$P$506&lt;&gt;"",ROW(PerformerDetails!P70:P569)-ROW(PerformerDetails!P70)+1),ROWS(PerformerDetails!$P$7:P70)))),0)</f>
        <v>#NAME?</v>
      </c>
      <c r="C70" s="45" t="e">
        <f t="array" aca="1" ref="C70" ca="1">IFERROR(IF(ROWS(PerformerDetails!$R$7:R70)&gt;COUNTA(PerformerDetails!$R$7:$R$506),"",INDEX(PerformerDetails!$R$7:$R$506,SMALL(IF(PerformerDetails!$R$7:$R$506&lt;&gt;"",ROW(PerformerDetails!P70:P569)-ROW(PerformerDetails!R70)+1),ROWS(PerformerDetails!$R$7:R70)))),0)</f>
        <v>#NAME?</v>
      </c>
      <c r="D70" s="45" t="e">
        <f t="array" aca="1" ref="D70" ca="1">IFERROR(IF(ROWS(PerformerDetails!$T$7:T70)&gt;COUNTA(PerformerDetails!$T$7:$T$506),"",INDEX(PerformerDetails!$T$7:$T$506,SMALL(IF(PerformerDetails!$T$7:$T$506&lt;&gt;"",ROW(PerformerDetails!P70:P569)-ROW(PerformerDetails!T70)+1),ROWS(PerformerDetails!$T$7:T70)))),0)</f>
        <v>#NAME?</v>
      </c>
      <c r="E70" s="45" t="e">
        <f t="array" aca="1" ref="E70" ca="1">IFERROR(IF(ROWS(PerformerDetails!$V$7:V70)&gt;COUNTA(PerformerDetails!$V$7:$V$506),"",INDEX(PerformerDetails!$V$7:$V$506,SMALL(IF(PerformerDetails!$V$7:$V$506&lt;&gt;"",ROW(PerformerDetails!P70:P569)-ROW(PerformerDetails!V70)+1),ROWS(PerformerDetails!$V$7:V70)))),0)</f>
        <v>#NAME?</v>
      </c>
      <c r="F70" s="45" t="e">
        <f t="array" aca="1" ref="F70" ca="1">IFERROR(IF(ROWS(PerformerDetails!$X$7:X70)&gt;COUNTA(PerformerDetails!$X$7:$X$506),"",INDEX(PerformerDetails!$X$7:$X$506,SMALL(IF(PerformerDetails!$X$7:$X$506&lt;&gt;"",ROW(PerformerDetails!P70:P569)-ROW(PerformerDetails!X70)+1),ROWS(PerformerDetails!$X$7:X70)))),0)</f>
        <v>#NAME?</v>
      </c>
      <c r="G70" s="45" t="e">
        <f t="array" aca="1" ref="G70" ca="1">IFERROR(IF(ROWS(PerformerDetails!$Z$7:Z70)&gt;COUNTA(PerformerDetails!$Z$7:$Z$506),"",INDEX(PerformerDetails!$Z$7:$Z$506,SMALL(IF(PerformerDetails!$Z$7:$Z$506&lt;&gt;"",ROW(PerformerDetails!P70:P569)-ROW(PerformerDetails!Z70)+1),ROWS(PerformerDetails!$Z$7:Z70)))),0)</f>
        <v>#NAME?</v>
      </c>
      <c r="H70" s="45" t="e">
        <f t="array" aca="1" ref="H70" ca="1">IFERROR(IF(ROWS(PerformerDetails!$AB$7:AB70)&gt;COUNTA(PerformerDetails!$AB$7:$AB$506),"",INDEX(PerformerDetails!$AB$7:$AB$506,SMALL(IF(PerformerDetails!$AB$7:$AB$506&lt;&gt;"",ROW(PerformerDetails!P70:P569)-ROW(PerformerDetails!AB70)+1),ROWS(PerformerDetails!$AB$7:AB70)))),0)</f>
        <v>#NAME?</v>
      </c>
      <c r="I70" s="45" t="e">
        <f t="array" aca="1" ref="I70" ca="1">IFERROR(IF(ROWS(PerformerDetails!$AD$7:AD70)&gt;COUNTA(PerformerDetails!$AD$7:$AD$506),"",INDEX(PerformerDetails!$AD$7:$AD$506,SMALL(IF(PerformerDetails!$AD$7:$AD$506&lt;&gt;"",ROW(PerformerDetails!P70:P569)-ROW(PerformerDetails!AD70)+1),ROWS(PerformerDetails!$AD$7:AD70)))),0)</f>
        <v>#NAME?</v>
      </c>
      <c r="J70" s="45" t="e">
        <f t="array" aca="1" ref="J70" ca="1">IFERROR(IF(ROWS(PerformerDetails!$AF$7:AF70)&gt;COUNTA(PerformerDetails!$AF$7:$AF$506),"",INDEX(PerformerDetails!$AF$7:$AF$506,SMALL(IF(PerformerDetails!$AF$7:$AF$506&lt;&gt;"",ROW(PerformerDetails!P70:P569)-ROW(PerformerDetails!AF70)+1),ROWS(PerformerDetails!$AF$7:AF70)))),0)</f>
        <v>#NAME?</v>
      </c>
      <c r="K70" s="45" t="e">
        <f t="array" aca="1" ref="K70" ca="1">IFERROR(IF(ROWS(PerformerDetails!$AH$7:AH70)&gt;COUNTA(PerformerDetails!$AH$7:$AH$506),"",INDEX(PerformerDetails!$AH$7:$AH$506,SMALL(IF(PerformerDetails!$AH$7:$AH$506&lt;&gt;"",ROW(PerformerDetails!P70:P569)-ROW(PerformerDetails!AH70)+1),ROWS(PerformerDetails!$AH$7:AH70)))),0)</f>
        <v>#NAME?</v>
      </c>
      <c r="L70" s="45" t="e">
        <f t="array" aca="1" ref="L70" ca="1">IFERROR(IF(ROWS(PerformerDetails!$AJ$7:AJ70)&gt;COUNTA(PerformerDetails!$AJ$7:$AJ$506),"",INDEX(PerformerDetails!$AJ$7:$AJ$506,SMALL(IF(PerformerDetails!$AJ$7:$AJ$506&lt;&gt;"",ROW(PerformerDetails!P70:P569)-ROW(PerformerDetails!AJ70)+1),ROWS(PerformerDetails!$AJ$7:AJ70)))),0)</f>
        <v>#NAME?</v>
      </c>
      <c r="M70" s="45" t="e">
        <f t="array" aca="1" ref="M70" ca="1">IFERROR(IF(ROWS(PerformerDetails!$AL$7:AL70)&gt;COUNTA(PerformerDetails!$AL$7:$AL$506),"",INDEX(PerformerDetails!$AL$7:$AL$506,SMALL(IF(PerformerDetails!$AL$7:$AL$506&lt;&gt;"",ROW(PerformerDetails!P70:P569)-ROW(PerformerDetails!AL70)+1),ROWS(PerformerDetails!$AL$7:AL70)))),0)</f>
        <v>#NAME?</v>
      </c>
      <c r="N70" s="45" t="e">
        <f t="array" aca="1" ref="N70" ca="1">IFERROR(IF(ROWS(PerformerDetails!$AN$7:AN70)&gt;COUNTA(PerformerDetails!$AN$7:$AN$506),"",INDEX(PerformerDetails!$AN$7:$AN$506,SMALL(IF(PerformerDetails!$AN$7:$AN$506&lt;&gt;"",ROW(PerformerDetails!P70:P569)-ROW(PerformerDetails!AN70)+1),ROWS(PerformerDetails!$AN$7:AN70)))),0)</f>
        <v>#NAME?</v>
      </c>
      <c r="O70" s="45" t="e">
        <f t="array" aca="1" ref="O70" ca="1">IFERROR(IF(ROWS(PerformerDetails!$AP$7:AP70)&gt;COUNTA(PerformerDetails!$AP$7:$AP$506),"",INDEX(PerformerDetails!$AP$7:$AP$506,SMALL(IF(PerformerDetails!$AP$7:$AP$506&lt;&gt;"",ROW(PerformerDetails!P70:P569)-ROW(PerformerDetails!AP70)+1),ROWS(PerformerDetails!$AP$7:AP70)))),0)</f>
        <v>#NAME?</v>
      </c>
      <c r="P70" s="45" t="e">
        <f t="array" aca="1" ref="P70" ca="1">IFERROR(IF(ROWS(PerformerDetails!$AR$7:AR70)&gt;COUNTA(PerformerDetails!$AR$7:$AR$506),"",INDEX(PerformerDetails!$AR$7:$AR$506,SMALL(IF(PerformerDetails!$AR$7:$AR$506&lt;&gt;"",ROW(PerformerDetails!P70:P569)-ROW(PerformerDetails!AR70)+1),ROWS(PerformerDetails!$AR$7:AR70)))),0)</f>
        <v>#NAME?</v>
      </c>
      <c r="Q70" s="45" t="e">
        <f t="array" aca="1" ref="Q70" ca="1">IFERROR(IF(ROWS(PerformerDetails!$AT$7:AT70)&gt;COUNTA(PerformerDetails!$AT$7:$AT$506),"",INDEX(PerformerDetails!$AT$7:$AT$506,SMALL(IF(PerformerDetails!$AT$7:$AT$506&lt;&gt;"",ROW(PerformerDetails!P70:P569)-ROW(PerformerDetails!AT70)+1),ROWS(PerformerDetails!$AT$7:AT70)))),0)</f>
        <v>#NAME?</v>
      </c>
      <c r="R70" s="45" t="e">
        <f t="array" aca="1" ref="R70" ca="1">IFERROR(IF(ROWS(PerformerDetails!$AV$7:AV70)&gt;COUNTA(PerformerDetails!$AV$7:$AV$506),"",INDEX(PerformerDetails!$AV$7:$AV$506,SMALL(IF(PerformerDetails!$AV$7:$AV$506&lt;&gt;"",ROW(PerformerDetails!P70:P569)-ROW(PerformerDetails!AV70)+1),ROWS(PerformerDetails!$AV$7:AV70)))),0)</f>
        <v>#NAME?</v>
      </c>
      <c r="S70" s="45" t="e">
        <f t="array" aca="1" ref="S70" ca="1">IFERROR(IF(ROWS(PerformerDetails!$AX$7:AX70)&gt;COUNTA(PerformerDetails!$AX$7:$AX$506),"",INDEX(PerformerDetails!$AX$7:$AX$506,SMALL(IF(PerformerDetails!$AX$7:$AX$506&lt;&gt;"",ROW(PerformerDetails!P70:P569)-ROW(PerformerDetails!AX70)+1),ROWS(PerformerDetails!$AX$7:AX70)))),0)</f>
        <v>#NAME?</v>
      </c>
      <c r="T70" s="45" t="e">
        <f t="array" aca="1" ref="T70" ca="1">IFERROR(IF(ROWS(PerformerDetails!$AZ$7:AZ70)&gt;COUNTA(PerformerDetails!$AZ$7:$AZ$506),"",INDEX(PerformerDetails!$AZ$7:$AZ$506,SMALL(IF(PerformerDetails!$AZ$7:$AZ$506&lt;&gt;"",ROW(PerformerDetails!P70:P569)-ROW(PerformerDetails!AZ70)+1),ROWS(PerformerDetails!$AZ$7:AZ70)))),0)</f>
        <v>#NAME?</v>
      </c>
      <c r="U70" s="45" t="e">
        <f t="array" aca="1" ref="U70" ca="1">IFERROR(IF(ROWS(PerformerDetails!$BB$7:BB70)&gt;COUNTA(PerformerDetails!$BB$7:$BB$506),"",INDEX(PerformerDetails!$BB$7:$BB$506,SMALL(IF(PerformerDetails!$BB$7:$BB$506&lt;&gt;"",ROW(PerformerDetails!P70:P569)-ROW(PerformerDetails!BB70)+1),ROWS(PerformerDetails!$BB$7:BB70)))),0)</f>
        <v>#NAME?</v>
      </c>
      <c r="V70" s="45" t="e">
        <f t="array" aca="1" ref="V70" ca="1">IFERROR(IF(ROWS(PerformerDetails!$BD$7:BD70)&gt;COUNTA(PerformerDetails!$BD$7:$BD$506),"",INDEX(PerformerDetails!$BD$7:$BD$506,SMALL(IF(PerformerDetails!$BD$7:$BD$506&lt;&gt;"",ROW(PerformerDetails!P70:P569)-ROW(PerformerDetails!BD70)+1),ROWS(PerformerDetails!$BD$7:BD70)))),0)</f>
        <v>#NAME?</v>
      </c>
      <c r="W70" s="45" t="e">
        <f t="array" aca="1" ref="W70" ca="1">IFERROR(IF(ROWS(PerformerDetails!$BF$7:BF70)&gt;COUNTA(PerformerDetails!$BF$7:$BF$506),"",INDEX(PerformerDetails!$BF$7:$BF$506,SMALL(IF(PerformerDetails!$BF$7:$BF$506&lt;&gt;"",ROW(PerformerDetails!P70:P569)-ROW(PerformerDetails!BF70)+1),ROWS(PerformerDetails!$BF$7:BF70)))),0)</f>
        <v>#NAME?</v>
      </c>
      <c r="X70" s="45" t="e">
        <f t="array" aca="1" ref="X70" ca="1">IFERROR(IF(ROWS(PerformerDetails!$BH$7:BH70)&gt;COUNTA(PerformerDetails!$BH$7:$BH$506),"",INDEX(PerformerDetails!$BH$7:$BH$506,SMALL(IF(PerformerDetails!$BH$7:$BH$506&lt;&gt;"",ROW(PerformerDetails!P70:P569)-ROW(PerformerDetails!BH70)+1),ROWS(PerformerDetails!$BH$7:BH70)))),0)</f>
        <v>#NAME?</v>
      </c>
      <c r="Y70" s="45" t="e">
        <f t="array" aca="1" ref="Y70" ca="1">IFERROR(IF(ROWS(PerformerDetails!$BJ$7:BJ70)&gt;COUNTA(PerformerDetails!$BJ$7:$BJ$506),"",INDEX(PerformerDetails!$BJ$7:$BJ$506,SMALL(IF(PerformerDetails!$BJ$7:$BJ$506&lt;&gt;"",ROW(PerformerDetails!P70:P569)-ROW(PerformerDetails!BJ70)+1),ROWS(PerformerDetails!$BJ$7:BJ70)))),0)</f>
        <v>#NAME?</v>
      </c>
      <c r="Z70" s="45" t="e">
        <f t="array" aca="1" ref="Z70" ca="1">IFERROR(IF(ROWS(PerformerDetails!$BL$7:BL70)&gt;COUNTA(PerformerDetails!$BL$7:$BL$506),"",INDEX(PerformerDetails!$BL$7:$BL$506,SMALL(IF(PerformerDetails!$BL$7:$BL$506&lt;&gt;"",ROW(PerformerDetails!P70:P569)-ROW(PerformerDetails!BL70)+1),ROWS(PerformerDetails!$BL$7:BL70)))),0)</f>
        <v>#NAME?</v>
      </c>
    </row>
    <row r="71" spans="2:26" ht="20.100000000000001" customHeight="1">
      <c r="B71" s="45" t="e">
        <f t="array" aca="1" ref="B71" ca="1">IFERROR(IF(ROWS(PerformerDetails!$P$7:P71)&gt;COUNTA(PerformerDetails!$P$7:$P$506),"",INDEX(PerformerDetails!$P$7:$P$506,SMALL(IF(PerformerDetails!$P$7:$P$506&lt;&gt;"",ROW(PerformerDetails!P71:P570)-ROW(PerformerDetails!P71)+1),ROWS(PerformerDetails!$P$7:P71)))),0)</f>
        <v>#NAME?</v>
      </c>
      <c r="C71" s="45" t="e">
        <f t="array" aca="1" ref="C71" ca="1">IFERROR(IF(ROWS(PerformerDetails!$R$7:R71)&gt;COUNTA(PerformerDetails!$R$7:$R$506),"",INDEX(PerformerDetails!$R$7:$R$506,SMALL(IF(PerformerDetails!$R$7:$R$506&lt;&gt;"",ROW(PerformerDetails!P71:P570)-ROW(PerformerDetails!R71)+1),ROWS(PerformerDetails!$R$7:R71)))),0)</f>
        <v>#NAME?</v>
      </c>
      <c r="D71" s="45" t="e">
        <f t="array" aca="1" ref="D71" ca="1">IFERROR(IF(ROWS(PerformerDetails!$T$7:T71)&gt;COUNTA(PerformerDetails!$T$7:$T$506),"",INDEX(PerformerDetails!$T$7:$T$506,SMALL(IF(PerformerDetails!$T$7:$T$506&lt;&gt;"",ROW(PerformerDetails!P71:P570)-ROW(PerformerDetails!T71)+1),ROWS(PerformerDetails!$T$7:T71)))),0)</f>
        <v>#NAME?</v>
      </c>
      <c r="E71" s="45" t="e">
        <f t="array" aca="1" ref="E71" ca="1">IFERROR(IF(ROWS(PerformerDetails!$V$7:V71)&gt;COUNTA(PerformerDetails!$V$7:$V$506),"",INDEX(PerformerDetails!$V$7:$V$506,SMALL(IF(PerformerDetails!$V$7:$V$506&lt;&gt;"",ROW(PerformerDetails!P71:P570)-ROW(PerformerDetails!V71)+1),ROWS(PerformerDetails!$V$7:V71)))),0)</f>
        <v>#NAME?</v>
      </c>
      <c r="F71" s="45" t="e">
        <f t="array" aca="1" ref="F71" ca="1">IFERROR(IF(ROWS(PerformerDetails!$X$7:X71)&gt;COUNTA(PerformerDetails!$X$7:$X$506),"",INDEX(PerformerDetails!$X$7:$X$506,SMALL(IF(PerformerDetails!$X$7:$X$506&lt;&gt;"",ROW(PerformerDetails!P71:P570)-ROW(PerformerDetails!X71)+1),ROWS(PerformerDetails!$X$7:X71)))),0)</f>
        <v>#NAME?</v>
      </c>
      <c r="G71" s="45" t="e">
        <f t="array" aca="1" ref="G71" ca="1">IFERROR(IF(ROWS(PerformerDetails!$Z$7:Z71)&gt;COUNTA(PerformerDetails!$Z$7:$Z$506),"",INDEX(PerformerDetails!$Z$7:$Z$506,SMALL(IF(PerformerDetails!$Z$7:$Z$506&lt;&gt;"",ROW(PerformerDetails!P71:P570)-ROW(PerformerDetails!Z71)+1),ROWS(PerformerDetails!$Z$7:Z71)))),0)</f>
        <v>#NAME?</v>
      </c>
      <c r="H71" s="45" t="e">
        <f t="array" aca="1" ref="H71" ca="1">IFERROR(IF(ROWS(PerformerDetails!$AB$7:AB71)&gt;COUNTA(PerformerDetails!$AB$7:$AB$506),"",INDEX(PerformerDetails!$AB$7:$AB$506,SMALL(IF(PerformerDetails!$AB$7:$AB$506&lt;&gt;"",ROW(PerformerDetails!P71:P570)-ROW(PerformerDetails!AB71)+1),ROWS(PerformerDetails!$AB$7:AB71)))),0)</f>
        <v>#NAME?</v>
      </c>
      <c r="I71" s="45" t="e">
        <f t="array" aca="1" ref="I71" ca="1">IFERROR(IF(ROWS(PerformerDetails!$AD$7:AD71)&gt;COUNTA(PerformerDetails!$AD$7:$AD$506),"",INDEX(PerformerDetails!$AD$7:$AD$506,SMALL(IF(PerformerDetails!$AD$7:$AD$506&lt;&gt;"",ROW(PerformerDetails!P71:P570)-ROW(PerformerDetails!AD71)+1),ROWS(PerformerDetails!$AD$7:AD71)))),0)</f>
        <v>#NAME?</v>
      </c>
      <c r="J71" s="45" t="e">
        <f t="array" aca="1" ref="J71" ca="1">IFERROR(IF(ROWS(PerformerDetails!$AF$7:AF71)&gt;COUNTA(PerformerDetails!$AF$7:$AF$506),"",INDEX(PerformerDetails!$AF$7:$AF$506,SMALL(IF(PerformerDetails!$AF$7:$AF$506&lt;&gt;"",ROW(PerformerDetails!P71:P570)-ROW(PerformerDetails!AF71)+1),ROWS(PerformerDetails!$AF$7:AF71)))),0)</f>
        <v>#NAME?</v>
      </c>
      <c r="K71" s="45" t="e">
        <f t="array" aca="1" ref="K71" ca="1">IFERROR(IF(ROWS(PerformerDetails!$AH$7:AH71)&gt;COUNTA(PerformerDetails!$AH$7:$AH$506),"",INDEX(PerformerDetails!$AH$7:$AH$506,SMALL(IF(PerformerDetails!$AH$7:$AH$506&lt;&gt;"",ROW(PerformerDetails!P71:P570)-ROW(PerformerDetails!AH71)+1),ROWS(PerformerDetails!$AH$7:AH71)))),0)</f>
        <v>#NAME?</v>
      </c>
      <c r="L71" s="45" t="e">
        <f t="array" aca="1" ref="L71" ca="1">IFERROR(IF(ROWS(PerformerDetails!$AJ$7:AJ71)&gt;COUNTA(PerformerDetails!$AJ$7:$AJ$506),"",INDEX(PerformerDetails!$AJ$7:$AJ$506,SMALL(IF(PerformerDetails!$AJ$7:$AJ$506&lt;&gt;"",ROW(PerformerDetails!P71:P570)-ROW(PerformerDetails!AJ71)+1),ROWS(PerformerDetails!$AJ$7:AJ71)))),0)</f>
        <v>#NAME?</v>
      </c>
      <c r="M71" s="45" t="e">
        <f t="array" aca="1" ref="M71" ca="1">IFERROR(IF(ROWS(PerformerDetails!$AL$7:AL71)&gt;COUNTA(PerformerDetails!$AL$7:$AL$506),"",INDEX(PerformerDetails!$AL$7:$AL$506,SMALL(IF(PerformerDetails!$AL$7:$AL$506&lt;&gt;"",ROW(PerformerDetails!P71:P570)-ROW(PerformerDetails!AL71)+1),ROWS(PerformerDetails!$AL$7:AL71)))),0)</f>
        <v>#NAME?</v>
      </c>
      <c r="N71" s="45" t="e">
        <f t="array" aca="1" ref="N71" ca="1">IFERROR(IF(ROWS(PerformerDetails!$AN$7:AN71)&gt;COUNTA(PerformerDetails!$AN$7:$AN$506),"",INDEX(PerformerDetails!$AN$7:$AN$506,SMALL(IF(PerformerDetails!$AN$7:$AN$506&lt;&gt;"",ROW(PerformerDetails!P71:P570)-ROW(PerformerDetails!AN71)+1),ROWS(PerformerDetails!$AN$7:AN71)))),0)</f>
        <v>#NAME?</v>
      </c>
      <c r="O71" s="45" t="e">
        <f t="array" aca="1" ref="O71" ca="1">IFERROR(IF(ROWS(PerformerDetails!$AP$7:AP71)&gt;COUNTA(PerformerDetails!$AP$7:$AP$506),"",INDEX(PerformerDetails!$AP$7:$AP$506,SMALL(IF(PerformerDetails!$AP$7:$AP$506&lt;&gt;"",ROW(PerformerDetails!P71:P570)-ROW(PerformerDetails!AP71)+1),ROWS(PerformerDetails!$AP$7:AP71)))),0)</f>
        <v>#NAME?</v>
      </c>
      <c r="P71" s="45" t="e">
        <f t="array" aca="1" ref="P71" ca="1">IFERROR(IF(ROWS(PerformerDetails!$AR$7:AR71)&gt;COUNTA(PerformerDetails!$AR$7:$AR$506),"",INDEX(PerformerDetails!$AR$7:$AR$506,SMALL(IF(PerformerDetails!$AR$7:$AR$506&lt;&gt;"",ROW(PerformerDetails!P71:P570)-ROW(PerformerDetails!AR71)+1),ROWS(PerformerDetails!$AR$7:AR71)))),0)</f>
        <v>#NAME?</v>
      </c>
      <c r="Q71" s="45" t="e">
        <f t="array" aca="1" ref="Q71" ca="1">IFERROR(IF(ROWS(PerformerDetails!$AT$7:AT71)&gt;COUNTA(PerformerDetails!$AT$7:$AT$506),"",INDEX(PerformerDetails!$AT$7:$AT$506,SMALL(IF(PerformerDetails!$AT$7:$AT$506&lt;&gt;"",ROW(PerformerDetails!P71:P570)-ROW(PerformerDetails!AT71)+1),ROWS(PerformerDetails!$AT$7:AT71)))),0)</f>
        <v>#NAME?</v>
      </c>
      <c r="R71" s="45" t="e">
        <f t="array" aca="1" ref="R71" ca="1">IFERROR(IF(ROWS(PerformerDetails!$AV$7:AV71)&gt;COUNTA(PerformerDetails!$AV$7:$AV$506),"",INDEX(PerformerDetails!$AV$7:$AV$506,SMALL(IF(PerformerDetails!$AV$7:$AV$506&lt;&gt;"",ROW(PerformerDetails!P71:P570)-ROW(PerformerDetails!AV71)+1),ROWS(PerformerDetails!$AV$7:AV71)))),0)</f>
        <v>#NAME?</v>
      </c>
      <c r="S71" s="45" t="e">
        <f t="array" aca="1" ref="S71" ca="1">IFERROR(IF(ROWS(PerformerDetails!$AX$7:AX71)&gt;COUNTA(PerformerDetails!$AX$7:$AX$506),"",INDEX(PerformerDetails!$AX$7:$AX$506,SMALL(IF(PerformerDetails!$AX$7:$AX$506&lt;&gt;"",ROW(PerformerDetails!P71:P570)-ROW(PerformerDetails!AX71)+1),ROWS(PerformerDetails!$AX$7:AX71)))),0)</f>
        <v>#NAME?</v>
      </c>
      <c r="T71" s="45" t="e">
        <f t="array" aca="1" ref="T71" ca="1">IFERROR(IF(ROWS(PerformerDetails!$AZ$7:AZ71)&gt;COUNTA(PerformerDetails!$AZ$7:$AZ$506),"",INDEX(PerformerDetails!$AZ$7:$AZ$506,SMALL(IF(PerformerDetails!$AZ$7:$AZ$506&lt;&gt;"",ROW(PerformerDetails!P71:P570)-ROW(PerformerDetails!AZ71)+1),ROWS(PerformerDetails!$AZ$7:AZ71)))),0)</f>
        <v>#NAME?</v>
      </c>
      <c r="U71" s="45" t="e">
        <f t="array" aca="1" ref="U71" ca="1">IFERROR(IF(ROWS(PerformerDetails!$BB$7:BB71)&gt;COUNTA(PerformerDetails!$BB$7:$BB$506),"",INDEX(PerformerDetails!$BB$7:$BB$506,SMALL(IF(PerformerDetails!$BB$7:$BB$506&lt;&gt;"",ROW(PerformerDetails!P71:P570)-ROW(PerformerDetails!BB71)+1),ROWS(PerformerDetails!$BB$7:BB71)))),0)</f>
        <v>#NAME?</v>
      </c>
      <c r="V71" s="45" t="e">
        <f t="array" aca="1" ref="V71" ca="1">IFERROR(IF(ROWS(PerformerDetails!$BD$7:BD71)&gt;COUNTA(PerformerDetails!$BD$7:$BD$506),"",INDEX(PerformerDetails!$BD$7:$BD$506,SMALL(IF(PerformerDetails!$BD$7:$BD$506&lt;&gt;"",ROW(PerformerDetails!P71:P570)-ROW(PerformerDetails!BD71)+1),ROWS(PerformerDetails!$BD$7:BD71)))),0)</f>
        <v>#NAME?</v>
      </c>
      <c r="W71" s="45" t="e">
        <f t="array" aca="1" ref="W71" ca="1">IFERROR(IF(ROWS(PerformerDetails!$BF$7:BF71)&gt;COUNTA(PerformerDetails!$BF$7:$BF$506),"",INDEX(PerformerDetails!$BF$7:$BF$506,SMALL(IF(PerformerDetails!$BF$7:$BF$506&lt;&gt;"",ROW(PerformerDetails!P71:P570)-ROW(PerformerDetails!BF71)+1),ROWS(PerformerDetails!$BF$7:BF71)))),0)</f>
        <v>#NAME?</v>
      </c>
      <c r="X71" s="45" t="e">
        <f t="array" aca="1" ref="X71" ca="1">IFERROR(IF(ROWS(PerformerDetails!$BH$7:BH71)&gt;COUNTA(PerformerDetails!$BH$7:$BH$506),"",INDEX(PerformerDetails!$BH$7:$BH$506,SMALL(IF(PerformerDetails!$BH$7:$BH$506&lt;&gt;"",ROW(PerformerDetails!P71:P570)-ROW(PerformerDetails!BH71)+1),ROWS(PerformerDetails!$BH$7:BH71)))),0)</f>
        <v>#NAME?</v>
      </c>
      <c r="Y71" s="45" t="e">
        <f t="array" aca="1" ref="Y71" ca="1">IFERROR(IF(ROWS(PerformerDetails!$BJ$7:BJ71)&gt;COUNTA(PerformerDetails!$BJ$7:$BJ$506),"",INDEX(PerformerDetails!$BJ$7:$BJ$506,SMALL(IF(PerformerDetails!$BJ$7:$BJ$506&lt;&gt;"",ROW(PerformerDetails!P71:P570)-ROW(PerformerDetails!BJ71)+1),ROWS(PerformerDetails!$BJ$7:BJ71)))),0)</f>
        <v>#NAME?</v>
      </c>
      <c r="Z71" s="45" t="e">
        <f t="array" aca="1" ref="Z71" ca="1">IFERROR(IF(ROWS(PerformerDetails!$BL$7:BL71)&gt;COUNTA(PerformerDetails!$BL$7:$BL$506),"",INDEX(PerformerDetails!$BL$7:$BL$506,SMALL(IF(PerformerDetails!$BL$7:$BL$506&lt;&gt;"",ROW(PerformerDetails!P71:P570)-ROW(PerformerDetails!BL71)+1),ROWS(PerformerDetails!$BL$7:BL71)))),0)</f>
        <v>#NAME?</v>
      </c>
    </row>
    <row r="72" spans="2:26" ht="20.100000000000001" customHeight="1">
      <c r="B72" s="45" t="e">
        <f t="array" aca="1" ref="B72" ca="1">IFERROR(IF(ROWS(PerformerDetails!$P$7:P72)&gt;COUNTA(PerformerDetails!$P$7:$P$506),"",INDEX(PerformerDetails!$P$7:$P$506,SMALL(IF(PerformerDetails!$P$7:$P$506&lt;&gt;"",ROW(PerformerDetails!P72:P571)-ROW(PerformerDetails!P72)+1),ROWS(PerformerDetails!$P$7:P72)))),0)</f>
        <v>#NAME?</v>
      </c>
      <c r="C72" s="45" t="e">
        <f t="array" aca="1" ref="C72" ca="1">IFERROR(IF(ROWS(PerformerDetails!$R$7:R72)&gt;COUNTA(PerformerDetails!$R$7:$R$506),"",INDEX(PerformerDetails!$R$7:$R$506,SMALL(IF(PerformerDetails!$R$7:$R$506&lt;&gt;"",ROW(PerformerDetails!P72:P571)-ROW(PerformerDetails!R72)+1),ROWS(PerformerDetails!$R$7:R72)))),0)</f>
        <v>#NAME?</v>
      </c>
      <c r="D72" s="45" t="e">
        <f t="array" aca="1" ref="D72" ca="1">IFERROR(IF(ROWS(PerformerDetails!$T$7:T72)&gt;COUNTA(PerformerDetails!$T$7:$T$506),"",INDEX(PerformerDetails!$T$7:$T$506,SMALL(IF(PerformerDetails!$T$7:$T$506&lt;&gt;"",ROW(PerformerDetails!P72:P571)-ROW(PerformerDetails!T72)+1),ROWS(PerformerDetails!$T$7:T72)))),0)</f>
        <v>#NAME?</v>
      </c>
      <c r="E72" s="45" t="e">
        <f t="array" aca="1" ref="E72" ca="1">IFERROR(IF(ROWS(PerformerDetails!$V$7:V72)&gt;COUNTA(PerformerDetails!$V$7:$V$506),"",INDEX(PerformerDetails!$V$7:$V$506,SMALL(IF(PerformerDetails!$V$7:$V$506&lt;&gt;"",ROW(PerformerDetails!P72:P571)-ROW(PerformerDetails!V72)+1),ROWS(PerformerDetails!$V$7:V72)))),0)</f>
        <v>#NAME?</v>
      </c>
      <c r="F72" s="45" t="e">
        <f t="array" aca="1" ref="F72" ca="1">IFERROR(IF(ROWS(PerformerDetails!$X$7:X72)&gt;COUNTA(PerformerDetails!$X$7:$X$506),"",INDEX(PerformerDetails!$X$7:$X$506,SMALL(IF(PerformerDetails!$X$7:$X$506&lt;&gt;"",ROW(PerformerDetails!P72:P571)-ROW(PerformerDetails!X72)+1),ROWS(PerformerDetails!$X$7:X72)))),0)</f>
        <v>#NAME?</v>
      </c>
      <c r="G72" s="45" t="e">
        <f t="array" aca="1" ref="G72" ca="1">IFERROR(IF(ROWS(PerformerDetails!$Z$7:Z72)&gt;COUNTA(PerformerDetails!$Z$7:$Z$506),"",INDEX(PerformerDetails!$Z$7:$Z$506,SMALL(IF(PerformerDetails!$Z$7:$Z$506&lt;&gt;"",ROW(PerformerDetails!P72:P571)-ROW(PerformerDetails!Z72)+1),ROWS(PerformerDetails!$Z$7:Z72)))),0)</f>
        <v>#NAME?</v>
      </c>
      <c r="H72" s="45" t="e">
        <f t="array" aca="1" ref="H72" ca="1">IFERROR(IF(ROWS(PerformerDetails!$AB$7:AB72)&gt;COUNTA(PerformerDetails!$AB$7:$AB$506),"",INDEX(PerformerDetails!$AB$7:$AB$506,SMALL(IF(PerformerDetails!$AB$7:$AB$506&lt;&gt;"",ROW(PerformerDetails!P72:P571)-ROW(PerformerDetails!AB72)+1),ROWS(PerformerDetails!$AB$7:AB72)))),0)</f>
        <v>#NAME?</v>
      </c>
      <c r="I72" s="45" t="e">
        <f t="array" aca="1" ref="I72" ca="1">IFERROR(IF(ROWS(PerformerDetails!$AD$7:AD72)&gt;COUNTA(PerformerDetails!$AD$7:$AD$506),"",INDEX(PerformerDetails!$AD$7:$AD$506,SMALL(IF(PerformerDetails!$AD$7:$AD$506&lt;&gt;"",ROW(PerformerDetails!P72:P571)-ROW(PerformerDetails!AD72)+1),ROWS(PerformerDetails!$AD$7:AD72)))),0)</f>
        <v>#NAME?</v>
      </c>
      <c r="J72" s="45" t="e">
        <f t="array" aca="1" ref="J72" ca="1">IFERROR(IF(ROWS(PerformerDetails!$AF$7:AF72)&gt;COUNTA(PerformerDetails!$AF$7:$AF$506),"",INDEX(PerformerDetails!$AF$7:$AF$506,SMALL(IF(PerformerDetails!$AF$7:$AF$506&lt;&gt;"",ROW(PerformerDetails!P72:P571)-ROW(PerformerDetails!AF72)+1),ROWS(PerformerDetails!$AF$7:AF72)))),0)</f>
        <v>#NAME?</v>
      </c>
      <c r="K72" s="45" t="e">
        <f t="array" aca="1" ref="K72" ca="1">IFERROR(IF(ROWS(PerformerDetails!$AH$7:AH72)&gt;COUNTA(PerformerDetails!$AH$7:$AH$506),"",INDEX(PerformerDetails!$AH$7:$AH$506,SMALL(IF(PerformerDetails!$AH$7:$AH$506&lt;&gt;"",ROW(PerformerDetails!P72:P571)-ROW(PerformerDetails!AH72)+1),ROWS(PerformerDetails!$AH$7:AH72)))),0)</f>
        <v>#NAME?</v>
      </c>
      <c r="L72" s="45" t="e">
        <f t="array" aca="1" ref="L72" ca="1">IFERROR(IF(ROWS(PerformerDetails!$AJ$7:AJ72)&gt;COUNTA(PerformerDetails!$AJ$7:$AJ$506),"",INDEX(PerformerDetails!$AJ$7:$AJ$506,SMALL(IF(PerformerDetails!$AJ$7:$AJ$506&lt;&gt;"",ROW(PerformerDetails!P72:P571)-ROW(PerformerDetails!AJ72)+1),ROWS(PerformerDetails!$AJ$7:AJ72)))),0)</f>
        <v>#NAME?</v>
      </c>
      <c r="M72" s="45" t="e">
        <f t="array" aca="1" ref="M72" ca="1">IFERROR(IF(ROWS(PerformerDetails!$AL$7:AL72)&gt;COUNTA(PerformerDetails!$AL$7:$AL$506),"",INDEX(PerformerDetails!$AL$7:$AL$506,SMALL(IF(PerformerDetails!$AL$7:$AL$506&lt;&gt;"",ROW(PerformerDetails!P72:P571)-ROW(PerformerDetails!AL72)+1),ROWS(PerformerDetails!$AL$7:AL72)))),0)</f>
        <v>#NAME?</v>
      </c>
      <c r="N72" s="45" t="e">
        <f t="array" aca="1" ref="N72" ca="1">IFERROR(IF(ROWS(PerformerDetails!$AN$7:AN72)&gt;COUNTA(PerformerDetails!$AN$7:$AN$506),"",INDEX(PerformerDetails!$AN$7:$AN$506,SMALL(IF(PerformerDetails!$AN$7:$AN$506&lt;&gt;"",ROW(PerformerDetails!P72:P571)-ROW(PerformerDetails!AN72)+1),ROWS(PerformerDetails!$AN$7:AN72)))),0)</f>
        <v>#NAME?</v>
      </c>
      <c r="O72" s="45" t="e">
        <f t="array" aca="1" ref="O72" ca="1">IFERROR(IF(ROWS(PerformerDetails!$AP$7:AP72)&gt;COUNTA(PerformerDetails!$AP$7:$AP$506),"",INDEX(PerformerDetails!$AP$7:$AP$506,SMALL(IF(PerformerDetails!$AP$7:$AP$506&lt;&gt;"",ROW(PerformerDetails!P72:P571)-ROW(PerformerDetails!AP72)+1),ROWS(PerformerDetails!$AP$7:AP72)))),0)</f>
        <v>#NAME?</v>
      </c>
      <c r="P72" s="45" t="e">
        <f t="array" aca="1" ref="P72" ca="1">IFERROR(IF(ROWS(PerformerDetails!$AR$7:AR72)&gt;COUNTA(PerformerDetails!$AR$7:$AR$506),"",INDEX(PerformerDetails!$AR$7:$AR$506,SMALL(IF(PerformerDetails!$AR$7:$AR$506&lt;&gt;"",ROW(PerformerDetails!P72:P571)-ROW(PerformerDetails!AR72)+1),ROWS(PerformerDetails!$AR$7:AR72)))),0)</f>
        <v>#NAME?</v>
      </c>
      <c r="Q72" s="45" t="e">
        <f t="array" aca="1" ref="Q72" ca="1">IFERROR(IF(ROWS(PerformerDetails!$AT$7:AT72)&gt;COUNTA(PerformerDetails!$AT$7:$AT$506),"",INDEX(PerformerDetails!$AT$7:$AT$506,SMALL(IF(PerformerDetails!$AT$7:$AT$506&lt;&gt;"",ROW(PerformerDetails!P72:P571)-ROW(PerformerDetails!AT72)+1),ROWS(PerformerDetails!$AT$7:AT72)))),0)</f>
        <v>#NAME?</v>
      </c>
      <c r="R72" s="45" t="e">
        <f t="array" aca="1" ref="R72" ca="1">IFERROR(IF(ROWS(PerformerDetails!$AV$7:AV72)&gt;COUNTA(PerformerDetails!$AV$7:$AV$506),"",INDEX(PerformerDetails!$AV$7:$AV$506,SMALL(IF(PerformerDetails!$AV$7:$AV$506&lt;&gt;"",ROW(PerformerDetails!P72:P571)-ROW(PerformerDetails!AV72)+1),ROWS(PerformerDetails!$AV$7:AV72)))),0)</f>
        <v>#NAME?</v>
      </c>
      <c r="S72" s="45" t="e">
        <f t="array" aca="1" ref="S72" ca="1">IFERROR(IF(ROWS(PerformerDetails!$AX$7:AX72)&gt;COUNTA(PerformerDetails!$AX$7:$AX$506),"",INDEX(PerformerDetails!$AX$7:$AX$506,SMALL(IF(PerformerDetails!$AX$7:$AX$506&lt;&gt;"",ROW(PerformerDetails!P72:P571)-ROW(PerformerDetails!AX72)+1),ROWS(PerformerDetails!$AX$7:AX72)))),0)</f>
        <v>#NAME?</v>
      </c>
      <c r="T72" s="45" t="e">
        <f t="array" aca="1" ref="T72" ca="1">IFERROR(IF(ROWS(PerformerDetails!$AZ$7:AZ72)&gt;COUNTA(PerformerDetails!$AZ$7:$AZ$506),"",INDEX(PerformerDetails!$AZ$7:$AZ$506,SMALL(IF(PerformerDetails!$AZ$7:$AZ$506&lt;&gt;"",ROW(PerformerDetails!P72:P571)-ROW(PerformerDetails!AZ72)+1),ROWS(PerformerDetails!$AZ$7:AZ72)))),0)</f>
        <v>#NAME?</v>
      </c>
      <c r="U72" s="45" t="e">
        <f t="array" aca="1" ref="U72" ca="1">IFERROR(IF(ROWS(PerformerDetails!$BB$7:BB72)&gt;COUNTA(PerformerDetails!$BB$7:$BB$506),"",INDEX(PerformerDetails!$BB$7:$BB$506,SMALL(IF(PerformerDetails!$BB$7:$BB$506&lt;&gt;"",ROW(PerformerDetails!P72:P571)-ROW(PerformerDetails!BB72)+1),ROWS(PerformerDetails!$BB$7:BB72)))),0)</f>
        <v>#NAME?</v>
      </c>
      <c r="V72" s="45" t="e">
        <f t="array" aca="1" ref="V72" ca="1">IFERROR(IF(ROWS(PerformerDetails!$BD$7:BD72)&gt;COUNTA(PerformerDetails!$BD$7:$BD$506),"",INDEX(PerformerDetails!$BD$7:$BD$506,SMALL(IF(PerformerDetails!$BD$7:$BD$506&lt;&gt;"",ROW(PerformerDetails!P72:P571)-ROW(PerformerDetails!BD72)+1),ROWS(PerformerDetails!$BD$7:BD72)))),0)</f>
        <v>#NAME?</v>
      </c>
      <c r="W72" s="45" t="e">
        <f t="array" aca="1" ref="W72" ca="1">IFERROR(IF(ROWS(PerformerDetails!$BF$7:BF72)&gt;COUNTA(PerformerDetails!$BF$7:$BF$506),"",INDEX(PerformerDetails!$BF$7:$BF$506,SMALL(IF(PerformerDetails!$BF$7:$BF$506&lt;&gt;"",ROW(PerformerDetails!P72:P571)-ROW(PerformerDetails!BF72)+1),ROWS(PerformerDetails!$BF$7:BF72)))),0)</f>
        <v>#NAME?</v>
      </c>
      <c r="X72" s="45" t="e">
        <f t="array" aca="1" ref="X72" ca="1">IFERROR(IF(ROWS(PerformerDetails!$BH$7:BH72)&gt;COUNTA(PerformerDetails!$BH$7:$BH$506),"",INDEX(PerformerDetails!$BH$7:$BH$506,SMALL(IF(PerformerDetails!$BH$7:$BH$506&lt;&gt;"",ROW(PerformerDetails!P72:P571)-ROW(PerformerDetails!BH72)+1),ROWS(PerformerDetails!$BH$7:BH72)))),0)</f>
        <v>#NAME?</v>
      </c>
      <c r="Y72" s="45" t="e">
        <f t="array" aca="1" ref="Y72" ca="1">IFERROR(IF(ROWS(PerformerDetails!$BJ$7:BJ72)&gt;COUNTA(PerformerDetails!$BJ$7:$BJ$506),"",INDEX(PerformerDetails!$BJ$7:$BJ$506,SMALL(IF(PerformerDetails!$BJ$7:$BJ$506&lt;&gt;"",ROW(PerformerDetails!P72:P571)-ROW(PerformerDetails!BJ72)+1),ROWS(PerformerDetails!$BJ$7:BJ72)))),0)</f>
        <v>#NAME?</v>
      </c>
      <c r="Z72" s="45" t="e">
        <f t="array" aca="1" ref="Z72" ca="1">IFERROR(IF(ROWS(PerformerDetails!$BL$7:BL72)&gt;COUNTA(PerformerDetails!$BL$7:$BL$506),"",INDEX(PerformerDetails!$BL$7:$BL$506,SMALL(IF(PerformerDetails!$BL$7:$BL$506&lt;&gt;"",ROW(PerformerDetails!P72:P571)-ROW(PerformerDetails!BL72)+1),ROWS(PerformerDetails!$BL$7:BL72)))),0)</f>
        <v>#NAME?</v>
      </c>
    </row>
    <row r="73" spans="2:26" ht="20.100000000000001" customHeight="1">
      <c r="B73" s="45" t="e">
        <f t="array" aca="1" ref="B73" ca="1">IFERROR(IF(ROWS(PerformerDetails!$P$7:P73)&gt;COUNTA(PerformerDetails!$P$7:$P$506),"",INDEX(PerformerDetails!$P$7:$P$506,SMALL(IF(PerformerDetails!$P$7:$P$506&lt;&gt;"",ROW(PerformerDetails!P73:P572)-ROW(PerformerDetails!P73)+1),ROWS(PerformerDetails!$P$7:P73)))),0)</f>
        <v>#NAME?</v>
      </c>
      <c r="C73" s="45" t="e">
        <f t="array" aca="1" ref="C73" ca="1">IFERROR(IF(ROWS(PerformerDetails!$R$7:R73)&gt;COUNTA(PerformerDetails!$R$7:$R$506),"",INDEX(PerformerDetails!$R$7:$R$506,SMALL(IF(PerformerDetails!$R$7:$R$506&lt;&gt;"",ROW(PerformerDetails!P73:P572)-ROW(PerformerDetails!R73)+1),ROWS(PerformerDetails!$R$7:R73)))),0)</f>
        <v>#NAME?</v>
      </c>
      <c r="D73" s="45" t="e">
        <f t="array" aca="1" ref="D73" ca="1">IFERROR(IF(ROWS(PerformerDetails!$T$7:T73)&gt;COUNTA(PerformerDetails!$T$7:$T$506),"",INDEX(PerformerDetails!$T$7:$T$506,SMALL(IF(PerformerDetails!$T$7:$T$506&lt;&gt;"",ROW(PerformerDetails!P73:P572)-ROW(PerformerDetails!T73)+1),ROWS(PerformerDetails!$T$7:T73)))),0)</f>
        <v>#NAME?</v>
      </c>
      <c r="E73" s="45" t="e">
        <f t="array" aca="1" ref="E73" ca="1">IFERROR(IF(ROWS(PerformerDetails!$V$7:V73)&gt;COUNTA(PerformerDetails!$V$7:$V$506),"",INDEX(PerformerDetails!$V$7:$V$506,SMALL(IF(PerformerDetails!$V$7:$V$506&lt;&gt;"",ROW(PerformerDetails!P73:P572)-ROW(PerformerDetails!V73)+1),ROWS(PerformerDetails!$V$7:V73)))),0)</f>
        <v>#NAME?</v>
      </c>
      <c r="F73" s="45" t="e">
        <f t="array" aca="1" ref="F73" ca="1">IFERROR(IF(ROWS(PerformerDetails!$X$7:X73)&gt;COUNTA(PerformerDetails!$X$7:$X$506),"",INDEX(PerformerDetails!$X$7:$X$506,SMALL(IF(PerformerDetails!$X$7:$X$506&lt;&gt;"",ROW(PerformerDetails!P73:P572)-ROW(PerformerDetails!X73)+1),ROWS(PerformerDetails!$X$7:X73)))),0)</f>
        <v>#NAME?</v>
      </c>
      <c r="G73" s="45" t="e">
        <f t="array" aca="1" ref="G73" ca="1">IFERROR(IF(ROWS(PerformerDetails!$Z$7:Z73)&gt;COUNTA(PerformerDetails!$Z$7:$Z$506),"",INDEX(PerformerDetails!$Z$7:$Z$506,SMALL(IF(PerformerDetails!$Z$7:$Z$506&lt;&gt;"",ROW(PerformerDetails!P73:P572)-ROW(PerformerDetails!Z73)+1),ROWS(PerformerDetails!$Z$7:Z73)))),0)</f>
        <v>#NAME?</v>
      </c>
      <c r="H73" s="45" t="e">
        <f t="array" aca="1" ref="H73" ca="1">IFERROR(IF(ROWS(PerformerDetails!$AB$7:AB73)&gt;COUNTA(PerformerDetails!$AB$7:$AB$506),"",INDEX(PerformerDetails!$AB$7:$AB$506,SMALL(IF(PerformerDetails!$AB$7:$AB$506&lt;&gt;"",ROW(PerformerDetails!P73:P572)-ROW(PerformerDetails!AB73)+1),ROWS(PerformerDetails!$AB$7:AB73)))),0)</f>
        <v>#NAME?</v>
      </c>
      <c r="I73" s="45" t="e">
        <f t="array" aca="1" ref="I73" ca="1">IFERROR(IF(ROWS(PerformerDetails!$AD$7:AD73)&gt;COUNTA(PerformerDetails!$AD$7:$AD$506),"",INDEX(PerformerDetails!$AD$7:$AD$506,SMALL(IF(PerformerDetails!$AD$7:$AD$506&lt;&gt;"",ROW(PerformerDetails!P73:P572)-ROW(PerformerDetails!AD73)+1),ROWS(PerformerDetails!$AD$7:AD73)))),0)</f>
        <v>#NAME?</v>
      </c>
      <c r="J73" s="45" t="e">
        <f t="array" aca="1" ref="J73" ca="1">IFERROR(IF(ROWS(PerformerDetails!$AF$7:AF73)&gt;COUNTA(PerformerDetails!$AF$7:$AF$506),"",INDEX(PerformerDetails!$AF$7:$AF$506,SMALL(IF(PerformerDetails!$AF$7:$AF$506&lt;&gt;"",ROW(PerformerDetails!P73:P572)-ROW(PerformerDetails!AF73)+1),ROWS(PerformerDetails!$AF$7:AF73)))),0)</f>
        <v>#NAME?</v>
      </c>
      <c r="K73" s="45" t="e">
        <f t="array" aca="1" ref="K73" ca="1">IFERROR(IF(ROWS(PerformerDetails!$AH$7:AH73)&gt;COUNTA(PerformerDetails!$AH$7:$AH$506),"",INDEX(PerformerDetails!$AH$7:$AH$506,SMALL(IF(PerformerDetails!$AH$7:$AH$506&lt;&gt;"",ROW(PerformerDetails!P73:P572)-ROW(PerformerDetails!AH73)+1),ROWS(PerformerDetails!$AH$7:AH73)))),0)</f>
        <v>#NAME?</v>
      </c>
      <c r="L73" s="45" t="e">
        <f t="array" aca="1" ref="L73" ca="1">IFERROR(IF(ROWS(PerformerDetails!$AJ$7:AJ73)&gt;COUNTA(PerformerDetails!$AJ$7:$AJ$506),"",INDEX(PerformerDetails!$AJ$7:$AJ$506,SMALL(IF(PerformerDetails!$AJ$7:$AJ$506&lt;&gt;"",ROW(PerformerDetails!P73:P572)-ROW(PerformerDetails!AJ73)+1),ROWS(PerformerDetails!$AJ$7:AJ73)))),0)</f>
        <v>#NAME?</v>
      </c>
      <c r="M73" s="45" t="e">
        <f t="array" aca="1" ref="M73" ca="1">IFERROR(IF(ROWS(PerformerDetails!$AL$7:AL73)&gt;COUNTA(PerformerDetails!$AL$7:$AL$506),"",INDEX(PerformerDetails!$AL$7:$AL$506,SMALL(IF(PerformerDetails!$AL$7:$AL$506&lt;&gt;"",ROW(PerformerDetails!P73:P572)-ROW(PerformerDetails!AL73)+1),ROWS(PerformerDetails!$AL$7:AL73)))),0)</f>
        <v>#NAME?</v>
      </c>
      <c r="N73" s="45" t="e">
        <f t="array" aca="1" ref="N73" ca="1">IFERROR(IF(ROWS(PerformerDetails!$AN$7:AN73)&gt;COUNTA(PerformerDetails!$AN$7:$AN$506),"",INDEX(PerformerDetails!$AN$7:$AN$506,SMALL(IF(PerformerDetails!$AN$7:$AN$506&lt;&gt;"",ROW(PerformerDetails!P73:P572)-ROW(PerformerDetails!AN73)+1),ROWS(PerformerDetails!$AN$7:AN73)))),0)</f>
        <v>#NAME?</v>
      </c>
      <c r="O73" s="45" t="e">
        <f t="array" aca="1" ref="O73" ca="1">IFERROR(IF(ROWS(PerformerDetails!$AP$7:AP73)&gt;COUNTA(PerformerDetails!$AP$7:$AP$506),"",INDEX(PerformerDetails!$AP$7:$AP$506,SMALL(IF(PerformerDetails!$AP$7:$AP$506&lt;&gt;"",ROW(PerformerDetails!P73:P572)-ROW(PerformerDetails!AP73)+1),ROWS(PerformerDetails!$AP$7:AP73)))),0)</f>
        <v>#NAME?</v>
      </c>
      <c r="P73" s="45" t="e">
        <f t="array" aca="1" ref="P73" ca="1">IFERROR(IF(ROWS(PerformerDetails!$AR$7:AR73)&gt;COUNTA(PerformerDetails!$AR$7:$AR$506),"",INDEX(PerformerDetails!$AR$7:$AR$506,SMALL(IF(PerformerDetails!$AR$7:$AR$506&lt;&gt;"",ROW(PerformerDetails!P73:P572)-ROW(PerformerDetails!AR73)+1),ROWS(PerformerDetails!$AR$7:AR73)))),0)</f>
        <v>#NAME?</v>
      </c>
      <c r="Q73" s="45" t="e">
        <f t="array" aca="1" ref="Q73" ca="1">IFERROR(IF(ROWS(PerformerDetails!$AT$7:AT73)&gt;COUNTA(PerformerDetails!$AT$7:$AT$506),"",INDEX(PerformerDetails!$AT$7:$AT$506,SMALL(IF(PerformerDetails!$AT$7:$AT$506&lt;&gt;"",ROW(PerformerDetails!P73:P572)-ROW(PerformerDetails!AT73)+1),ROWS(PerformerDetails!$AT$7:AT73)))),0)</f>
        <v>#NAME?</v>
      </c>
      <c r="R73" s="45" t="e">
        <f t="array" aca="1" ref="R73" ca="1">IFERROR(IF(ROWS(PerformerDetails!$AV$7:AV73)&gt;COUNTA(PerformerDetails!$AV$7:$AV$506),"",INDEX(PerformerDetails!$AV$7:$AV$506,SMALL(IF(PerformerDetails!$AV$7:$AV$506&lt;&gt;"",ROW(PerformerDetails!P73:P572)-ROW(PerformerDetails!AV73)+1),ROWS(PerformerDetails!$AV$7:AV73)))),0)</f>
        <v>#NAME?</v>
      </c>
      <c r="S73" s="45" t="e">
        <f t="array" aca="1" ref="S73" ca="1">IFERROR(IF(ROWS(PerformerDetails!$AX$7:AX73)&gt;COUNTA(PerformerDetails!$AX$7:$AX$506),"",INDEX(PerformerDetails!$AX$7:$AX$506,SMALL(IF(PerformerDetails!$AX$7:$AX$506&lt;&gt;"",ROW(PerformerDetails!P73:P572)-ROW(PerformerDetails!AX73)+1),ROWS(PerformerDetails!$AX$7:AX73)))),0)</f>
        <v>#NAME?</v>
      </c>
      <c r="T73" s="45" t="e">
        <f t="array" aca="1" ref="T73" ca="1">IFERROR(IF(ROWS(PerformerDetails!$AZ$7:AZ73)&gt;COUNTA(PerformerDetails!$AZ$7:$AZ$506),"",INDEX(PerformerDetails!$AZ$7:$AZ$506,SMALL(IF(PerformerDetails!$AZ$7:$AZ$506&lt;&gt;"",ROW(PerformerDetails!P73:P572)-ROW(PerformerDetails!AZ73)+1),ROWS(PerformerDetails!$AZ$7:AZ73)))),0)</f>
        <v>#NAME?</v>
      </c>
      <c r="U73" s="45" t="e">
        <f t="array" aca="1" ref="U73" ca="1">IFERROR(IF(ROWS(PerformerDetails!$BB$7:BB73)&gt;COUNTA(PerformerDetails!$BB$7:$BB$506),"",INDEX(PerformerDetails!$BB$7:$BB$506,SMALL(IF(PerformerDetails!$BB$7:$BB$506&lt;&gt;"",ROW(PerformerDetails!P73:P572)-ROW(PerformerDetails!BB73)+1),ROWS(PerformerDetails!$BB$7:BB73)))),0)</f>
        <v>#NAME?</v>
      </c>
      <c r="V73" s="45" t="e">
        <f t="array" aca="1" ref="V73" ca="1">IFERROR(IF(ROWS(PerformerDetails!$BD$7:BD73)&gt;COUNTA(PerformerDetails!$BD$7:$BD$506),"",INDEX(PerformerDetails!$BD$7:$BD$506,SMALL(IF(PerformerDetails!$BD$7:$BD$506&lt;&gt;"",ROW(PerformerDetails!P73:P572)-ROW(PerformerDetails!BD73)+1),ROWS(PerformerDetails!$BD$7:BD73)))),0)</f>
        <v>#NAME?</v>
      </c>
      <c r="W73" s="45" t="e">
        <f t="array" aca="1" ref="W73" ca="1">IFERROR(IF(ROWS(PerformerDetails!$BF$7:BF73)&gt;COUNTA(PerformerDetails!$BF$7:$BF$506),"",INDEX(PerformerDetails!$BF$7:$BF$506,SMALL(IF(PerformerDetails!$BF$7:$BF$506&lt;&gt;"",ROW(PerformerDetails!P73:P572)-ROW(PerformerDetails!BF73)+1),ROWS(PerformerDetails!$BF$7:BF73)))),0)</f>
        <v>#NAME?</v>
      </c>
      <c r="X73" s="45" t="e">
        <f t="array" aca="1" ref="X73" ca="1">IFERROR(IF(ROWS(PerformerDetails!$BH$7:BH73)&gt;COUNTA(PerformerDetails!$BH$7:$BH$506),"",INDEX(PerformerDetails!$BH$7:$BH$506,SMALL(IF(PerformerDetails!$BH$7:$BH$506&lt;&gt;"",ROW(PerformerDetails!P73:P572)-ROW(PerformerDetails!BH73)+1),ROWS(PerformerDetails!$BH$7:BH73)))),0)</f>
        <v>#NAME?</v>
      </c>
      <c r="Y73" s="45" t="e">
        <f t="array" aca="1" ref="Y73" ca="1">IFERROR(IF(ROWS(PerformerDetails!$BJ$7:BJ73)&gt;COUNTA(PerformerDetails!$BJ$7:$BJ$506),"",INDEX(PerformerDetails!$BJ$7:$BJ$506,SMALL(IF(PerformerDetails!$BJ$7:$BJ$506&lt;&gt;"",ROW(PerformerDetails!P73:P572)-ROW(PerformerDetails!BJ73)+1),ROWS(PerformerDetails!$BJ$7:BJ73)))),0)</f>
        <v>#NAME?</v>
      </c>
      <c r="Z73" s="45" t="e">
        <f t="array" aca="1" ref="Z73" ca="1">IFERROR(IF(ROWS(PerformerDetails!$BL$7:BL73)&gt;COUNTA(PerformerDetails!$BL$7:$BL$506),"",INDEX(PerformerDetails!$BL$7:$BL$506,SMALL(IF(PerformerDetails!$BL$7:$BL$506&lt;&gt;"",ROW(PerformerDetails!P73:P572)-ROW(PerformerDetails!BL73)+1),ROWS(PerformerDetails!$BL$7:BL73)))),0)</f>
        <v>#NAME?</v>
      </c>
    </row>
    <row r="74" spans="2:26" ht="20.100000000000001" customHeight="1">
      <c r="B74" s="45" t="e">
        <f t="array" aca="1" ref="B74" ca="1">IFERROR(IF(ROWS(PerformerDetails!$P$7:P74)&gt;COUNTA(PerformerDetails!$P$7:$P$506),"",INDEX(PerformerDetails!$P$7:$P$506,SMALL(IF(PerformerDetails!$P$7:$P$506&lt;&gt;"",ROW(PerformerDetails!P74:P573)-ROW(PerformerDetails!P74)+1),ROWS(PerformerDetails!$P$7:P74)))),0)</f>
        <v>#NAME?</v>
      </c>
      <c r="C74" s="45" t="e">
        <f t="array" aca="1" ref="C74" ca="1">IFERROR(IF(ROWS(PerformerDetails!$R$7:R74)&gt;COUNTA(PerformerDetails!$R$7:$R$506),"",INDEX(PerformerDetails!$R$7:$R$506,SMALL(IF(PerformerDetails!$R$7:$R$506&lt;&gt;"",ROW(PerformerDetails!P74:P573)-ROW(PerformerDetails!R74)+1),ROWS(PerformerDetails!$R$7:R74)))),0)</f>
        <v>#NAME?</v>
      </c>
      <c r="D74" s="45" t="e">
        <f t="array" aca="1" ref="D74" ca="1">IFERROR(IF(ROWS(PerformerDetails!$T$7:T74)&gt;COUNTA(PerformerDetails!$T$7:$T$506),"",INDEX(PerformerDetails!$T$7:$T$506,SMALL(IF(PerformerDetails!$T$7:$T$506&lt;&gt;"",ROW(PerformerDetails!P74:P573)-ROW(PerformerDetails!T74)+1),ROWS(PerformerDetails!$T$7:T74)))),0)</f>
        <v>#NAME?</v>
      </c>
      <c r="E74" s="45" t="e">
        <f t="array" aca="1" ref="E74" ca="1">IFERROR(IF(ROWS(PerformerDetails!$V$7:V74)&gt;COUNTA(PerformerDetails!$V$7:$V$506),"",INDEX(PerformerDetails!$V$7:$V$506,SMALL(IF(PerformerDetails!$V$7:$V$506&lt;&gt;"",ROW(PerformerDetails!P74:P573)-ROW(PerformerDetails!V74)+1),ROWS(PerformerDetails!$V$7:V74)))),0)</f>
        <v>#NAME?</v>
      </c>
      <c r="F74" s="45" t="e">
        <f t="array" aca="1" ref="F74" ca="1">IFERROR(IF(ROWS(PerformerDetails!$X$7:X74)&gt;COUNTA(PerformerDetails!$X$7:$X$506),"",INDEX(PerformerDetails!$X$7:$X$506,SMALL(IF(PerformerDetails!$X$7:$X$506&lt;&gt;"",ROW(PerformerDetails!P74:P573)-ROW(PerformerDetails!X74)+1),ROWS(PerformerDetails!$X$7:X74)))),0)</f>
        <v>#NAME?</v>
      </c>
      <c r="G74" s="45" t="e">
        <f t="array" aca="1" ref="G74" ca="1">IFERROR(IF(ROWS(PerformerDetails!$Z$7:Z74)&gt;COUNTA(PerformerDetails!$Z$7:$Z$506),"",INDEX(PerformerDetails!$Z$7:$Z$506,SMALL(IF(PerformerDetails!$Z$7:$Z$506&lt;&gt;"",ROW(PerformerDetails!P74:P573)-ROW(PerformerDetails!Z74)+1),ROWS(PerformerDetails!$Z$7:Z74)))),0)</f>
        <v>#NAME?</v>
      </c>
      <c r="H74" s="45" t="e">
        <f t="array" aca="1" ref="H74" ca="1">IFERROR(IF(ROWS(PerformerDetails!$AB$7:AB74)&gt;COUNTA(PerformerDetails!$AB$7:$AB$506),"",INDEX(PerformerDetails!$AB$7:$AB$506,SMALL(IF(PerformerDetails!$AB$7:$AB$506&lt;&gt;"",ROW(PerformerDetails!P74:P573)-ROW(PerformerDetails!AB74)+1),ROWS(PerformerDetails!$AB$7:AB74)))),0)</f>
        <v>#NAME?</v>
      </c>
      <c r="I74" s="45" t="e">
        <f t="array" aca="1" ref="I74" ca="1">IFERROR(IF(ROWS(PerformerDetails!$AD$7:AD74)&gt;COUNTA(PerformerDetails!$AD$7:$AD$506),"",INDEX(PerformerDetails!$AD$7:$AD$506,SMALL(IF(PerformerDetails!$AD$7:$AD$506&lt;&gt;"",ROW(PerformerDetails!P74:P573)-ROW(PerformerDetails!AD74)+1),ROWS(PerformerDetails!$AD$7:AD74)))),0)</f>
        <v>#NAME?</v>
      </c>
      <c r="J74" s="45" t="e">
        <f t="array" aca="1" ref="J74" ca="1">IFERROR(IF(ROWS(PerformerDetails!$AF$7:AF74)&gt;COUNTA(PerformerDetails!$AF$7:$AF$506),"",INDEX(PerformerDetails!$AF$7:$AF$506,SMALL(IF(PerformerDetails!$AF$7:$AF$506&lt;&gt;"",ROW(PerformerDetails!P74:P573)-ROW(PerformerDetails!AF74)+1),ROWS(PerformerDetails!$AF$7:AF74)))),0)</f>
        <v>#NAME?</v>
      </c>
      <c r="K74" s="45" t="e">
        <f t="array" aca="1" ref="K74" ca="1">IFERROR(IF(ROWS(PerformerDetails!$AH$7:AH74)&gt;COUNTA(PerformerDetails!$AH$7:$AH$506),"",INDEX(PerformerDetails!$AH$7:$AH$506,SMALL(IF(PerformerDetails!$AH$7:$AH$506&lt;&gt;"",ROW(PerformerDetails!P74:P573)-ROW(PerformerDetails!AH74)+1),ROWS(PerformerDetails!$AH$7:AH74)))),0)</f>
        <v>#NAME?</v>
      </c>
      <c r="L74" s="45" t="e">
        <f t="array" aca="1" ref="L74" ca="1">IFERROR(IF(ROWS(PerformerDetails!$AJ$7:AJ74)&gt;COUNTA(PerformerDetails!$AJ$7:$AJ$506),"",INDEX(PerformerDetails!$AJ$7:$AJ$506,SMALL(IF(PerformerDetails!$AJ$7:$AJ$506&lt;&gt;"",ROW(PerformerDetails!P74:P573)-ROW(PerformerDetails!AJ74)+1),ROWS(PerformerDetails!$AJ$7:AJ74)))),0)</f>
        <v>#NAME?</v>
      </c>
      <c r="M74" s="45" t="e">
        <f t="array" aca="1" ref="M74" ca="1">IFERROR(IF(ROWS(PerformerDetails!$AL$7:AL74)&gt;COUNTA(PerformerDetails!$AL$7:$AL$506),"",INDEX(PerformerDetails!$AL$7:$AL$506,SMALL(IF(PerformerDetails!$AL$7:$AL$506&lt;&gt;"",ROW(PerformerDetails!P74:P573)-ROW(PerformerDetails!AL74)+1),ROWS(PerformerDetails!$AL$7:AL74)))),0)</f>
        <v>#NAME?</v>
      </c>
      <c r="N74" s="45" t="e">
        <f t="array" aca="1" ref="N74" ca="1">IFERROR(IF(ROWS(PerformerDetails!$AN$7:AN74)&gt;COUNTA(PerformerDetails!$AN$7:$AN$506),"",INDEX(PerformerDetails!$AN$7:$AN$506,SMALL(IF(PerformerDetails!$AN$7:$AN$506&lt;&gt;"",ROW(PerformerDetails!P74:P573)-ROW(PerformerDetails!AN74)+1),ROWS(PerformerDetails!$AN$7:AN74)))),0)</f>
        <v>#NAME?</v>
      </c>
      <c r="O74" s="45" t="e">
        <f t="array" aca="1" ref="O74" ca="1">IFERROR(IF(ROWS(PerformerDetails!$AP$7:AP74)&gt;COUNTA(PerformerDetails!$AP$7:$AP$506),"",INDEX(PerformerDetails!$AP$7:$AP$506,SMALL(IF(PerformerDetails!$AP$7:$AP$506&lt;&gt;"",ROW(PerformerDetails!P74:P573)-ROW(PerformerDetails!AP74)+1),ROWS(PerformerDetails!$AP$7:AP74)))),0)</f>
        <v>#NAME?</v>
      </c>
      <c r="P74" s="45" t="e">
        <f t="array" aca="1" ref="P74" ca="1">IFERROR(IF(ROWS(PerformerDetails!$AR$7:AR74)&gt;COUNTA(PerformerDetails!$AR$7:$AR$506),"",INDEX(PerformerDetails!$AR$7:$AR$506,SMALL(IF(PerformerDetails!$AR$7:$AR$506&lt;&gt;"",ROW(PerformerDetails!P74:P573)-ROW(PerformerDetails!AR74)+1),ROWS(PerformerDetails!$AR$7:AR74)))),0)</f>
        <v>#NAME?</v>
      </c>
      <c r="Q74" s="45" t="e">
        <f t="array" aca="1" ref="Q74" ca="1">IFERROR(IF(ROWS(PerformerDetails!$AT$7:AT74)&gt;COUNTA(PerformerDetails!$AT$7:$AT$506),"",INDEX(PerformerDetails!$AT$7:$AT$506,SMALL(IF(PerformerDetails!$AT$7:$AT$506&lt;&gt;"",ROW(PerformerDetails!P74:P573)-ROW(PerformerDetails!AT74)+1),ROWS(PerformerDetails!$AT$7:AT74)))),0)</f>
        <v>#NAME?</v>
      </c>
      <c r="R74" s="45" t="e">
        <f t="array" aca="1" ref="R74" ca="1">IFERROR(IF(ROWS(PerformerDetails!$AV$7:AV74)&gt;COUNTA(PerformerDetails!$AV$7:$AV$506),"",INDEX(PerformerDetails!$AV$7:$AV$506,SMALL(IF(PerformerDetails!$AV$7:$AV$506&lt;&gt;"",ROW(PerformerDetails!P74:P573)-ROW(PerformerDetails!AV74)+1),ROWS(PerformerDetails!$AV$7:AV74)))),0)</f>
        <v>#NAME?</v>
      </c>
      <c r="S74" s="45" t="e">
        <f t="array" aca="1" ref="S74" ca="1">IFERROR(IF(ROWS(PerformerDetails!$AX$7:AX74)&gt;COUNTA(PerformerDetails!$AX$7:$AX$506),"",INDEX(PerformerDetails!$AX$7:$AX$506,SMALL(IF(PerformerDetails!$AX$7:$AX$506&lt;&gt;"",ROW(PerformerDetails!P74:P573)-ROW(PerformerDetails!AX74)+1),ROWS(PerformerDetails!$AX$7:AX74)))),0)</f>
        <v>#NAME?</v>
      </c>
      <c r="T74" s="45" t="e">
        <f t="array" aca="1" ref="T74" ca="1">IFERROR(IF(ROWS(PerformerDetails!$AZ$7:AZ74)&gt;COUNTA(PerformerDetails!$AZ$7:$AZ$506),"",INDEX(PerformerDetails!$AZ$7:$AZ$506,SMALL(IF(PerformerDetails!$AZ$7:$AZ$506&lt;&gt;"",ROW(PerformerDetails!P74:P573)-ROW(PerformerDetails!AZ74)+1),ROWS(PerformerDetails!$AZ$7:AZ74)))),0)</f>
        <v>#NAME?</v>
      </c>
      <c r="U74" s="45" t="e">
        <f t="array" aca="1" ref="U74" ca="1">IFERROR(IF(ROWS(PerformerDetails!$BB$7:BB74)&gt;COUNTA(PerformerDetails!$BB$7:$BB$506),"",INDEX(PerformerDetails!$BB$7:$BB$506,SMALL(IF(PerformerDetails!$BB$7:$BB$506&lt;&gt;"",ROW(PerformerDetails!P74:P573)-ROW(PerformerDetails!BB74)+1),ROWS(PerformerDetails!$BB$7:BB74)))),0)</f>
        <v>#NAME?</v>
      </c>
      <c r="V74" s="45" t="e">
        <f t="array" aca="1" ref="V74" ca="1">IFERROR(IF(ROWS(PerformerDetails!$BD$7:BD74)&gt;COUNTA(PerformerDetails!$BD$7:$BD$506),"",INDEX(PerformerDetails!$BD$7:$BD$506,SMALL(IF(PerformerDetails!$BD$7:$BD$506&lt;&gt;"",ROW(PerformerDetails!P74:P573)-ROW(PerformerDetails!BD74)+1),ROWS(PerformerDetails!$BD$7:BD74)))),0)</f>
        <v>#NAME?</v>
      </c>
      <c r="W74" s="45" t="e">
        <f t="array" aca="1" ref="W74" ca="1">IFERROR(IF(ROWS(PerformerDetails!$BF$7:BF74)&gt;COUNTA(PerformerDetails!$BF$7:$BF$506),"",INDEX(PerformerDetails!$BF$7:$BF$506,SMALL(IF(PerformerDetails!$BF$7:$BF$506&lt;&gt;"",ROW(PerformerDetails!P74:P573)-ROW(PerformerDetails!BF74)+1),ROWS(PerformerDetails!$BF$7:BF74)))),0)</f>
        <v>#NAME?</v>
      </c>
      <c r="X74" s="45" t="e">
        <f t="array" aca="1" ref="X74" ca="1">IFERROR(IF(ROWS(PerformerDetails!$BH$7:BH74)&gt;COUNTA(PerformerDetails!$BH$7:$BH$506),"",INDEX(PerformerDetails!$BH$7:$BH$506,SMALL(IF(PerformerDetails!$BH$7:$BH$506&lt;&gt;"",ROW(PerformerDetails!P74:P573)-ROW(PerformerDetails!BH74)+1),ROWS(PerformerDetails!$BH$7:BH74)))),0)</f>
        <v>#NAME?</v>
      </c>
      <c r="Y74" s="45" t="e">
        <f t="array" aca="1" ref="Y74" ca="1">IFERROR(IF(ROWS(PerformerDetails!$BJ$7:BJ74)&gt;COUNTA(PerformerDetails!$BJ$7:$BJ$506),"",INDEX(PerformerDetails!$BJ$7:$BJ$506,SMALL(IF(PerformerDetails!$BJ$7:$BJ$506&lt;&gt;"",ROW(PerformerDetails!P74:P573)-ROW(PerformerDetails!BJ74)+1),ROWS(PerformerDetails!$BJ$7:BJ74)))),0)</f>
        <v>#NAME?</v>
      </c>
      <c r="Z74" s="45" t="e">
        <f t="array" aca="1" ref="Z74" ca="1">IFERROR(IF(ROWS(PerformerDetails!$BL$7:BL74)&gt;COUNTA(PerformerDetails!$BL$7:$BL$506),"",INDEX(PerformerDetails!$BL$7:$BL$506,SMALL(IF(PerformerDetails!$BL$7:$BL$506&lt;&gt;"",ROW(PerformerDetails!P74:P573)-ROW(PerformerDetails!BL74)+1),ROWS(PerformerDetails!$BL$7:BL74)))),0)</f>
        <v>#NAME?</v>
      </c>
    </row>
    <row r="75" spans="2:26" ht="20.100000000000001" customHeight="1">
      <c r="B75" s="45" t="e">
        <f t="array" aca="1" ref="B75" ca="1">IFERROR(IF(ROWS(PerformerDetails!$P$7:P75)&gt;COUNTA(PerformerDetails!$P$7:$P$506),"",INDEX(PerformerDetails!$P$7:$P$506,SMALL(IF(PerformerDetails!$P$7:$P$506&lt;&gt;"",ROW(PerformerDetails!P75:P574)-ROW(PerformerDetails!P75)+1),ROWS(PerformerDetails!$P$7:P75)))),0)</f>
        <v>#NAME?</v>
      </c>
      <c r="C75" s="45" t="e">
        <f t="array" aca="1" ref="C75" ca="1">IFERROR(IF(ROWS(PerformerDetails!$R$7:R75)&gt;COUNTA(PerformerDetails!$R$7:$R$506),"",INDEX(PerformerDetails!$R$7:$R$506,SMALL(IF(PerformerDetails!$R$7:$R$506&lt;&gt;"",ROW(PerformerDetails!P75:P574)-ROW(PerformerDetails!R75)+1),ROWS(PerformerDetails!$R$7:R75)))),0)</f>
        <v>#NAME?</v>
      </c>
      <c r="D75" s="45" t="e">
        <f t="array" aca="1" ref="D75" ca="1">IFERROR(IF(ROWS(PerformerDetails!$T$7:T75)&gt;COUNTA(PerformerDetails!$T$7:$T$506),"",INDEX(PerformerDetails!$T$7:$T$506,SMALL(IF(PerformerDetails!$T$7:$T$506&lt;&gt;"",ROW(PerformerDetails!P75:P574)-ROW(PerformerDetails!T75)+1),ROWS(PerformerDetails!$T$7:T75)))),0)</f>
        <v>#NAME?</v>
      </c>
      <c r="E75" s="45" t="e">
        <f t="array" aca="1" ref="E75" ca="1">IFERROR(IF(ROWS(PerformerDetails!$V$7:V75)&gt;COUNTA(PerformerDetails!$V$7:$V$506),"",INDEX(PerformerDetails!$V$7:$V$506,SMALL(IF(PerformerDetails!$V$7:$V$506&lt;&gt;"",ROW(PerformerDetails!P75:P574)-ROW(PerformerDetails!V75)+1),ROWS(PerformerDetails!$V$7:V75)))),0)</f>
        <v>#NAME?</v>
      </c>
      <c r="F75" s="45" t="e">
        <f t="array" aca="1" ref="F75" ca="1">IFERROR(IF(ROWS(PerformerDetails!$X$7:X75)&gt;COUNTA(PerformerDetails!$X$7:$X$506),"",INDEX(PerformerDetails!$X$7:$X$506,SMALL(IF(PerformerDetails!$X$7:$X$506&lt;&gt;"",ROW(PerformerDetails!P75:P574)-ROW(PerformerDetails!X75)+1),ROWS(PerformerDetails!$X$7:X75)))),0)</f>
        <v>#NAME?</v>
      </c>
      <c r="G75" s="45" t="e">
        <f t="array" aca="1" ref="G75" ca="1">IFERROR(IF(ROWS(PerformerDetails!$Z$7:Z75)&gt;COUNTA(PerformerDetails!$Z$7:$Z$506),"",INDEX(PerformerDetails!$Z$7:$Z$506,SMALL(IF(PerformerDetails!$Z$7:$Z$506&lt;&gt;"",ROW(PerformerDetails!P75:P574)-ROW(PerformerDetails!Z75)+1),ROWS(PerformerDetails!$Z$7:Z75)))),0)</f>
        <v>#NAME?</v>
      </c>
      <c r="H75" s="45" t="e">
        <f t="array" aca="1" ref="H75" ca="1">IFERROR(IF(ROWS(PerformerDetails!$AB$7:AB75)&gt;COUNTA(PerformerDetails!$AB$7:$AB$506),"",INDEX(PerformerDetails!$AB$7:$AB$506,SMALL(IF(PerformerDetails!$AB$7:$AB$506&lt;&gt;"",ROW(PerformerDetails!P75:P574)-ROW(PerformerDetails!AB75)+1),ROWS(PerformerDetails!$AB$7:AB75)))),0)</f>
        <v>#NAME?</v>
      </c>
      <c r="I75" s="45" t="e">
        <f t="array" aca="1" ref="I75" ca="1">IFERROR(IF(ROWS(PerformerDetails!$AD$7:AD75)&gt;COUNTA(PerformerDetails!$AD$7:$AD$506),"",INDEX(PerformerDetails!$AD$7:$AD$506,SMALL(IF(PerformerDetails!$AD$7:$AD$506&lt;&gt;"",ROW(PerformerDetails!P75:P574)-ROW(PerformerDetails!AD75)+1),ROWS(PerformerDetails!$AD$7:AD75)))),0)</f>
        <v>#NAME?</v>
      </c>
      <c r="J75" s="45" t="e">
        <f t="array" aca="1" ref="J75" ca="1">IFERROR(IF(ROWS(PerformerDetails!$AF$7:AF75)&gt;COUNTA(PerformerDetails!$AF$7:$AF$506),"",INDEX(PerformerDetails!$AF$7:$AF$506,SMALL(IF(PerformerDetails!$AF$7:$AF$506&lt;&gt;"",ROW(PerformerDetails!P75:P574)-ROW(PerformerDetails!AF75)+1),ROWS(PerformerDetails!$AF$7:AF75)))),0)</f>
        <v>#NAME?</v>
      </c>
      <c r="K75" s="45" t="e">
        <f t="array" aca="1" ref="K75" ca="1">IFERROR(IF(ROWS(PerformerDetails!$AH$7:AH75)&gt;COUNTA(PerformerDetails!$AH$7:$AH$506),"",INDEX(PerformerDetails!$AH$7:$AH$506,SMALL(IF(PerformerDetails!$AH$7:$AH$506&lt;&gt;"",ROW(PerformerDetails!P75:P574)-ROW(PerformerDetails!AH75)+1),ROWS(PerformerDetails!$AH$7:AH75)))),0)</f>
        <v>#NAME?</v>
      </c>
      <c r="L75" s="45" t="e">
        <f t="array" aca="1" ref="L75" ca="1">IFERROR(IF(ROWS(PerformerDetails!$AJ$7:AJ75)&gt;COUNTA(PerformerDetails!$AJ$7:$AJ$506),"",INDEX(PerformerDetails!$AJ$7:$AJ$506,SMALL(IF(PerformerDetails!$AJ$7:$AJ$506&lt;&gt;"",ROW(PerformerDetails!P75:P574)-ROW(PerformerDetails!AJ75)+1),ROWS(PerformerDetails!$AJ$7:AJ75)))),0)</f>
        <v>#NAME?</v>
      </c>
      <c r="M75" s="45" t="e">
        <f t="array" aca="1" ref="M75" ca="1">IFERROR(IF(ROWS(PerformerDetails!$AL$7:AL75)&gt;COUNTA(PerformerDetails!$AL$7:$AL$506),"",INDEX(PerformerDetails!$AL$7:$AL$506,SMALL(IF(PerformerDetails!$AL$7:$AL$506&lt;&gt;"",ROW(PerformerDetails!P75:P574)-ROW(PerformerDetails!AL75)+1),ROWS(PerformerDetails!$AL$7:AL75)))),0)</f>
        <v>#NAME?</v>
      </c>
      <c r="N75" s="45" t="e">
        <f t="array" aca="1" ref="N75" ca="1">IFERROR(IF(ROWS(PerformerDetails!$AN$7:AN75)&gt;COUNTA(PerformerDetails!$AN$7:$AN$506),"",INDEX(PerformerDetails!$AN$7:$AN$506,SMALL(IF(PerformerDetails!$AN$7:$AN$506&lt;&gt;"",ROW(PerformerDetails!P75:P574)-ROW(PerformerDetails!AN75)+1),ROWS(PerformerDetails!$AN$7:AN75)))),0)</f>
        <v>#NAME?</v>
      </c>
      <c r="O75" s="45" t="e">
        <f t="array" aca="1" ref="O75" ca="1">IFERROR(IF(ROWS(PerformerDetails!$AP$7:AP75)&gt;COUNTA(PerformerDetails!$AP$7:$AP$506),"",INDEX(PerformerDetails!$AP$7:$AP$506,SMALL(IF(PerformerDetails!$AP$7:$AP$506&lt;&gt;"",ROW(PerformerDetails!P75:P574)-ROW(PerformerDetails!AP75)+1),ROWS(PerformerDetails!$AP$7:AP75)))),0)</f>
        <v>#NAME?</v>
      </c>
      <c r="P75" s="45" t="e">
        <f t="array" aca="1" ref="P75" ca="1">IFERROR(IF(ROWS(PerformerDetails!$AR$7:AR75)&gt;COUNTA(PerformerDetails!$AR$7:$AR$506),"",INDEX(PerformerDetails!$AR$7:$AR$506,SMALL(IF(PerformerDetails!$AR$7:$AR$506&lt;&gt;"",ROW(PerformerDetails!P75:P574)-ROW(PerformerDetails!AR75)+1),ROWS(PerformerDetails!$AR$7:AR75)))),0)</f>
        <v>#NAME?</v>
      </c>
      <c r="Q75" s="45" t="e">
        <f t="array" aca="1" ref="Q75" ca="1">IFERROR(IF(ROWS(PerformerDetails!$AT$7:AT75)&gt;COUNTA(PerformerDetails!$AT$7:$AT$506),"",INDEX(PerformerDetails!$AT$7:$AT$506,SMALL(IF(PerformerDetails!$AT$7:$AT$506&lt;&gt;"",ROW(PerformerDetails!P75:P574)-ROW(PerformerDetails!AT75)+1),ROWS(PerformerDetails!$AT$7:AT75)))),0)</f>
        <v>#NAME?</v>
      </c>
      <c r="R75" s="45" t="e">
        <f t="array" aca="1" ref="R75" ca="1">IFERROR(IF(ROWS(PerformerDetails!$AV$7:AV75)&gt;COUNTA(PerformerDetails!$AV$7:$AV$506),"",INDEX(PerformerDetails!$AV$7:$AV$506,SMALL(IF(PerformerDetails!$AV$7:$AV$506&lt;&gt;"",ROW(PerformerDetails!P75:P574)-ROW(PerformerDetails!AV75)+1),ROWS(PerformerDetails!$AV$7:AV75)))),0)</f>
        <v>#NAME?</v>
      </c>
      <c r="S75" s="45" t="e">
        <f t="array" aca="1" ref="S75" ca="1">IFERROR(IF(ROWS(PerformerDetails!$AX$7:AX75)&gt;COUNTA(PerformerDetails!$AX$7:$AX$506),"",INDEX(PerformerDetails!$AX$7:$AX$506,SMALL(IF(PerformerDetails!$AX$7:$AX$506&lt;&gt;"",ROW(PerformerDetails!P75:P574)-ROW(PerformerDetails!AX75)+1),ROWS(PerformerDetails!$AX$7:AX75)))),0)</f>
        <v>#NAME?</v>
      </c>
      <c r="T75" s="45" t="e">
        <f t="array" aca="1" ref="T75" ca="1">IFERROR(IF(ROWS(PerformerDetails!$AZ$7:AZ75)&gt;COUNTA(PerformerDetails!$AZ$7:$AZ$506),"",INDEX(PerformerDetails!$AZ$7:$AZ$506,SMALL(IF(PerformerDetails!$AZ$7:$AZ$506&lt;&gt;"",ROW(PerformerDetails!P75:P574)-ROW(PerformerDetails!AZ75)+1),ROWS(PerformerDetails!$AZ$7:AZ75)))),0)</f>
        <v>#NAME?</v>
      </c>
      <c r="U75" s="45" t="e">
        <f t="array" aca="1" ref="U75" ca="1">IFERROR(IF(ROWS(PerformerDetails!$BB$7:BB75)&gt;COUNTA(PerformerDetails!$BB$7:$BB$506),"",INDEX(PerformerDetails!$BB$7:$BB$506,SMALL(IF(PerformerDetails!$BB$7:$BB$506&lt;&gt;"",ROW(PerformerDetails!P75:P574)-ROW(PerformerDetails!BB75)+1),ROWS(PerformerDetails!$BB$7:BB75)))),0)</f>
        <v>#NAME?</v>
      </c>
      <c r="V75" s="45" t="e">
        <f t="array" aca="1" ref="V75" ca="1">IFERROR(IF(ROWS(PerformerDetails!$BD$7:BD75)&gt;COUNTA(PerformerDetails!$BD$7:$BD$506),"",INDEX(PerformerDetails!$BD$7:$BD$506,SMALL(IF(PerformerDetails!$BD$7:$BD$506&lt;&gt;"",ROW(PerformerDetails!P75:P574)-ROW(PerformerDetails!BD75)+1),ROWS(PerformerDetails!$BD$7:BD75)))),0)</f>
        <v>#NAME?</v>
      </c>
      <c r="W75" s="45" t="e">
        <f t="array" aca="1" ref="W75" ca="1">IFERROR(IF(ROWS(PerformerDetails!$BF$7:BF75)&gt;COUNTA(PerformerDetails!$BF$7:$BF$506),"",INDEX(PerformerDetails!$BF$7:$BF$506,SMALL(IF(PerformerDetails!$BF$7:$BF$506&lt;&gt;"",ROW(PerformerDetails!P75:P574)-ROW(PerformerDetails!BF75)+1),ROWS(PerformerDetails!$BF$7:BF75)))),0)</f>
        <v>#NAME?</v>
      </c>
      <c r="X75" s="45" t="e">
        <f t="array" aca="1" ref="X75" ca="1">IFERROR(IF(ROWS(PerformerDetails!$BH$7:BH75)&gt;COUNTA(PerformerDetails!$BH$7:$BH$506),"",INDEX(PerformerDetails!$BH$7:$BH$506,SMALL(IF(PerformerDetails!$BH$7:$BH$506&lt;&gt;"",ROW(PerformerDetails!P75:P574)-ROW(PerformerDetails!BH75)+1),ROWS(PerformerDetails!$BH$7:BH75)))),0)</f>
        <v>#NAME?</v>
      </c>
      <c r="Y75" s="45" t="e">
        <f t="array" aca="1" ref="Y75" ca="1">IFERROR(IF(ROWS(PerformerDetails!$BJ$7:BJ75)&gt;COUNTA(PerformerDetails!$BJ$7:$BJ$506),"",INDEX(PerformerDetails!$BJ$7:$BJ$506,SMALL(IF(PerformerDetails!$BJ$7:$BJ$506&lt;&gt;"",ROW(PerformerDetails!P75:P574)-ROW(PerformerDetails!BJ75)+1),ROWS(PerformerDetails!$BJ$7:BJ75)))),0)</f>
        <v>#NAME?</v>
      </c>
      <c r="Z75" s="45" t="e">
        <f t="array" aca="1" ref="Z75" ca="1">IFERROR(IF(ROWS(PerformerDetails!$BL$7:BL75)&gt;COUNTA(PerformerDetails!$BL$7:$BL$506),"",INDEX(PerformerDetails!$BL$7:$BL$506,SMALL(IF(PerformerDetails!$BL$7:$BL$506&lt;&gt;"",ROW(PerformerDetails!P75:P574)-ROW(PerformerDetails!BL75)+1),ROWS(PerformerDetails!$BL$7:BL75)))),0)</f>
        <v>#NAME?</v>
      </c>
    </row>
    <row r="76" spans="2:26" ht="20.100000000000001" customHeight="1">
      <c r="B76" s="45" t="e">
        <f t="array" aca="1" ref="B76" ca="1">IFERROR(IF(ROWS(PerformerDetails!$P$7:P76)&gt;COUNTA(PerformerDetails!$P$7:$P$506),"",INDEX(PerformerDetails!$P$7:$P$506,SMALL(IF(PerformerDetails!$P$7:$P$506&lt;&gt;"",ROW(PerformerDetails!P76:P575)-ROW(PerformerDetails!P76)+1),ROWS(PerformerDetails!$P$7:P76)))),0)</f>
        <v>#NAME?</v>
      </c>
      <c r="C76" s="45" t="e">
        <f t="array" aca="1" ref="C76" ca="1">IFERROR(IF(ROWS(PerformerDetails!$R$7:R76)&gt;COUNTA(PerformerDetails!$R$7:$R$506),"",INDEX(PerformerDetails!$R$7:$R$506,SMALL(IF(PerformerDetails!$R$7:$R$506&lt;&gt;"",ROW(PerformerDetails!P76:P575)-ROW(PerformerDetails!R76)+1),ROWS(PerformerDetails!$R$7:R76)))),0)</f>
        <v>#NAME?</v>
      </c>
      <c r="D76" s="45" t="e">
        <f t="array" aca="1" ref="D76" ca="1">IFERROR(IF(ROWS(PerformerDetails!$T$7:T76)&gt;COUNTA(PerformerDetails!$T$7:$T$506),"",INDEX(PerformerDetails!$T$7:$T$506,SMALL(IF(PerformerDetails!$T$7:$T$506&lt;&gt;"",ROW(PerformerDetails!P76:P575)-ROW(PerformerDetails!T76)+1),ROWS(PerformerDetails!$T$7:T76)))),0)</f>
        <v>#NAME?</v>
      </c>
      <c r="E76" s="45" t="e">
        <f t="array" aca="1" ref="E76" ca="1">IFERROR(IF(ROWS(PerformerDetails!$V$7:V76)&gt;COUNTA(PerformerDetails!$V$7:$V$506),"",INDEX(PerformerDetails!$V$7:$V$506,SMALL(IF(PerformerDetails!$V$7:$V$506&lt;&gt;"",ROW(PerformerDetails!P76:P575)-ROW(PerformerDetails!V76)+1),ROWS(PerformerDetails!$V$7:V76)))),0)</f>
        <v>#NAME?</v>
      </c>
      <c r="F76" s="45" t="e">
        <f t="array" aca="1" ref="F76" ca="1">IFERROR(IF(ROWS(PerformerDetails!$X$7:X76)&gt;COUNTA(PerformerDetails!$X$7:$X$506),"",INDEX(PerformerDetails!$X$7:$X$506,SMALL(IF(PerformerDetails!$X$7:$X$506&lt;&gt;"",ROW(PerformerDetails!P76:P575)-ROW(PerformerDetails!X76)+1),ROWS(PerformerDetails!$X$7:X76)))),0)</f>
        <v>#NAME?</v>
      </c>
      <c r="G76" s="45" t="e">
        <f t="array" aca="1" ref="G76" ca="1">IFERROR(IF(ROWS(PerformerDetails!$Z$7:Z76)&gt;COUNTA(PerformerDetails!$Z$7:$Z$506),"",INDEX(PerformerDetails!$Z$7:$Z$506,SMALL(IF(PerformerDetails!$Z$7:$Z$506&lt;&gt;"",ROW(PerformerDetails!P76:P575)-ROW(PerformerDetails!Z76)+1),ROWS(PerformerDetails!$Z$7:Z76)))),0)</f>
        <v>#NAME?</v>
      </c>
      <c r="H76" s="45" t="e">
        <f t="array" aca="1" ref="H76" ca="1">IFERROR(IF(ROWS(PerformerDetails!$AB$7:AB76)&gt;COUNTA(PerformerDetails!$AB$7:$AB$506),"",INDEX(PerformerDetails!$AB$7:$AB$506,SMALL(IF(PerformerDetails!$AB$7:$AB$506&lt;&gt;"",ROW(PerformerDetails!P76:P575)-ROW(PerformerDetails!AB76)+1),ROWS(PerformerDetails!$AB$7:AB76)))),0)</f>
        <v>#NAME?</v>
      </c>
      <c r="I76" s="45" t="e">
        <f t="array" aca="1" ref="I76" ca="1">IFERROR(IF(ROWS(PerformerDetails!$AD$7:AD76)&gt;COUNTA(PerformerDetails!$AD$7:$AD$506),"",INDEX(PerformerDetails!$AD$7:$AD$506,SMALL(IF(PerformerDetails!$AD$7:$AD$506&lt;&gt;"",ROW(PerformerDetails!P76:P575)-ROW(PerformerDetails!AD76)+1),ROWS(PerformerDetails!$AD$7:AD76)))),0)</f>
        <v>#NAME?</v>
      </c>
      <c r="J76" s="45" t="e">
        <f t="array" aca="1" ref="J76" ca="1">IFERROR(IF(ROWS(PerformerDetails!$AF$7:AF76)&gt;COUNTA(PerformerDetails!$AF$7:$AF$506),"",INDEX(PerformerDetails!$AF$7:$AF$506,SMALL(IF(PerformerDetails!$AF$7:$AF$506&lt;&gt;"",ROW(PerformerDetails!P76:P575)-ROW(PerformerDetails!AF76)+1),ROWS(PerformerDetails!$AF$7:AF76)))),0)</f>
        <v>#NAME?</v>
      </c>
      <c r="K76" s="45" t="e">
        <f t="array" aca="1" ref="K76" ca="1">IFERROR(IF(ROWS(PerformerDetails!$AH$7:AH76)&gt;COUNTA(PerformerDetails!$AH$7:$AH$506),"",INDEX(PerformerDetails!$AH$7:$AH$506,SMALL(IF(PerformerDetails!$AH$7:$AH$506&lt;&gt;"",ROW(PerformerDetails!P76:P575)-ROW(PerformerDetails!AH76)+1),ROWS(PerformerDetails!$AH$7:AH76)))),0)</f>
        <v>#NAME?</v>
      </c>
      <c r="L76" s="45" t="e">
        <f t="array" aca="1" ref="L76" ca="1">IFERROR(IF(ROWS(PerformerDetails!$AJ$7:AJ76)&gt;COUNTA(PerformerDetails!$AJ$7:$AJ$506),"",INDEX(PerformerDetails!$AJ$7:$AJ$506,SMALL(IF(PerformerDetails!$AJ$7:$AJ$506&lt;&gt;"",ROW(PerformerDetails!P76:P575)-ROW(PerformerDetails!AJ76)+1),ROWS(PerformerDetails!$AJ$7:AJ76)))),0)</f>
        <v>#NAME?</v>
      </c>
      <c r="M76" s="45" t="e">
        <f t="array" aca="1" ref="M76" ca="1">IFERROR(IF(ROWS(PerformerDetails!$AL$7:AL76)&gt;COUNTA(PerformerDetails!$AL$7:$AL$506),"",INDEX(PerformerDetails!$AL$7:$AL$506,SMALL(IF(PerformerDetails!$AL$7:$AL$506&lt;&gt;"",ROW(PerformerDetails!P76:P575)-ROW(PerformerDetails!AL76)+1),ROWS(PerformerDetails!$AL$7:AL76)))),0)</f>
        <v>#NAME?</v>
      </c>
      <c r="N76" s="45" t="e">
        <f t="array" aca="1" ref="N76" ca="1">IFERROR(IF(ROWS(PerformerDetails!$AN$7:AN76)&gt;COUNTA(PerformerDetails!$AN$7:$AN$506),"",INDEX(PerformerDetails!$AN$7:$AN$506,SMALL(IF(PerformerDetails!$AN$7:$AN$506&lt;&gt;"",ROW(PerformerDetails!P76:P575)-ROW(PerformerDetails!AN76)+1),ROWS(PerformerDetails!$AN$7:AN76)))),0)</f>
        <v>#NAME?</v>
      </c>
      <c r="O76" s="45" t="e">
        <f t="array" aca="1" ref="O76" ca="1">IFERROR(IF(ROWS(PerformerDetails!$AP$7:AP76)&gt;COUNTA(PerformerDetails!$AP$7:$AP$506),"",INDEX(PerformerDetails!$AP$7:$AP$506,SMALL(IF(PerformerDetails!$AP$7:$AP$506&lt;&gt;"",ROW(PerformerDetails!P76:P575)-ROW(PerformerDetails!AP76)+1),ROWS(PerformerDetails!$AP$7:AP76)))),0)</f>
        <v>#NAME?</v>
      </c>
      <c r="P76" s="45" t="e">
        <f t="array" aca="1" ref="P76" ca="1">IFERROR(IF(ROWS(PerformerDetails!$AR$7:AR76)&gt;COUNTA(PerformerDetails!$AR$7:$AR$506),"",INDEX(PerformerDetails!$AR$7:$AR$506,SMALL(IF(PerformerDetails!$AR$7:$AR$506&lt;&gt;"",ROW(PerformerDetails!P76:P575)-ROW(PerformerDetails!AR76)+1),ROWS(PerformerDetails!$AR$7:AR76)))),0)</f>
        <v>#NAME?</v>
      </c>
      <c r="Q76" s="45" t="e">
        <f t="array" aca="1" ref="Q76" ca="1">IFERROR(IF(ROWS(PerformerDetails!$AT$7:AT76)&gt;COUNTA(PerformerDetails!$AT$7:$AT$506),"",INDEX(PerformerDetails!$AT$7:$AT$506,SMALL(IF(PerformerDetails!$AT$7:$AT$506&lt;&gt;"",ROW(PerformerDetails!P76:P575)-ROW(PerformerDetails!AT76)+1),ROWS(PerformerDetails!$AT$7:AT76)))),0)</f>
        <v>#NAME?</v>
      </c>
      <c r="R76" s="45" t="e">
        <f t="array" aca="1" ref="R76" ca="1">IFERROR(IF(ROWS(PerformerDetails!$AV$7:AV76)&gt;COUNTA(PerformerDetails!$AV$7:$AV$506),"",INDEX(PerformerDetails!$AV$7:$AV$506,SMALL(IF(PerformerDetails!$AV$7:$AV$506&lt;&gt;"",ROW(PerformerDetails!P76:P575)-ROW(PerformerDetails!AV76)+1),ROWS(PerformerDetails!$AV$7:AV76)))),0)</f>
        <v>#NAME?</v>
      </c>
      <c r="S76" s="45" t="e">
        <f t="array" aca="1" ref="S76" ca="1">IFERROR(IF(ROWS(PerformerDetails!$AX$7:AX76)&gt;COUNTA(PerformerDetails!$AX$7:$AX$506),"",INDEX(PerformerDetails!$AX$7:$AX$506,SMALL(IF(PerformerDetails!$AX$7:$AX$506&lt;&gt;"",ROW(PerformerDetails!P76:P575)-ROW(PerformerDetails!AX76)+1),ROWS(PerformerDetails!$AX$7:AX76)))),0)</f>
        <v>#NAME?</v>
      </c>
      <c r="T76" s="45" t="e">
        <f t="array" aca="1" ref="T76" ca="1">IFERROR(IF(ROWS(PerformerDetails!$AZ$7:AZ76)&gt;COUNTA(PerformerDetails!$AZ$7:$AZ$506),"",INDEX(PerformerDetails!$AZ$7:$AZ$506,SMALL(IF(PerformerDetails!$AZ$7:$AZ$506&lt;&gt;"",ROW(PerformerDetails!P76:P575)-ROW(PerformerDetails!AZ76)+1),ROWS(PerformerDetails!$AZ$7:AZ76)))),0)</f>
        <v>#NAME?</v>
      </c>
      <c r="U76" s="45" t="e">
        <f t="array" aca="1" ref="U76" ca="1">IFERROR(IF(ROWS(PerformerDetails!$BB$7:BB76)&gt;COUNTA(PerformerDetails!$BB$7:$BB$506),"",INDEX(PerformerDetails!$BB$7:$BB$506,SMALL(IF(PerformerDetails!$BB$7:$BB$506&lt;&gt;"",ROW(PerformerDetails!P76:P575)-ROW(PerformerDetails!BB76)+1),ROWS(PerformerDetails!$BB$7:BB76)))),0)</f>
        <v>#NAME?</v>
      </c>
      <c r="V76" s="45" t="e">
        <f t="array" aca="1" ref="V76" ca="1">IFERROR(IF(ROWS(PerformerDetails!$BD$7:BD76)&gt;COUNTA(PerformerDetails!$BD$7:$BD$506),"",INDEX(PerformerDetails!$BD$7:$BD$506,SMALL(IF(PerformerDetails!$BD$7:$BD$506&lt;&gt;"",ROW(PerformerDetails!P76:P575)-ROW(PerformerDetails!BD76)+1),ROWS(PerformerDetails!$BD$7:BD76)))),0)</f>
        <v>#NAME?</v>
      </c>
      <c r="W76" s="45" t="e">
        <f t="array" aca="1" ref="W76" ca="1">IFERROR(IF(ROWS(PerformerDetails!$BF$7:BF76)&gt;COUNTA(PerformerDetails!$BF$7:$BF$506),"",INDEX(PerformerDetails!$BF$7:$BF$506,SMALL(IF(PerformerDetails!$BF$7:$BF$506&lt;&gt;"",ROW(PerformerDetails!P76:P575)-ROW(PerformerDetails!BF76)+1),ROWS(PerformerDetails!$BF$7:BF76)))),0)</f>
        <v>#NAME?</v>
      </c>
      <c r="X76" s="45" t="e">
        <f t="array" aca="1" ref="X76" ca="1">IFERROR(IF(ROWS(PerformerDetails!$BH$7:BH76)&gt;COUNTA(PerformerDetails!$BH$7:$BH$506),"",INDEX(PerformerDetails!$BH$7:$BH$506,SMALL(IF(PerformerDetails!$BH$7:$BH$506&lt;&gt;"",ROW(PerformerDetails!P76:P575)-ROW(PerformerDetails!BH76)+1),ROWS(PerformerDetails!$BH$7:BH76)))),0)</f>
        <v>#NAME?</v>
      </c>
      <c r="Y76" s="45" t="e">
        <f t="array" aca="1" ref="Y76" ca="1">IFERROR(IF(ROWS(PerformerDetails!$BJ$7:BJ76)&gt;COUNTA(PerformerDetails!$BJ$7:$BJ$506),"",INDEX(PerformerDetails!$BJ$7:$BJ$506,SMALL(IF(PerformerDetails!$BJ$7:$BJ$506&lt;&gt;"",ROW(PerformerDetails!P76:P575)-ROW(PerformerDetails!BJ76)+1),ROWS(PerformerDetails!$BJ$7:BJ76)))),0)</f>
        <v>#NAME?</v>
      </c>
      <c r="Z76" s="45" t="e">
        <f t="array" aca="1" ref="Z76" ca="1">IFERROR(IF(ROWS(PerformerDetails!$BL$7:BL76)&gt;COUNTA(PerformerDetails!$BL$7:$BL$506),"",INDEX(PerformerDetails!$BL$7:$BL$506,SMALL(IF(PerformerDetails!$BL$7:$BL$506&lt;&gt;"",ROW(PerformerDetails!P76:P575)-ROW(PerformerDetails!BL76)+1),ROWS(PerformerDetails!$BL$7:BL76)))),0)</f>
        <v>#NAME?</v>
      </c>
    </row>
    <row r="77" spans="2:26" ht="20.100000000000001" customHeight="1">
      <c r="B77" s="45" t="e">
        <f t="array" aca="1" ref="B77" ca="1">IFERROR(IF(ROWS(PerformerDetails!$P$7:P77)&gt;COUNTA(PerformerDetails!$P$7:$P$506),"",INDEX(PerformerDetails!$P$7:$P$506,SMALL(IF(PerformerDetails!$P$7:$P$506&lt;&gt;"",ROW(PerformerDetails!P77:P576)-ROW(PerformerDetails!P77)+1),ROWS(PerformerDetails!$P$7:P77)))),0)</f>
        <v>#NAME?</v>
      </c>
      <c r="C77" s="45" t="e">
        <f t="array" aca="1" ref="C77" ca="1">IFERROR(IF(ROWS(PerformerDetails!$R$7:R77)&gt;COUNTA(PerformerDetails!$R$7:$R$506),"",INDEX(PerformerDetails!$R$7:$R$506,SMALL(IF(PerformerDetails!$R$7:$R$506&lt;&gt;"",ROW(PerformerDetails!P77:P576)-ROW(PerformerDetails!R77)+1),ROWS(PerformerDetails!$R$7:R77)))),0)</f>
        <v>#NAME?</v>
      </c>
      <c r="D77" s="45" t="e">
        <f t="array" aca="1" ref="D77" ca="1">IFERROR(IF(ROWS(PerformerDetails!$T$7:T77)&gt;COUNTA(PerformerDetails!$T$7:$T$506),"",INDEX(PerformerDetails!$T$7:$T$506,SMALL(IF(PerformerDetails!$T$7:$T$506&lt;&gt;"",ROW(PerformerDetails!P77:P576)-ROW(PerformerDetails!T77)+1),ROWS(PerformerDetails!$T$7:T77)))),0)</f>
        <v>#NAME?</v>
      </c>
      <c r="E77" s="45" t="e">
        <f t="array" aca="1" ref="E77" ca="1">IFERROR(IF(ROWS(PerformerDetails!$V$7:V77)&gt;COUNTA(PerformerDetails!$V$7:$V$506),"",INDEX(PerformerDetails!$V$7:$V$506,SMALL(IF(PerformerDetails!$V$7:$V$506&lt;&gt;"",ROW(PerformerDetails!P77:P576)-ROW(PerformerDetails!V77)+1),ROWS(PerformerDetails!$V$7:V77)))),0)</f>
        <v>#NAME?</v>
      </c>
      <c r="F77" s="45" t="e">
        <f t="array" aca="1" ref="F77" ca="1">IFERROR(IF(ROWS(PerformerDetails!$X$7:X77)&gt;COUNTA(PerformerDetails!$X$7:$X$506),"",INDEX(PerformerDetails!$X$7:$X$506,SMALL(IF(PerformerDetails!$X$7:$X$506&lt;&gt;"",ROW(PerformerDetails!P77:P576)-ROW(PerformerDetails!X77)+1),ROWS(PerformerDetails!$X$7:X77)))),0)</f>
        <v>#NAME?</v>
      </c>
      <c r="G77" s="45" t="e">
        <f t="array" aca="1" ref="G77" ca="1">IFERROR(IF(ROWS(PerformerDetails!$Z$7:Z77)&gt;COUNTA(PerformerDetails!$Z$7:$Z$506),"",INDEX(PerformerDetails!$Z$7:$Z$506,SMALL(IF(PerformerDetails!$Z$7:$Z$506&lt;&gt;"",ROW(PerformerDetails!P77:P576)-ROW(PerformerDetails!Z77)+1),ROWS(PerformerDetails!$Z$7:Z77)))),0)</f>
        <v>#NAME?</v>
      </c>
      <c r="H77" s="45" t="e">
        <f t="array" aca="1" ref="H77" ca="1">IFERROR(IF(ROWS(PerformerDetails!$AB$7:AB77)&gt;COUNTA(PerformerDetails!$AB$7:$AB$506),"",INDEX(PerformerDetails!$AB$7:$AB$506,SMALL(IF(PerformerDetails!$AB$7:$AB$506&lt;&gt;"",ROW(PerformerDetails!P77:P576)-ROW(PerformerDetails!AB77)+1),ROWS(PerformerDetails!$AB$7:AB77)))),0)</f>
        <v>#NAME?</v>
      </c>
      <c r="I77" s="45" t="e">
        <f t="array" aca="1" ref="I77" ca="1">IFERROR(IF(ROWS(PerformerDetails!$AD$7:AD77)&gt;COUNTA(PerformerDetails!$AD$7:$AD$506),"",INDEX(PerformerDetails!$AD$7:$AD$506,SMALL(IF(PerformerDetails!$AD$7:$AD$506&lt;&gt;"",ROW(PerformerDetails!P77:P576)-ROW(PerformerDetails!AD77)+1),ROWS(PerformerDetails!$AD$7:AD77)))),0)</f>
        <v>#NAME?</v>
      </c>
      <c r="J77" s="45" t="e">
        <f t="array" aca="1" ref="J77" ca="1">IFERROR(IF(ROWS(PerformerDetails!$AF$7:AF77)&gt;COUNTA(PerformerDetails!$AF$7:$AF$506),"",INDEX(PerformerDetails!$AF$7:$AF$506,SMALL(IF(PerformerDetails!$AF$7:$AF$506&lt;&gt;"",ROW(PerformerDetails!P77:P576)-ROW(PerformerDetails!AF77)+1),ROWS(PerformerDetails!$AF$7:AF77)))),0)</f>
        <v>#NAME?</v>
      </c>
      <c r="K77" s="45" t="e">
        <f t="array" aca="1" ref="K77" ca="1">IFERROR(IF(ROWS(PerformerDetails!$AH$7:AH77)&gt;COUNTA(PerformerDetails!$AH$7:$AH$506),"",INDEX(PerformerDetails!$AH$7:$AH$506,SMALL(IF(PerformerDetails!$AH$7:$AH$506&lt;&gt;"",ROW(PerformerDetails!P77:P576)-ROW(PerformerDetails!AH77)+1),ROWS(PerformerDetails!$AH$7:AH77)))),0)</f>
        <v>#NAME?</v>
      </c>
      <c r="L77" s="45" t="e">
        <f t="array" aca="1" ref="L77" ca="1">IFERROR(IF(ROWS(PerformerDetails!$AJ$7:AJ77)&gt;COUNTA(PerformerDetails!$AJ$7:$AJ$506),"",INDEX(PerformerDetails!$AJ$7:$AJ$506,SMALL(IF(PerformerDetails!$AJ$7:$AJ$506&lt;&gt;"",ROW(PerformerDetails!P77:P576)-ROW(PerformerDetails!AJ77)+1),ROWS(PerformerDetails!$AJ$7:AJ77)))),0)</f>
        <v>#NAME?</v>
      </c>
      <c r="M77" s="45" t="e">
        <f t="array" aca="1" ref="M77" ca="1">IFERROR(IF(ROWS(PerformerDetails!$AL$7:AL77)&gt;COUNTA(PerformerDetails!$AL$7:$AL$506),"",INDEX(PerformerDetails!$AL$7:$AL$506,SMALL(IF(PerformerDetails!$AL$7:$AL$506&lt;&gt;"",ROW(PerformerDetails!P77:P576)-ROW(PerformerDetails!AL77)+1),ROWS(PerformerDetails!$AL$7:AL77)))),0)</f>
        <v>#NAME?</v>
      </c>
      <c r="N77" s="45" t="e">
        <f t="array" aca="1" ref="N77" ca="1">IFERROR(IF(ROWS(PerformerDetails!$AN$7:AN77)&gt;COUNTA(PerformerDetails!$AN$7:$AN$506),"",INDEX(PerformerDetails!$AN$7:$AN$506,SMALL(IF(PerformerDetails!$AN$7:$AN$506&lt;&gt;"",ROW(PerformerDetails!P77:P576)-ROW(PerformerDetails!AN77)+1),ROWS(PerformerDetails!$AN$7:AN77)))),0)</f>
        <v>#NAME?</v>
      </c>
      <c r="O77" s="45" t="e">
        <f t="array" aca="1" ref="O77" ca="1">IFERROR(IF(ROWS(PerformerDetails!$AP$7:AP77)&gt;COUNTA(PerformerDetails!$AP$7:$AP$506),"",INDEX(PerformerDetails!$AP$7:$AP$506,SMALL(IF(PerformerDetails!$AP$7:$AP$506&lt;&gt;"",ROW(PerformerDetails!P77:P576)-ROW(PerformerDetails!AP77)+1),ROWS(PerformerDetails!$AP$7:AP77)))),0)</f>
        <v>#NAME?</v>
      </c>
      <c r="P77" s="45" t="e">
        <f t="array" aca="1" ref="P77" ca="1">IFERROR(IF(ROWS(PerformerDetails!$AR$7:AR77)&gt;COUNTA(PerformerDetails!$AR$7:$AR$506),"",INDEX(PerformerDetails!$AR$7:$AR$506,SMALL(IF(PerformerDetails!$AR$7:$AR$506&lt;&gt;"",ROW(PerformerDetails!P77:P576)-ROW(PerformerDetails!AR77)+1),ROWS(PerformerDetails!$AR$7:AR77)))),0)</f>
        <v>#NAME?</v>
      </c>
      <c r="Q77" s="45" t="e">
        <f t="array" aca="1" ref="Q77" ca="1">IFERROR(IF(ROWS(PerformerDetails!$AT$7:AT77)&gt;COUNTA(PerformerDetails!$AT$7:$AT$506),"",INDEX(PerformerDetails!$AT$7:$AT$506,SMALL(IF(PerformerDetails!$AT$7:$AT$506&lt;&gt;"",ROW(PerformerDetails!P77:P576)-ROW(PerformerDetails!AT77)+1),ROWS(PerformerDetails!$AT$7:AT77)))),0)</f>
        <v>#NAME?</v>
      </c>
      <c r="R77" s="45" t="e">
        <f t="array" aca="1" ref="R77" ca="1">IFERROR(IF(ROWS(PerformerDetails!$AV$7:AV77)&gt;COUNTA(PerformerDetails!$AV$7:$AV$506),"",INDEX(PerformerDetails!$AV$7:$AV$506,SMALL(IF(PerformerDetails!$AV$7:$AV$506&lt;&gt;"",ROW(PerformerDetails!P77:P576)-ROW(PerformerDetails!AV77)+1),ROWS(PerformerDetails!$AV$7:AV77)))),0)</f>
        <v>#NAME?</v>
      </c>
      <c r="S77" s="45" t="e">
        <f t="array" aca="1" ref="S77" ca="1">IFERROR(IF(ROWS(PerformerDetails!$AX$7:AX77)&gt;COUNTA(PerformerDetails!$AX$7:$AX$506),"",INDEX(PerformerDetails!$AX$7:$AX$506,SMALL(IF(PerformerDetails!$AX$7:$AX$506&lt;&gt;"",ROW(PerformerDetails!P77:P576)-ROW(PerformerDetails!AX77)+1),ROWS(PerformerDetails!$AX$7:AX77)))),0)</f>
        <v>#NAME?</v>
      </c>
      <c r="T77" s="45" t="e">
        <f t="array" aca="1" ref="T77" ca="1">IFERROR(IF(ROWS(PerformerDetails!$AZ$7:AZ77)&gt;COUNTA(PerformerDetails!$AZ$7:$AZ$506),"",INDEX(PerformerDetails!$AZ$7:$AZ$506,SMALL(IF(PerformerDetails!$AZ$7:$AZ$506&lt;&gt;"",ROW(PerformerDetails!P77:P576)-ROW(PerformerDetails!AZ77)+1),ROWS(PerformerDetails!$AZ$7:AZ77)))),0)</f>
        <v>#NAME?</v>
      </c>
      <c r="U77" s="45" t="e">
        <f t="array" aca="1" ref="U77" ca="1">IFERROR(IF(ROWS(PerformerDetails!$BB$7:BB77)&gt;COUNTA(PerformerDetails!$BB$7:$BB$506),"",INDEX(PerformerDetails!$BB$7:$BB$506,SMALL(IF(PerformerDetails!$BB$7:$BB$506&lt;&gt;"",ROW(PerformerDetails!P77:P576)-ROW(PerformerDetails!BB77)+1),ROWS(PerformerDetails!$BB$7:BB77)))),0)</f>
        <v>#NAME?</v>
      </c>
      <c r="V77" s="45" t="e">
        <f t="array" aca="1" ref="V77" ca="1">IFERROR(IF(ROWS(PerformerDetails!$BD$7:BD77)&gt;COUNTA(PerformerDetails!$BD$7:$BD$506),"",INDEX(PerformerDetails!$BD$7:$BD$506,SMALL(IF(PerformerDetails!$BD$7:$BD$506&lt;&gt;"",ROW(PerformerDetails!P77:P576)-ROW(PerformerDetails!BD77)+1),ROWS(PerformerDetails!$BD$7:BD77)))),0)</f>
        <v>#NAME?</v>
      </c>
      <c r="W77" s="45" t="e">
        <f t="array" aca="1" ref="W77" ca="1">IFERROR(IF(ROWS(PerformerDetails!$BF$7:BF77)&gt;COUNTA(PerformerDetails!$BF$7:$BF$506),"",INDEX(PerformerDetails!$BF$7:$BF$506,SMALL(IF(PerformerDetails!$BF$7:$BF$506&lt;&gt;"",ROW(PerformerDetails!P77:P576)-ROW(PerformerDetails!BF77)+1),ROWS(PerformerDetails!$BF$7:BF77)))),0)</f>
        <v>#NAME?</v>
      </c>
      <c r="X77" s="45" t="e">
        <f t="array" aca="1" ref="X77" ca="1">IFERROR(IF(ROWS(PerformerDetails!$BH$7:BH77)&gt;COUNTA(PerformerDetails!$BH$7:$BH$506),"",INDEX(PerformerDetails!$BH$7:$BH$506,SMALL(IF(PerformerDetails!$BH$7:$BH$506&lt;&gt;"",ROW(PerformerDetails!P77:P576)-ROW(PerformerDetails!BH77)+1),ROWS(PerformerDetails!$BH$7:BH77)))),0)</f>
        <v>#NAME?</v>
      </c>
      <c r="Y77" s="45" t="e">
        <f t="array" aca="1" ref="Y77" ca="1">IFERROR(IF(ROWS(PerformerDetails!$BJ$7:BJ77)&gt;COUNTA(PerformerDetails!$BJ$7:$BJ$506),"",INDEX(PerformerDetails!$BJ$7:$BJ$506,SMALL(IF(PerformerDetails!$BJ$7:$BJ$506&lt;&gt;"",ROW(PerformerDetails!P77:P576)-ROW(PerformerDetails!BJ77)+1),ROWS(PerformerDetails!$BJ$7:BJ77)))),0)</f>
        <v>#NAME?</v>
      </c>
      <c r="Z77" s="45" t="e">
        <f t="array" aca="1" ref="Z77" ca="1">IFERROR(IF(ROWS(PerformerDetails!$BL$7:BL77)&gt;COUNTA(PerformerDetails!$BL$7:$BL$506),"",INDEX(PerformerDetails!$BL$7:$BL$506,SMALL(IF(PerformerDetails!$BL$7:$BL$506&lt;&gt;"",ROW(PerformerDetails!P77:P576)-ROW(PerformerDetails!BL77)+1),ROWS(PerformerDetails!$BL$7:BL77)))),0)</f>
        <v>#NAME?</v>
      </c>
    </row>
    <row r="78" spans="2:26" ht="20.100000000000001" customHeight="1">
      <c r="B78" s="45" t="e">
        <f t="array" aca="1" ref="B78" ca="1">IFERROR(IF(ROWS(PerformerDetails!$P$7:P78)&gt;COUNTA(PerformerDetails!$P$7:$P$506),"",INDEX(PerformerDetails!$P$7:$P$506,SMALL(IF(PerformerDetails!$P$7:$P$506&lt;&gt;"",ROW(PerformerDetails!P78:P577)-ROW(PerformerDetails!P78)+1),ROWS(PerformerDetails!$P$7:P78)))),0)</f>
        <v>#NAME?</v>
      </c>
      <c r="C78" s="45" t="e">
        <f t="array" aca="1" ref="C78" ca="1">IFERROR(IF(ROWS(PerformerDetails!$R$7:R78)&gt;COUNTA(PerformerDetails!$R$7:$R$506),"",INDEX(PerformerDetails!$R$7:$R$506,SMALL(IF(PerformerDetails!$R$7:$R$506&lt;&gt;"",ROW(PerformerDetails!P78:P577)-ROW(PerformerDetails!R78)+1),ROWS(PerformerDetails!$R$7:R78)))),0)</f>
        <v>#NAME?</v>
      </c>
      <c r="D78" s="45" t="e">
        <f t="array" aca="1" ref="D78" ca="1">IFERROR(IF(ROWS(PerformerDetails!$T$7:T78)&gt;COUNTA(PerformerDetails!$T$7:$T$506),"",INDEX(PerformerDetails!$T$7:$T$506,SMALL(IF(PerformerDetails!$T$7:$T$506&lt;&gt;"",ROW(PerformerDetails!P78:P577)-ROW(PerformerDetails!T78)+1),ROWS(PerformerDetails!$T$7:T78)))),0)</f>
        <v>#NAME?</v>
      </c>
      <c r="E78" s="45" t="e">
        <f t="array" aca="1" ref="E78" ca="1">IFERROR(IF(ROWS(PerformerDetails!$V$7:V78)&gt;COUNTA(PerformerDetails!$V$7:$V$506),"",INDEX(PerformerDetails!$V$7:$V$506,SMALL(IF(PerformerDetails!$V$7:$V$506&lt;&gt;"",ROW(PerformerDetails!P78:P577)-ROW(PerformerDetails!V78)+1),ROWS(PerformerDetails!$V$7:V78)))),0)</f>
        <v>#NAME?</v>
      </c>
      <c r="F78" s="45" t="e">
        <f t="array" aca="1" ref="F78" ca="1">IFERROR(IF(ROWS(PerformerDetails!$X$7:X78)&gt;COUNTA(PerformerDetails!$X$7:$X$506),"",INDEX(PerformerDetails!$X$7:$X$506,SMALL(IF(PerformerDetails!$X$7:$X$506&lt;&gt;"",ROW(PerformerDetails!P78:P577)-ROW(PerformerDetails!X78)+1),ROWS(PerformerDetails!$X$7:X78)))),0)</f>
        <v>#NAME?</v>
      </c>
      <c r="G78" s="45" t="e">
        <f t="array" aca="1" ref="G78" ca="1">IFERROR(IF(ROWS(PerformerDetails!$Z$7:Z78)&gt;COUNTA(PerformerDetails!$Z$7:$Z$506),"",INDEX(PerformerDetails!$Z$7:$Z$506,SMALL(IF(PerformerDetails!$Z$7:$Z$506&lt;&gt;"",ROW(PerformerDetails!P78:P577)-ROW(PerformerDetails!Z78)+1),ROWS(PerformerDetails!$Z$7:Z78)))),0)</f>
        <v>#NAME?</v>
      </c>
      <c r="H78" s="45" t="e">
        <f t="array" aca="1" ref="H78" ca="1">IFERROR(IF(ROWS(PerformerDetails!$AB$7:AB78)&gt;COUNTA(PerformerDetails!$AB$7:$AB$506),"",INDEX(PerformerDetails!$AB$7:$AB$506,SMALL(IF(PerformerDetails!$AB$7:$AB$506&lt;&gt;"",ROW(PerformerDetails!P78:P577)-ROW(PerformerDetails!AB78)+1),ROWS(PerformerDetails!$AB$7:AB78)))),0)</f>
        <v>#NAME?</v>
      </c>
      <c r="I78" s="45" t="e">
        <f t="array" aca="1" ref="I78" ca="1">IFERROR(IF(ROWS(PerformerDetails!$AD$7:AD78)&gt;COUNTA(PerformerDetails!$AD$7:$AD$506),"",INDEX(PerformerDetails!$AD$7:$AD$506,SMALL(IF(PerformerDetails!$AD$7:$AD$506&lt;&gt;"",ROW(PerformerDetails!P78:P577)-ROW(PerformerDetails!AD78)+1),ROWS(PerformerDetails!$AD$7:AD78)))),0)</f>
        <v>#NAME?</v>
      </c>
      <c r="J78" s="45" t="e">
        <f t="array" aca="1" ref="J78" ca="1">IFERROR(IF(ROWS(PerformerDetails!$AF$7:AF78)&gt;COUNTA(PerformerDetails!$AF$7:$AF$506),"",INDEX(PerformerDetails!$AF$7:$AF$506,SMALL(IF(PerformerDetails!$AF$7:$AF$506&lt;&gt;"",ROW(PerformerDetails!P78:P577)-ROW(PerformerDetails!AF78)+1),ROWS(PerformerDetails!$AF$7:AF78)))),0)</f>
        <v>#NAME?</v>
      </c>
      <c r="K78" s="45" t="e">
        <f t="array" aca="1" ref="K78" ca="1">IFERROR(IF(ROWS(PerformerDetails!$AH$7:AH78)&gt;COUNTA(PerformerDetails!$AH$7:$AH$506),"",INDEX(PerformerDetails!$AH$7:$AH$506,SMALL(IF(PerformerDetails!$AH$7:$AH$506&lt;&gt;"",ROW(PerformerDetails!P78:P577)-ROW(PerformerDetails!AH78)+1),ROWS(PerformerDetails!$AH$7:AH78)))),0)</f>
        <v>#NAME?</v>
      </c>
      <c r="L78" s="45" t="e">
        <f t="array" aca="1" ref="L78" ca="1">IFERROR(IF(ROWS(PerformerDetails!$AJ$7:AJ78)&gt;COUNTA(PerformerDetails!$AJ$7:$AJ$506),"",INDEX(PerformerDetails!$AJ$7:$AJ$506,SMALL(IF(PerformerDetails!$AJ$7:$AJ$506&lt;&gt;"",ROW(PerformerDetails!P78:P577)-ROW(PerformerDetails!AJ78)+1),ROWS(PerformerDetails!$AJ$7:AJ78)))),0)</f>
        <v>#NAME?</v>
      </c>
      <c r="M78" s="45" t="e">
        <f t="array" aca="1" ref="M78" ca="1">IFERROR(IF(ROWS(PerformerDetails!$AL$7:AL78)&gt;COUNTA(PerformerDetails!$AL$7:$AL$506),"",INDEX(PerformerDetails!$AL$7:$AL$506,SMALL(IF(PerformerDetails!$AL$7:$AL$506&lt;&gt;"",ROW(PerformerDetails!P78:P577)-ROW(PerformerDetails!AL78)+1),ROWS(PerformerDetails!$AL$7:AL78)))),0)</f>
        <v>#NAME?</v>
      </c>
      <c r="N78" s="45" t="e">
        <f t="array" aca="1" ref="N78" ca="1">IFERROR(IF(ROWS(PerformerDetails!$AN$7:AN78)&gt;COUNTA(PerformerDetails!$AN$7:$AN$506),"",INDEX(PerformerDetails!$AN$7:$AN$506,SMALL(IF(PerformerDetails!$AN$7:$AN$506&lt;&gt;"",ROW(PerformerDetails!P78:P577)-ROW(PerformerDetails!AN78)+1),ROWS(PerformerDetails!$AN$7:AN78)))),0)</f>
        <v>#NAME?</v>
      </c>
      <c r="O78" s="45" t="e">
        <f t="array" aca="1" ref="O78" ca="1">IFERROR(IF(ROWS(PerformerDetails!$AP$7:AP78)&gt;COUNTA(PerformerDetails!$AP$7:$AP$506),"",INDEX(PerformerDetails!$AP$7:$AP$506,SMALL(IF(PerformerDetails!$AP$7:$AP$506&lt;&gt;"",ROW(PerformerDetails!P78:P577)-ROW(PerformerDetails!AP78)+1),ROWS(PerformerDetails!$AP$7:AP78)))),0)</f>
        <v>#NAME?</v>
      </c>
      <c r="P78" s="45" t="e">
        <f t="array" aca="1" ref="P78" ca="1">IFERROR(IF(ROWS(PerformerDetails!$AR$7:AR78)&gt;COUNTA(PerformerDetails!$AR$7:$AR$506),"",INDEX(PerformerDetails!$AR$7:$AR$506,SMALL(IF(PerformerDetails!$AR$7:$AR$506&lt;&gt;"",ROW(PerformerDetails!P78:P577)-ROW(PerformerDetails!AR78)+1),ROWS(PerformerDetails!$AR$7:AR78)))),0)</f>
        <v>#NAME?</v>
      </c>
      <c r="Q78" s="45" t="e">
        <f t="array" aca="1" ref="Q78" ca="1">IFERROR(IF(ROWS(PerformerDetails!$AT$7:AT78)&gt;COUNTA(PerformerDetails!$AT$7:$AT$506),"",INDEX(PerformerDetails!$AT$7:$AT$506,SMALL(IF(PerformerDetails!$AT$7:$AT$506&lt;&gt;"",ROW(PerformerDetails!P78:P577)-ROW(PerformerDetails!AT78)+1),ROWS(PerformerDetails!$AT$7:AT78)))),0)</f>
        <v>#NAME?</v>
      </c>
      <c r="R78" s="45" t="e">
        <f t="array" aca="1" ref="R78" ca="1">IFERROR(IF(ROWS(PerformerDetails!$AV$7:AV78)&gt;COUNTA(PerformerDetails!$AV$7:$AV$506),"",INDEX(PerformerDetails!$AV$7:$AV$506,SMALL(IF(PerformerDetails!$AV$7:$AV$506&lt;&gt;"",ROW(PerformerDetails!P78:P577)-ROW(PerformerDetails!AV78)+1),ROWS(PerformerDetails!$AV$7:AV78)))),0)</f>
        <v>#NAME?</v>
      </c>
      <c r="S78" s="45" t="e">
        <f t="array" aca="1" ref="S78" ca="1">IFERROR(IF(ROWS(PerformerDetails!$AX$7:AX78)&gt;COUNTA(PerformerDetails!$AX$7:$AX$506),"",INDEX(PerformerDetails!$AX$7:$AX$506,SMALL(IF(PerformerDetails!$AX$7:$AX$506&lt;&gt;"",ROW(PerformerDetails!P78:P577)-ROW(PerformerDetails!AX78)+1),ROWS(PerformerDetails!$AX$7:AX78)))),0)</f>
        <v>#NAME?</v>
      </c>
      <c r="T78" s="45" t="e">
        <f t="array" aca="1" ref="T78" ca="1">IFERROR(IF(ROWS(PerformerDetails!$AZ$7:AZ78)&gt;COUNTA(PerformerDetails!$AZ$7:$AZ$506),"",INDEX(PerformerDetails!$AZ$7:$AZ$506,SMALL(IF(PerformerDetails!$AZ$7:$AZ$506&lt;&gt;"",ROW(PerformerDetails!P78:P577)-ROW(PerformerDetails!AZ78)+1),ROWS(PerformerDetails!$AZ$7:AZ78)))),0)</f>
        <v>#NAME?</v>
      </c>
      <c r="U78" s="45" t="e">
        <f t="array" aca="1" ref="U78" ca="1">IFERROR(IF(ROWS(PerformerDetails!$BB$7:BB78)&gt;COUNTA(PerformerDetails!$BB$7:$BB$506),"",INDEX(PerformerDetails!$BB$7:$BB$506,SMALL(IF(PerformerDetails!$BB$7:$BB$506&lt;&gt;"",ROW(PerformerDetails!P78:P577)-ROW(PerformerDetails!BB78)+1),ROWS(PerformerDetails!$BB$7:BB78)))),0)</f>
        <v>#NAME?</v>
      </c>
      <c r="V78" s="45" t="e">
        <f t="array" aca="1" ref="V78" ca="1">IFERROR(IF(ROWS(PerformerDetails!$BD$7:BD78)&gt;COUNTA(PerformerDetails!$BD$7:$BD$506),"",INDEX(PerformerDetails!$BD$7:$BD$506,SMALL(IF(PerformerDetails!$BD$7:$BD$506&lt;&gt;"",ROW(PerformerDetails!P78:P577)-ROW(PerformerDetails!BD78)+1),ROWS(PerformerDetails!$BD$7:BD78)))),0)</f>
        <v>#NAME?</v>
      </c>
      <c r="W78" s="45" t="e">
        <f t="array" aca="1" ref="W78" ca="1">IFERROR(IF(ROWS(PerformerDetails!$BF$7:BF78)&gt;COUNTA(PerformerDetails!$BF$7:$BF$506),"",INDEX(PerformerDetails!$BF$7:$BF$506,SMALL(IF(PerformerDetails!$BF$7:$BF$506&lt;&gt;"",ROW(PerformerDetails!P78:P577)-ROW(PerformerDetails!BF78)+1),ROWS(PerformerDetails!$BF$7:BF78)))),0)</f>
        <v>#NAME?</v>
      </c>
      <c r="X78" s="45" t="e">
        <f t="array" aca="1" ref="X78" ca="1">IFERROR(IF(ROWS(PerformerDetails!$BH$7:BH78)&gt;COUNTA(PerformerDetails!$BH$7:$BH$506),"",INDEX(PerformerDetails!$BH$7:$BH$506,SMALL(IF(PerformerDetails!$BH$7:$BH$506&lt;&gt;"",ROW(PerformerDetails!P78:P577)-ROW(PerformerDetails!BH78)+1),ROWS(PerformerDetails!$BH$7:BH78)))),0)</f>
        <v>#NAME?</v>
      </c>
      <c r="Y78" s="45" t="e">
        <f t="array" aca="1" ref="Y78" ca="1">IFERROR(IF(ROWS(PerformerDetails!$BJ$7:BJ78)&gt;COUNTA(PerformerDetails!$BJ$7:$BJ$506),"",INDEX(PerformerDetails!$BJ$7:$BJ$506,SMALL(IF(PerformerDetails!$BJ$7:$BJ$506&lt;&gt;"",ROW(PerformerDetails!P78:P577)-ROW(PerformerDetails!BJ78)+1),ROWS(PerformerDetails!$BJ$7:BJ78)))),0)</f>
        <v>#NAME?</v>
      </c>
      <c r="Z78" s="45" t="e">
        <f t="array" aca="1" ref="Z78" ca="1">IFERROR(IF(ROWS(PerformerDetails!$BL$7:BL78)&gt;COUNTA(PerformerDetails!$BL$7:$BL$506),"",INDEX(PerformerDetails!$BL$7:$BL$506,SMALL(IF(PerformerDetails!$BL$7:$BL$506&lt;&gt;"",ROW(PerformerDetails!P78:P577)-ROW(PerformerDetails!BL78)+1),ROWS(PerformerDetails!$BL$7:BL78)))),0)</f>
        <v>#NAME?</v>
      </c>
    </row>
    <row r="79" spans="2:26" ht="20.100000000000001" customHeight="1">
      <c r="B79" s="45" t="e">
        <f t="array" aca="1" ref="B79" ca="1">IFERROR(IF(ROWS(PerformerDetails!$P$7:P79)&gt;COUNTA(PerformerDetails!$P$7:$P$506),"",INDEX(PerformerDetails!$P$7:$P$506,SMALL(IF(PerformerDetails!$P$7:$P$506&lt;&gt;"",ROW(PerformerDetails!P79:P578)-ROW(PerformerDetails!P79)+1),ROWS(PerformerDetails!$P$7:P79)))),0)</f>
        <v>#NAME?</v>
      </c>
      <c r="C79" s="45" t="e">
        <f t="array" aca="1" ref="C79" ca="1">IFERROR(IF(ROWS(PerformerDetails!$R$7:R79)&gt;COUNTA(PerformerDetails!$R$7:$R$506),"",INDEX(PerformerDetails!$R$7:$R$506,SMALL(IF(PerformerDetails!$R$7:$R$506&lt;&gt;"",ROW(PerformerDetails!P79:P578)-ROW(PerformerDetails!R79)+1),ROWS(PerformerDetails!$R$7:R79)))),0)</f>
        <v>#NAME?</v>
      </c>
      <c r="D79" s="45" t="e">
        <f t="array" aca="1" ref="D79" ca="1">IFERROR(IF(ROWS(PerformerDetails!$T$7:T79)&gt;COUNTA(PerformerDetails!$T$7:$T$506),"",INDEX(PerformerDetails!$T$7:$T$506,SMALL(IF(PerformerDetails!$T$7:$T$506&lt;&gt;"",ROW(PerformerDetails!P79:P578)-ROW(PerformerDetails!T79)+1),ROWS(PerformerDetails!$T$7:T79)))),0)</f>
        <v>#NAME?</v>
      </c>
      <c r="E79" s="45" t="e">
        <f t="array" aca="1" ref="E79" ca="1">IFERROR(IF(ROWS(PerformerDetails!$V$7:V79)&gt;COUNTA(PerformerDetails!$V$7:$V$506),"",INDEX(PerformerDetails!$V$7:$V$506,SMALL(IF(PerformerDetails!$V$7:$V$506&lt;&gt;"",ROW(PerformerDetails!P79:P578)-ROW(PerformerDetails!V79)+1),ROWS(PerformerDetails!$V$7:V79)))),0)</f>
        <v>#NAME?</v>
      </c>
      <c r="F79" s="45" t="e">
        <f t="array" aca="1" ref="F79" ca="1">IFERROR(IF(ROWS(PerformerDetails!$X$7:X79)&gt;COUNTA(PerformerDetails!$X$7:$X$506),"",INDEX(PerformerDetails!$X$7:$X$506,SMALL(IF(PerformerDetails!$X$7:$X$506&lt;&gt;"",ROW(PerformerDetails!P79:P578)-ROW(PerformerDetails!X79)+1),ROWS(PerformerDetails!$X$7:X79)))),0)</f>
        <v>#NAME?</v>
      </c>
      <c r="G79" s="45" t="e">
        <f t="array" aca="1" ref="G79" ca="1">IFERROR(IF(ROWS(PerformerDetails!$Z$7:Z79)&gt;COUNTA(PerformerDetails!$Z$7:$Z$506),"",INDEX(PerformerDetails!$Z$7:$Z$506,SMALL(IF(PerformerDetails!$Z$7:$Z$506&lt;&gt;"",ROW(PerformerDetails!P79:P578)-ROW(PerformerDetails!Z79)+1),ROWS(PerformerDetails!$Z$7:Z79)))),0)</f>
        <v>#NAME?</v>
      </c>
      <c r="H79" s="45" t="e">
        <f t="array" aca="1" ref="H79" ca="1">IFERROR(IF(ROWS(PerformerDetails!$AB$7:AB79)&gt;COUNTA(PerformerDetails!$AB$7:$AB$506),"",INDEX(PerformerDetails!$AB$7:$AB$506,SMALL(IF(PerformerDetails!$AB$7:$AB$506&lt;&gt;"",ROW(PerformerDetails!P79:P578)-ROW(PerformerDetails!AB79)+1),ROWS(PerformerDetails!$AB$7:AB79)))),0)</f>
        <v>#NAME?</v>
      </c>
      <c r="I79" s="45" t="e">
        <f t="array" aca="1" ref="I79" ca="1">IFERROR(IF(ROWS(PerformerDetails!$AD$7:AD79)&gt;COUNTA(PerformerDetails!$AD$7:$AD$506),"",INDEX(PerformerDetails!$AD$7:$AD$506,SMALL(IF(PerformerDetails!$AD$7:$AD$506&lt;&gt;"",ROW(PerformerDetails!P79:P578)-ROW(PerformerDetails!AD79)+1),ROWS(PerformerDetails!$AD$7:AD79)))),0)</f>
        <v>#NAME?</v>
      </c>
      <c r="J79" s="45" t="e">
        <f t="array" aca="1" ref="J79" ca="1">IFERROR(IF(ROWS(PerformerDetails!$AF$7:AF79)&gt;COUNTA(PerformerDetails!$AF$7:$AF$506),"",INDEX(PerformerDetails!$AF$7:$AF$506,SMALL(IF(PerformerDetails!$AF$7:$AF$506&lt;&gt;"",ROW(PerformerDetails!P79:P578)-ROW(PerformerDetails!AF79)+1),ROWS(PerformerDetails!$AF$7:AF79)))),0)</f>
        <v>#NAME?</v>
      </c>
      <c r="K79" s="45" t="e">
        <f t="array" aca="1" ref="K79" ca="1">IFERROR(IF(ROWS(PerformerDetails!$AH$7:AH79)&gt;COUNTA(PerformerDetails!$AH$7:$AH$506),"",INDEX(PerformerDetails!$AH$7:$AH$506,SMALL(IF(PerformerDetails!$AH$7:$AH$506&lt;&gt;"",ROW(PerformerDetails!P79:P578)-ROW(PerformerDetails!AH79)+1),ROWS(PerformerDetails!$AH$7:AH79)))),0)</f>
        <v>#NAME?</v>
      </c>
      <c r="L79" s="45" t="e">
        <f t="array" aca="1" ref="L79" ca="1">IFERROR(IF(ROWS(PerformerDetails!$AJ$7:AJ79)&gt;COUNTA(PerformerDetails!$AJ$7:$AJ$506),"",INDEX(PerformerDetails!$AJ$7:$AJ$506,SMALL(IF(PerformerDetails!$AJ$7:$AJ$506&lt;&gt;"",ROW(PerformerDetails!P79:P578)-ROW(PerformerDetails!AJ79)+1),ROWS(PerformerDetails!$AJ$7:AJ79)))),0)</f>
        <v>#NAME?</v>
      </c>
      <c r="M79" s="45" t="e">
        <f t="array" aca="1" ref="M79" ca="1">IFERROR(IF(ROWS(PerformerDetails!$AL$7:AL79)&gt;COUNTA(PerformerDetails!$AL$7:$AL$506),"",INDEX(PerformerDetails!$AL$7:$AL$506,SMALL(IF(PerformerDetails!$AL$7:$AL$506&lt;&gt;"",ROW(PerformerDetails!P79:P578)-ROW(PerformerDetails!AL79)+1),ROWS(PerformerDetails!$AL$7:AL79)))),0)</f>
        <v>#NAME?</v>
      </c>
      <c r="N79" s="45" t="e">
        <f t="array" aca="1" ref="N79" ca="1">IFERROR(IF(ROWS(PerformerDetails!$AN$7:AN79)&gt;COUNTA(PerformerDetails!$AN$7:$AN$506),"",INDEX(PerformerDetails!$AN$7:$AN$506,SMALL(IF(PerformerDetails!$AN$7:$AN$506&lt;&gt;"",ROW(PerformerDetails!P79:P578)-ROW(PerformerDetails!AN79)+1),ROWS(PerformerDetails!$AN$7:AN79)))),0)</f>
        <v>#NAME?</v>
      </c>
      <c r="O79" s="45" t="e">
        <f t="array" aca="1" ref="O79" ca="1">IFERROR(IF(ROWS(PerformerDetails!$AP$7:AP79)&gt;COUNTA(PerformerDetails!$AP$7:$AP$506),"",INDEX(PerformerDetails!$AP$7:$AP$506,SMALL(IF(PerformerDetails!$AP$7:$AP$506&lt;&gt;"",ROW(PerformerDetails!P79:P578)-ROW(PerformerDetails!AP79)+1),ROWS(PerformerDetails!$AP$7:AP79)))),0)</f>
        <v>#NAME?</v>
      </c>
      <c r="P79" s="45" t="e">
        <f t="array" aca="1" ref="P79" ca="1">IFERROR(IF(ROWS(PerformerDetails!$AR$7:AR79)&gt;COUNTA(PerformerDetails!$AR$7:$AR$506),"",INDEX(PerformerDetails!$AR$7:$AR$506,SMALL(IF(PerformerDetails!$AR$7:$AR$506&lt;&gt;"",ROW(PerformerDetails!P79:P578)-ROW(PerformerDetails!AR79)+1),ROWS(PerformerDetails!$AR$7:AR79)))),0)</f>
        <v>#NAME?</v>
      </c>
      <c r="Q79" s="45" t="e">
        <f t="array" aca="1" ref="Q79" ca="1">IFERROR(IF(ROWS(PerformerDetails!$AT$7:AT79)&gt;COUNTA(PerformerDetails!$AT$7:$AT$506),"",INDEX(PerformerDetails!$AT$7:$AT$506,SMALL(IF(PerformerDetails!$AT$7:$AT$506&lt;&gt;"",ROW(PerformerDetails!P79:P578)-ROW(PerformerDetails!AT79)+1),ROWS(PerformerDetails!$AT$7:AT79)))),0)</f>
        <v>#NAME?</v>
      </c>
      <c r="R79" s="45" t="e">
        <f t="array" aca="1" ref="R79" ca="1">IFERROR(IF(ROWS(PerformerDetails!$AV$7:AV79)&gt;COUNTA(PerformerDetails!$AV$7:$AV$506),"",INDEX(PerformerDetails!$AV$7:$AV$506,SMALL(IF(PerformerDetails!$AV$7:$AV$506&lt;&gt;"",ROW(PerformerDetails!P79:P578)-ROW(PerformerDetails!AV79)+1),ROWS(PerformerDetails!$AV$7:AV79)))),0)</f>
        <v>#NAME?</v>
      </c>
      <c r="S79" s="45" t="e">
        <f t="array" aca="1" ref="S79" ca="1">IFERROR(IF(ROWS(PerformerDetails!$AX$7:AX79)&gt;COUNTA(PerformerDetails!$AX$7:$AX$506),"",INDEX(PerformerDetails!$AX$7:$AX$506,SMALL(IF(PerformerDetails!$AX$7:$AX$506&lt;&gt;"",ROW(PerformerDetails!P79:P578)-ROW(PerformerDetails!AX79)+1),ROWS(PerformerDetails!$AX$7:AX79)))),0)</f>
        <v>#NAME?</v>
      </c>
      <c r="T79" s="45" t="e">
        <f t="array" aca="1" ref="T79" ca="1">IFERROR(IF(ROWS(PerformerDetails!$AZ$7:AZ79)&gt;COUNTA(PerformerDetails!$AZ$7:$AZ$506),"",INDEX(PerformerDetails!$AZ$7:$AZ$506,SMALL(IF(PerformerDetails!$AZ$7:$AZ$506&lt;&gt;"",ROW(PerformerDetails!P79:P578)-ROW(PerformerDetails!AZ79)+1),ROWS(PerformerDetails!$AZ$7:AZ79)))),0)</f>
        <v>#NAME?</v>
      </c>
      <c r="U79" s="45" t="e">
        <f t="array" aca="1" ref="U79" ca="1">IFERROR(IF(ROWS(PerformerDetails!$BB$7:BB79)&gt;COUNTA(PerformerDetails!$BB$7:$BB$506),"",INDEX(PerformerDetails!$BB$7:$BB$506,SMALL(IF(PerformerDetails!$BB$7:$BB$506&lt;&gt;"",ROW(PerformerDetails!P79:P578)-ROW(PerformerDetails!BB79)+1),ROWS(PerformerDetails!$BB$7:BB79)))),0)</f>
        <v>#NAME?</v>
      </c>
      <c r="V79" s="45" t="e">
        <f t="array" aca="1" ref="V79" ca="1">IFERROR(IF(ROWS(PerformerDetails!$BD$7:BD79)&gt;COUNTA(PerformerDetails!$BD$7:$BD$506),"",INDEX(PerformerDetails!$BD$7:$BD$506,SMALL(IF(PerformerDetails!$BD$7:$BD$506&lt;&gt;"",ROW(PerformerDetails!P79:P578)-ROW(PerformerDetails!BD79)+1),ROWS(PerformerDetails!$BD$7:BD79)))),0)</f>
        <v>#NAME?</v>
      </c>
      <c r="W79" s="45" t="e">
        <f t="array" aca="1" ref="W79" ca="1">IFERROR(IF(ROWS(PerformerDetails!$BF$7:BF79)&gt;COUNTA(PerformerDetails!$BF$7:$BF$506),"",INDEX(PerformerDetails!$BF$7:$BF$506,SMALL(IF(PerformerDetails!$BF$7:$BF$506&lt;&gt;"",ROW(PerformerDetails!P79:P578)-ROW(PerformerDetails!BF79)+1),ROWS(PerformerDetails!$BF$7:BF79)))),0)</f>
        <v>#NAME?</v>
      </c>
      <c r="X79" s="45" t="e">
        <f t="array" aca="1" ref="X79" ca="1">IFERROR(IF(ROWS(PerformerDetails!$BH$7:BH79)&gt;COUNTA(PerformerDetails!$BH$7:$BH$506),"",INDEX(PerformerDetails!$BH$7:$BH$506,SMALL(IF(PerformerDetails!$BH$7:$BH$506&lt;&gt;"",ROW(PerformerDetails!P79:P578)-ROW(PerformerDetails!BH79)+1),ROWS(PerformerDetails!$BH$7:BH79)))),0)</f>
        <v>#NAME?</v>
      </c>
      <c r="Y79" s="45" t="e">
        <f t="array" aca="1" ref="Y79" ca="1">IFERROR(IF(ROWS(PerformerDetails!$BJ$7:BJ79)&gt;COUNTA(PerformerDetails!$BJ$7:$BJ$506),"",INDEX(PerformerDetails!$BJ$7:$BJ$506,SMALL(IF(PerformerDetails!$BJ$7:$BJ$506&lt;&gt;"",ROW(PerformerDetails!P79:P578)-ROW(PerformerDetails!BJ79)+1),ROWS(PerformerDetails!$BJ$7:BJ79)))),0)</f>
        <v>#NAME?</v>
      </c>
      <c r="Z79" s="45" t="e">
        <f t="array" aca="1" ref="Z79" ca="1">IFERROR(IF(ROWS(PerformerDetails!$BL$7:BL79)&gt;COUNTA(PerformerDetails!$BL$7:$BL$506),"",INDEX(PerformerDetails!$BL$7:$BL$506,SMALL(IF(PerformerDetails!$BL$7:$BL$506&lt;&gt;"",ROW(PerformerDetails!P79:P578)-ROW(PerformerDetails!BL79)+1),ROWS(PerformerDetails!$BL$7:BL79)))),0)</f>
        <v>#NAME?</v>
      </c>
    </row>
    <row r="80" spans="2:26" ht="20.100000000000001" customHeight="1">
      <c r="B80" s="45" t="e">
        <f t="array" aca="1" ref="B80" ca="1">IFERROR(IF(ROWS(PerformerDetails!$P$7:P80)&gt;COUNTA(PerformerDetails!$P$7:$P$506),"",INDEX(PerformerDetails!$P$7:$P$506,SMALL(IF(PerformerDetails!$P$7:$P$506&lt;&gt;"",ROW(PerformerDetails!P80:P579)-ROW(PerformerDetails!P80)+1),ROWS(PerformerDetails!$P$7:P80)))),0)</f>
        <v>#NAME?</v>
      </c>
      <c r="C80" s="45" t="e">
        <f t="array" aca="1" ref="C80" ca="1">IFERROR(IF(ROWS(PerformerDetails!$R$7:R80)&gt;COUNTA(PerformerDetails!$R$7:$R$506),"",INDEX(PerformerDetails!$R$7:$R$506,SMALL(IF(PerformerDetails!$R$7:$R$506&lt;&gt;"",ROW(PerformerDetails!P80:P579)-ROW(PerformerDetails!R80)+1),ROWS(PerformerDetails!$R$7:R80)))),0)</f>
        <v>#NAME?</v>
      </c>
      <c r="D80" s="45" t="e">
        <f t="array" aca="1" ref="D80" ca="1">IFERROR(IF(ROWS(PerformerDetails!$T$7:T80)&gt;COUNTA(PerformerDetails!$T$7:$T$506),"",INDEX(PerformerDetails!$T$7:$T$506,SMALL(IF(PerformerDetails!$T$7:$T$506&lt;&gt;"",ROW(PerformerDetails!P80:P579)-ROW(PerformerDetails!T80)+1),ROWS(PerformerDetails!$T$7:T80)))),0)</f>
        <v>#NAME?</v>
      </c>
      <c r="E80" s="45" t="e">
        <f t="array" aca="1" ref="E80" ca="1">IFERROR(IF(ROWS(PerformerDetails!$V$7:V80)&gt;COUNTA(PerformerDetails!$V$7:$V$506),"",INDEX(PerformerDetails!$V$7:$V$506,SMALL(IF(PerformerDetails!$V$7:$V$506&lt;&gt;"",ROW(PerformerDetails!P80:P579)-ROW(PerformerDetails!V80)+1),ROWS(PerformerDetails!$V$7:V80)))),0)</f>
        <v>#NAME?</v>
      </c>
      <c r="F80" s="45" t="e">
        <f t="array" aca="1" ref="F80" ca="1">IFERROR(IF(ROWS(PerformerDetails!$X$7:X80)&gt;COUNTA(PerformerDetails!$X$7:$X$506),"",INDEX(PerformerDetails!$X$7:$X$506,SMALL(IF(PerformerDetails!$X$7:$X$506&lt;&gt;"",ROW(PerformerDetails!P80:P579)-ROW(PerformerDetails!X80)+1),ROWS(PerformerDetails!$X$7:X80)))),0)</f>
        <v>#NAME?</v>
      </c>
      <c r="G80" s="45" t="e">
        <f t="array" aca="1" ref="G80" ca="1">IFERROR(IF(ROWS(PerformerDetails!$Z$7:Z80)&gt;COUNTA(PerformerDetails!$Z$7:$Z$506),"",INDEX(PerformerDetails!$Z$7:$Z$506,SMALL(IF(PerformerDetails!$Z$7:$Z$506&lt;&gt;"",ROW(PerformerDetails!P80:P579)-ROW(PerformerDetails!Z80)+1),ROWS(PerformerDetails!$Z$7:Z80)))),0)</f>
        <v>#NAME?</v>
      </c>
      <c r="H80" s="45" t="e">
        <f t="array" aca="1" ref="H80" ca="1">IFERROR(IF(ROWS(PerformerDetails!$AB$7:AB80)&gt;COUNTA(PerformerDetails!$AB$7:$AB$506),"",INDEX(PerformerDetails!$AB$7:$AB$506,SMALL(IF(PerformerDetails!$AB$7:$AB$506&lt;&gt;"",ROW(PerformerDetails!P80:P579)-ROW(PerformerDetails!AB80)+1),ROWS(PerformerDetails!$AB$7:AB80)))),0)</f>
        <v>#NAME?</v>
      </c>
      <c r="I80" s="45" t="e">
        <f t="array" aca="1" ref="I80" ca="1">IFERROR(IF(ROWS(PerformerDetails!$AD$7:AD80)&gt;COUNTA(PerformerDetails!$AD$7:$AD$506),"",INDEX(PerformerDetails!$AD$7:$AD$506,SMALL(IF(PerformerDetails!$AD$7:$AD$506&lt;&gt;"",ROW(PerformerDetails!P80:P579)-ROW(PerformerDetails!AD80)+1),ROWS(PerformerDetails!$AD$7:AD80)))),0)</f>
        <v>#NAME?</v>
      </c>
      <c r="J80" s="45" t="e">
        <f t="array" aca="1" ref="J80" ca="1">IFERROR(IF(ROWS(PerformerDetails!$AF$7:AF80)&gt;COUNTA(PerformerDetails!$AF$7:$AF$506),"",INDEX(PerformerDetails!$AF$7:$AF$506,SMALL(IF(PerformerDetails!$AF$7:$AF$506&lt;&gt;"",ROW(PerformerDetails!P80:P579)-ROW(PerformerDetails!AF80)+1),ROWS(PerformerDetails!$AF$7:AF80)))),0)</f>
        <v>#NAME?</v>
      </c>
      <c r="K80" s="45" t="e">
        <f t="array" aca="1" ref="K80" ca="1">IFERROR(IF(ROWS(PerformerDetails!$AH$7:AH80)&gt;COUNTA(PerformerDetails!$AH$7:$AH$506),"",INDEX(PerformerDetails!$AH$7:$AH$506,SMALL(IF(PerformerDetails!$AH$7:$AH$506&lt;&gt;"",ROW(PerformerDetails!P80:P579)-ROW(PerformerDetails!AH80)+1),ROWS(PerformerDetails!$AH$7:AH80)))),0)</f>
        <v>#NAME?</v>
      </c>
      <c r="L80" s="45" t="e">
        <f t="array" aca="1" ref="L80" ca="1">IFERROR(IF(ROWS(PerformerDetails!$AJ$7:AJ80)&gt;COUNTA(PerformerDetails!$AJ$7:$AJ$506),"",INDEX(PerformerDetails!$AJ$7:$AJ$506,SMALL(IF(PerformerDetails!$AJ$7:$AJ$506&lt;&gt;"",ROW(PerformerDetails!P80:P579)-ROW(PerformerDetails!AJ80)+1),ROWS(PerformerDetails!$AJ$7:AJ80)))),0)</f>
        <v>#NAME?</v>
      </c>
      <c r="M80" s="45" t="e">
        <f t="array" aca="1" ref="M80" ca="1">IFERROR(IF(ROWS(PerformerDetails!$AL$7:AL80)&gt;COUNTA(PerformerDetails!$AL$7:$AL$506),"",INDEX(PerformerDetails!$AL$7:$AL$506,SMALL(IF(PerformerDetails!$AL$7:$AL$506&lt;&gt;"",ROW(PerformerDetails!P80:P579)-ROW(PerformerDetails!AL80)+1),ROWS(PerformerDetails!$AL$7:AL80)))),0)</f>
        <v>#NAME?</v>
      </c>
      <c r="N80" s="45" t="e">
        <f t="array" aca="1" ref="N80" ca="1">IFERROR(IF(ROWS(PerformerDetails!$AN$7:AN80)&gt;COUNTA(PerformerDetails!$AN$7:$AN$506),"",INDEX(PerformerDetails!$AN$7:$AN$506,SMALL(IF(PerformerDetails!$AN$7:$AN$506&lt;&gt;"",ROW(PerformerDetails!P80:P579)-ROW(PerformerDetails!AN80)+1),ROWS(PerformerDetails!$AN$7:AN80)))),0)</f>
        <v>#NAME?</v>
      </c>
      <c r="O80" s="45" t="e">
        <f t="array" aca="1" ref="O80" ca="1">IFERROR(IF(ROWS(PerformerDetails!$AP$7:AP80)&gt;COUNTA(PerformerDetails!$AP$7:$AP$506),"",INDEX(PerformerDetails!$AP$7:$AP$506,SMALL(IF(PerformerDetails!$AP$7:$AP$506&lt;&gt;"",ROW(PerformerDetails!P80:P579)-ROW(PerformerDetails!AP80)+1),ROWS(PerformerDetails!$AP$7:AP80)))),0)</f>
        <v>#NAME?</v>
      </c>
      <c r="P80" s="45" t="e">
        <f t="array" aca="1" ref="P80" ca="1">IFERROR(IF(ROWS(PerformerDetails!$AR$7:AR80)&gt;COUNTA(PerformerDetails!$AR$7:$AR$506),"",INDEX(PerformerDetails!$AR$7:$AR$506,SMALL(IF(PerformerDetails!$AR$7:$AR$506&lt;&gt;"",ROW(PerformerDetails!P80:P579)-ROW(PerformerDetails!AR80)+1),ROWS(PerformerDetails!$AR$7:AR80)))),0)</f>
        <v>#NAME?</v>
      </c>
      <c r="Q80" s="45" t="e">
        <f t="array" aca="1" ref="Q80" ca="1">IFERROR(IF(ROWS(PerformerDetails!$AT$7:AT80)&gt;COUNTA(PerformerDetails!$AT$7:$AT$506),"",INDEX(PerformerDetails!$AT$7:$AT$506,SMALL(IF(PerformerDetails!$AT$7:$AT$506&lt;&gt;"",ROW(PerformerDetails!P80:P579)-ROW(PerformerDetails!AT80)+1),ROWS(PerformerDetails!$AT$7:AT80)))),0)</f>
        <v>#NAME?</v>
      </c>
      <c r="R80" s="45" t="e">
        <f t="array" aca="1" ref="R80" ca="1">IFERROR(IF(ROWS(PerformerDetails!$AV$7:AV80)&gt;COUNTA(PerformerDetails!$AV$7:$AV$506),"",INDEX(PerformerDetails!$AV$7:$AV$506,SMALL(IF(PerformerDetails!$AV$7:$AV$506&lt;&gt;"",ROW(PerformerDetails!P80:P579)-ROW(PerformerDetails!AV80)+1),ROWS(PerformerDetails!$AV$7:AV80)))),0)</f>
        <v>#NAME?</v>
      </c>
      <c r="S80" s="45" t="e">
        <f t="array" aca="1" ref="S80" ca="1">IFERROR(IF(ROWS(PerformerDetails!$AX$7:AX80)&gt;COUNTA(PerformerDetails!$AX$7:$AX$506),"",INDEX(PerformerDetails!$AX$7:$AX$506,SMALL(IF(PerformerDetails!$AX$7:$AX$506&lt;&gt;"",ROW(PerformerDetails!P80:P579)-ROW(PerformerDetails!AX80)+1),ROWS(PerformerDetails!$AX$7:AX80)))),0)</f>
        <v>#NAME?</v>
      </c>
      <c r="T80" s="45" t="e">
        <f t="array" aca="1" ref="T80" ca="1">IFERROR(IF(ROWS(PerformerDetails!$AZ$7:AZ80)&gt;COUNTA(PerformerDetails!$AZ$7:$AZ$506),"",INDEX(PerformerDetails!$AZ$7:$AZ$506,SMALL(IF(PerformerDetails!$AZ$7:$AZ$506&lt;&gt;"",ROW(PerformerDetails!P80:P579)-ROW(PerformerDetails!AZ80)+1),ROWS(PerformerDetails!$AZ$7:AZ80)))),0)</f>
        <v>#NAME?</v>
      </c>
      <c r="U80" s="45" t="e">
        <f t="array" aca="1" ref="U80" ca="1">IFERROR(IF(ROWS(PerformerDetails!$BB$7:BB80)&gt;COUNTA(PerformerDetails!$BB$7:$BB$506),"",INDEX(PerformerDetails!$BB$7:$BB$506,SMALL(IF(PerformerDetails!$BB$7:$BB$506&lt;&gt;"",ROW(PerformerDetails!P80:P579)-ROW(PerformerDetails!BB80)+1),ROWS(PerformerDetails!$BB$7:BB80)))),0)</f>
        <v>#NAME?</v>
      </c>
      <c r="V80" s="45" t="e">
        <f t="array" aca="1" ref="V80" ca="1">IFERROR(IF(ROWS(PerformerDetails!$BD$7:BD80)&gt;COUNTA(PerformerDetails!$BD$7:$BD$506),"",INDEX(PerformerDetails!$BD$7:$BD$506,SMALL(IF(PerformerDetails!$BD$7:$BD$506&lt;&gt;"",ROW(PerformerDetails!P80:P579)-ROW(PerformerDetails!BD80)+1),ROWS(PerformerDetails!$BD$7:BD80)))),0)</f>
        <v>#NAME?</v>
      </c>
      <c r="W80" s="45" t="e">
        <f t="array" aca="1" ref="W80" ca="1">IFERROR(IF(ROWS(PerformerDetails!$BF$7:BF80)&gt;COUNTA(PerformerDetails!$BF$7:$BF$506),"",INDEX(PerformerDetails!$BF$7:$BF$506,SMALL(IF(PerformerDetails!$BF$7:$BF$506&lt;&gt;"",ROW(PerformerDetails!P80:P579)-ROW(PerformerDetails!BF80)+1),ROWS(PerformerDetails!$BF$7:BF80)))),0)</f>
        <v>#NAME?</v>
      </c>
      <c r="X80" s="45" t="e">
        <f t="array" aca="1" ref="X80" ca="1">IFERROR(IF(ROWS(PerformerDetails!$BH$7:BH80)&gt;COUNTA(PerformerDetails!$BH$7:$BH$506),"",INDEX(PerformerDetails!$BH$7:$BH$506,SMALL(IF(PerformerDetails!$BH$7:$BH$506&lt;&gt;"",ROW(PerformerDetails!P80:P579)-ROW(PerformerDetails!BH80)+1),ROWS(PerformerDetails!$BH$7:BH80)))),0)</f>
        <v>#NAME?</v>
      </c>
      <c r="Y80" s="45" t="e">
        <f t="array" aca="1" ref="Y80" ca="1">IFERROR(IF(ROWS(PerformerDetails!$BJ$7:BJ80)&gt;COUNTA(PerformerDetails!$BJ$7:$BJ$506),"",INDEX(PerformerDetails!$BJ$7:$BJ$506,SMALL(IF(PerformerDetails!$BJ$7:$BJ$506&lt;&gt;"",ROW(PerformerDetails!P80:P579)-ROW(PerformerDetails!BJ80)+1),ROWS(PerformerDetails!$BJ$7:BJ80)))),0)</f>
        <v>#NAME?</v>
      </c>
      <c r="Z80" s="45" t="e">
        <f t="array" aca="1" ref="Z80" ca="1">IFERROR(IF(ROWS(PerformerDetails!$BL$7:BL80)&gt;COUNTA(PerformerDetails!$BL$7:$BL$506),"",INDEX(PerformerDetails!$BL$7:$BL$506,SMALL(IF(PerformerDetails!$BL$7:$BL$506&lt;&gt;"",ROW(PerformerDetails!P80:P579)-ROW(PerformerDetails!BL80)+1),ROWS(PerformerDetails!$BL$7:BL80)))),0)</f>
        <v>#NAME?</v>
      </c>
    </row>
    <row r="81" spans="2:26" ht="20.100000000000001" customHeight="1">
      <c r="B81" s="45" t="e">
        <f t="array" aca="1" ref="B81" ca="1">IFERROR(IF(ROWS(PerformerDetails!$P$7:P81)&gt;COUNTA(PerformerDetails!$P$7:$P$506),"",INDEX(PerformerDetails!$P$7:$P$506,SMALL(IF(PerformerDetails!$P$7:$P$506&lt;&gt;"",ROW(PerformerDetails!P81:P580)-ROW(PerformerDetails!P81)+1),ROWS(PerformerDetails!$P$7:P81)))),0)</f>
        <v>#NAME?</v>
      </c>
      <c r="C81" s="45" t="e">
        <f t="array" aca="1" ref="C81" ca="1">IFERROR(IF(ROWS(PerformerDetails!$R$7:R81)&gt;COUNTA(PerformerDetails!$R$7:$R$506),"",INDEX(PerformerDetails!$R$7:$R$506,SMALL(IF(PerformerDetails!$R$7:$R$506&lt;&gt;"",ROW(PerformerDetails!P81:P580)-ROW(PerformerDetails!R81)+1),ROWS(PerformerDetails!$R$7:R81)))),0)</f>
        <v>#NAME?</v>
      </c>
      <c r="D81" s="45" t="e">
        <f t="array" aca="1" ref="D81" ca="1">IFERROR(IF(ROWS(PerformerDetails!$T$7:T81)&gt;COUNTA(PerformerDetails!$T$7:$T$506),"",INDEX(PerformerDetails!$T$7:$T$506,SMALL(IF(PerformerDetails!$T$7:$T$506&lt;&gt;"",ROW(PerformerDetails!P81:P580)-ROW(PerformerDetails!T81)+1),ROWS(PerformerDetails!$T$7:T81)))),0)</f>
        <v>#NAME?</v>
      </c>
      <c r="E81" s="45" t="e">
        <f t="array" aca="1" ref="E81" ca="1">IFERROR(IF(ROWS(PerformerDetails!$V$7:V81)&gt;COUNTA(PerformerDetails!$V$7:$V$506),"",INDEX(PerformerDetails!$V$7:$V$506,SMALL(IF(PerformerDetails!$V$7:$V$506&lt;&gt;"",ROW(PerformerDetails!P81:P580)-ROW(PerformerDetails!V81)+1),ROWS(PerformerDetails!$V$7:V81)))),0)</f>
        <v>#NAME?</v>
      </c>
      <c r="F81" s="45" t="e">
        <f t="array" aca="1" ref="F81" ca="1">IFERROR(IF(ROWS(PerformerDetails!$X$7:X81)&gt;COUNTA(PerformerDetails!$X$7:$X$506),"",INDEX(PerformerDetails!$X$7:$X$506,SMALL(IF(PerformerDetails!$X$7:$X$506&lt;&gt;"",ROW(PerformerDetails!P81:P580)-ROW(PerformerDetails!X81)+1),ROWS(PerformerDetails!$X$7:X81)))),0)</f>
        <v>#NAME?</v>
      </c>
      <c r="G81" s="45" t="e">
        <f t="array" aca="1" ref="G81" ca="1">IFERROR(IF(ROWS(PerformerDetails!$Z$7:Z81)&gt;COUNTA(PerformerDetails!$Z$7:$Z$506),"",INDEX(PerformerDetails!$Z$7:$Z$506,SMALL(IF(PerformerDetails!$Z$7:$Z$506&lt;&gt;"",ROW(PerformerDetails!P81:P580)-ROW(PerformerDetails!Z81)+1),ROWS(PerformerDetails!$Z$7:Z81)))),0)</f>
        <v>#NAME?</v>
      </c>
      <c r="H81" s="45" t="e">
        <f t="array" aca="1" ref="H81" ca="1">IFERROR(IF(ROWS(PerformerDetails!$AB$7:AB81)&gt;COUNTA(PerformerDetails!$AB$7:$AB$506),"",INDEX(PerformerDetails!$AB$7:$AB$506,SMALL(IF(PerformerDetails!$AB$7:$AB$506&lt;&gt;"",ROW(PerformerDetails!P81:P580)-ROW(PerformerDetails!AB81)+1),ROWS(PerformerDetails!$AB$7:AB81)))),0)</f>
        <v>#NAME?</v>
      </c>
      <c r="I81" s="45" t="e">
        <f t="array" aca="1" ref="I81" ca="1">IFERROR(IF(ROWS(PerformerDetails!$AD$7:AD81)&gt;COUNTA(PerformerDetails!$AD$7:$AD$506),"",INDEX(PerformerDetails!$AD$7:$AD$506,SMALL(IF(PerformerDetails!$AD$7:$AD$506&lt;&gt;"",ROW(PerformerDetails!P81:P580)-ROW(PerformerDetails!AD81)+1),ROWS(PerformerDetails!$AD$7:AD81)))),0)</f>
        <v>#NAME?</v>
      </c>
      <c r="J81" s="45" t="e">
        <f t="array" aca="1" ref="J81" ca="1">IFERROR(IF(ROWS(PerformerDetails!$AF$7:AF81)&gt;COUNTA(PerformerDetails!$AF$7:$AF$506),"",INDEX(PerformerDetails!$AF$7:$AF$506,SMALL(IF(PerformerDetails!$AF$7:$AF$506&lt;&gt;"",ROW(PerformerDetails!P81:P580)-ROW(PerformerDetails!AF81)+1),ROWS(PerformerDetails!$AF$7:AF81)))),0)</f>
        <v>#NAME?</v>
      </c>
      <c r="K81" s="45" t="e">
        <f t="array" aca="1" ref="K81" ca="1">IFERROR(IF(ROWS(PerformerDetails!$AH$7:AH81)&gt;COUNTA(PerformerDetails!$AH$7:$AH$506),"",INDEX(PerformerDetails!$AH$7:$AH$506,SMALL(IF(PerformerDetails!$AH$7:$AH$506&lt;&gt;"",ROW(PerformerDetails!P81:P580)-ROW(PerformerDetails!AH81)+1),ROWS(PerformerDetails!$AH$7:AH81)))),0)</f>
        <v>#NAME?</v>
      </c>
      <c r="L81" s="45" t="e">
        <f t="array" aca="1" ref="L81" ca="1">IFERROR(IF(ROWS(PerformerDetails!$AJ$7:AJ81)&gt;COUNTA(PerformerDetails!$AJ$7:$AJ$506),"",INDEX(PerformerDetails!$AJ$7:$AJ$506,SMALL(IF(PerformerDetails!$AJ$7:$AJ$506&lt;&gt;"",ROW(PerformerDetails!P81:P580)-ROW(PerformerDetails!AJ81)+1),ROWS(PerformerDetails!$AJ$7:AJ81)))),0)</f>
        <v>#NAME?</v>
      </c>
      <c r="M81" s="45" t="e">
        <f t="array" aca="1" ref="M81" ca="1">IFERROR(IF(ROWS(PerformerDetails!$AL$7:AL81)&gt;COUNTA(PerformerDetails!$AL$7:$AL$506),"",INDEX(PerformerDetails!$AL$7:$AL$506,SMALL(IF(PerformerDetails!$AL$7:$AL$506&lt;&gt;"",ROW(PerformerDetails!P81:P580)-ROW(PerformerDetails!AL81)+1),ROWS(PerformerDetails!$AL$7:AL81)))),0)</f>
        <v>#NAME?</v>
      </c>
      <c r="N81" s="45" t="e">
        <f t="array" aca="1" ref="N81" ca="1">IFERROR(IF(ROWS(PerformerDetails!$AN$7:AN81)&gt;COUNTA(PerformerDetails!$AN$7:$AN$506),"",INDEX(PerformerDetails!$AN$7:$AN$506,SMALL(IF(PerformerDetails!$AN$7:$AN$506&lt;&gt;"",ROW(PerformerDetails!P81:P580)-ROW(PerformerDetails!AN81)+1),ROWS(PerformerDetails!$AN$7:AN81)))),0)</f>
        <v>#NAME?</v>
      </c>
      <c r="O81" s="45" t="e">
        <f t="array" aca="1" ref="O81" ca="1">IFERROR(IF(ROWS(PerformerDetails!$AP$7:AP81)&gt;COUNTA(PerformerDetails!$AP$7:$AP$506),"",INDEX(PerformerDetails!$AP$7:$AP$506,SMALL(IF(PerformerDetails!$AP$7:$AP$506&lt;&gt;"",ROW(PerformerDetails!P81:P580)-ROW(PerformerDetails!AP81)+1),ROWS(PerformerDetails!$AP$7:AP81)))),0)</f>
        <v>#NAME?</v>
      </c>
      <c r="P81" s="45" t="e">
        <f t="array" aca="1" ref="P81" ca="1">IFERROR(IF(ROWS(PerformerDetails!$AR$7:AR81)&gt;COUNTA(PerformerDetails!$AR$7:$AR$506),"",INDEX(PerformerDetails!$AR$7:$AR$506,SMALL(IF(PerformerDetails!$AR$7:$AR$506&lt;&gt;"",ROW(PerformerDetails!P81:P580)-ROW(PerformerDetails!AR81)+1),ROWS(PerformerDetails!$AR$7:AR81)))),0)</f>
        <v>#NAME?</v>
      </c>
      <c r="Q81" s="45" t="e">
        <f t="array" aca="1" ref="Q81" ca="1">IFERROR(IF(ROWS(PerformerDetails!$AT$7:AT81)&gt;COUNTA(PerformerDetails!$AT$7:$AT$506),"",INDEX(PerformerDetails!$AT$7:$AT$506,SMALL(IF(PerformerDetails!$AT$7:$AT$506&lt;&gt;"",ROW(PerformerDetails!P81:P580)-ROW(PerformerDetails!AT81)+1),ROWS(PerformerDetails!$AT$7:AT81)))),0)</f>
        <v>#NAME?</v>
      </c>
      <c r="R81" s="45" t="e">
        <f t="array" aca="1" ref="R81" ca="1">IFERROR(IF(ROWS(PerformerDetails!$AV$7:AV81)&gt;COUNTA(PerformerDetails!$AV$7:$AV$506),"",INDEX(PerformerDetails!$AV$7:$AV$506,SMALL(IF(PerformerDetails!$AV$7:$AV$506&lt;&gt;"",ROW(PerformerDetails!P81:P580)-ROW(PerformerDetails!AV81)+1),ROWS(PerformerDetails!$AV$7:AV81)))),0)</f>
        <v>#NAME?</v>
      </c>
      <c r="S81" s="45" t="e">
        <f t="array" aca="1" ref="S81" ca="1">IFERROR(IF(ROWS(PerformerDetails!$AX$7:AX81)&gt;COUNTA(PerformerDetails!$AX$7:$AX$506),"",INDEX(PerformerDetails!$AX$7:$AX$506,SMALL(IF(PerformerDetails!$AX$7:$AX$506&lt;&gt;"",ROW(PerformerDetails!P81:P580)-ROW(PerformerDetails!AX81)+1),ROWS(PerformerDetails!$AX$7:AX81)))),0)</f>
        <v>#NAME?</v>
      </c>
      <c r="T81" s="45" t="e">
        <f t="array" aca="1" ref="T81" ca="1">IFERROR(IF(ROWS(PerformerDetails!$AZ$7:AZ81)&gt;COUNTA(PerformerDetails!$AZ$7:$AZ$506),"",INDEX(PerformerDetails!$AZ$7:$AZ$506,SMALL(IF(PerformerDetails!$AZ$7:$AZ$506&lt;&gt;"",ROW(PerformerDetails!P81:P580)-ROW(PerformerDetails!AZ81)+1),ROWS(PerformerDetails!$AZ$7:AZ81)))),0)</f>
        <v>#NAME?</v>
      </c>
      <c r="U81" s="45" t="e">
        <f t="array" aca="1" ref="U81" ca="1">IFERROR(IF(ROWS(PerformerDetails!$BB$7:BB81)&gt;COUNTA(PerformerDetails!$BB$7:$BB$506),"",INDEX(PerformerDetails!$BB$7:$BB$506,SMALL(IF(PerformerDetails!$BB$7:$BB$506&lt;&gt;"",ROW(PerformerDetails!P81:P580)-ROW(PerformerDetails!BB81)+1),ROWS(PerformerDetails!$BB$7:BB81)))),0)</f>
        <v>#NAME?</v>
      </c>
      <c r="V81" s="45" t="e">
        <f t="array" aca="1" ref="V81" ca="1">IFERROR(IF(ROWS(PerformerDetails!$BD$7:BD81)&gt;COUNTA(PerformerDetails!$BD$7:$BD$506),"",INDEX(PerformerDetails!$BD$7:$BD$506,SMALL(IF(PerformerDetails!$BD$7:$BD$506&lt;&gt;"",ROW(PerformerDetails!P81:P580)-ROW(PerformerDetails!BD81)+1),ROWS(PerformerDetails!$BD$7:BD81)))),0)</f>
        <v>#NAME?</v>
      </c>
      <c r="W81" s="45" t="e">
        <f t="array" aca="1" ref="W81" ca="1">IFERROR(IF(ROWS(PerformerDetails!$BF$7:BF81)&gt;COUNTA(PerformerDetails!$BF$7:$BF$506),"",INDEX(PerformerDetails!$BF$7:$BF$506,SMALL(IF(PerformerDetails!$BF$7:$BF$506&lt;&gt;"",ROW(PerformerDetails!P81:P580)-ROW(PerformerDetails!BF81)+1),ROWS(PerformerDetails!$BF$7:BF81)))),0)</f>
        <v>#NAME?</v>
      </c>
      <c r="X81" s="45" t="e">
        <f t="array" aca="1" ref="X81" ca="1">IFERROR(IF(ROWS(PerformerDetails!$BH$7:BH81)&gt;COUNTA(PerformerDetails!$BH$7:$BH$506),"",INDEX(PerformerDetails!$BH$7:$BH$506,SMALL(IF(PerformerDetails!$BH$7:$BH$506&lt;&gt;"",ROW(PerformerDetails!P81:P580)-ROW(PerformerDetails!BH81)+1),ROWS(PerformerDetails!$BH$7:BH81)))),0)</f>
        <v>#NAME?</v>
      </c>
      <c r="Y81" s="45" t="e">
        <f t="array" aca="1" ref="Y81" ca="1">IFERROR(IF(ROWS(PerformerDetails!$BJ$7:BJ81)&gt;COUNTA(PerformerDetails!$BJ$7:$BJ$506),"",INDEX(PerformerDetails!$BJ$7:$BJ$506,SMALL(IF(PerformerDetails!$BJ$7:$BJ$506&lt;&gt;"",ROW(PerformerDetails!P81:P580)-ROW(PerformerDetails!BJ81)+1),ROWS(PerformerDetails!$BJ$7:BJ81)))),0)</f>
        <v>#NAME?</v>
      </c>
      <c r="Z81" s="45" t="e">
        <f t="array" aca="1" ref="Z81" ca="1">IFERROR(IF(ROWS(PerformerDetails!$BL$7:BL81)&gt;COUNTA(PerformerDetails!$BL$7:$BL$506),"",INDEX(PerformerDetails!$BL$7:$BL$506,SMALL(IF(PerformerDetails!$BL$7:$BL$506&lt;&gt;"",ROW(PerformerDetails!P81:P580)-ROW(PerformerDetails!BL81)+1),ROWS(PerformerDetails!$BL$7:BL81)))),0)</f>
        <v>#NAME?</v>
      </c>
    </row>
    <row r="82" spans="2:26" ht="20.100000000000001" customHeight="1">
      <c r="B82" s="45" t="e">
        <f t="array" aca="1" ref="B82" ca="1">IFERROR(IF(ROWS(PerformerDetails!$P$7:P82)&gt;COUNTA(PerformerDetails!$P$7:$P$506),"",INDEX(PerformerDetails!$P$7:$P$506,SMALL(IF(PerformerDetails!$P$7:$P$506&lt;&gt;"",ROW(PerformerDetails!P82:P581)-ROW(PerformerDetails!P82)+1),ROWS(PerformerDetails!$P$7:P82)))),0)</f>
        <v>#NAME?</v>
      </c>
      <c r="C82" s="45" t="e">
        <f t="array" aca="1" ref="C82" ca="1">IFERROR(IF(ROWS(PerformerDetails!$R$7:R82)&gt;COUNTA(PerformerDetails!$R$7:$R$506),"",INDEX(PerformerDetails!$R$7:$R$506,SMALL(IF(PerformerDetails!$R$7:$R$506&lt;&gt;"",ROW(PerformerDetails!P82:P581)-ROW(PerformerDetails!R82)+1),ROWS(PerformerDetails!$R$7:R82)))),0)</f>
        <v>#NAME?</v>
      </c>
      <c r="D82" s="45" t="e">
        <f t="array" aca="1" ref="D82" ca="1">IFERROR(IF(ROWS(PerformerDetails!$T$7:T82)&gt;COUNTA(PerformerDetails!$T$7:$T$506),"",INDEX(PerformerDetails!$T$7:$T$506,SMALL(IF(PerformerDetails!$T$7:$T$506&lt;&gt;"",ROW(PerformerDetails!P82:P581)-ROW(PerformerDetails!T82)+1),ROWS(PerformerDetails!$T$7:T82)))),0)</f>
        <v>#NAME?</v>
      </c>
      <c r="E82" s="45" t="e">
        <f t="array" aca="1" ref="E82" ca="1">IFERROR(IF(ROWS(PerformerDetails!$V$7:V82)&gt;COUNTA(PerformerDetails!$V$7:$V$506),"",INDEX(PerformerDetails!$V$7:$V$506,SMALL(IF(PerformerDetails!$V$7:$V$506&lt;&gt;"",ROW(PerformerDetails!P82:P581)-ROW(PerformerDetails!V82)+1),ROWS(PerformerDetails!$V$7:V82)))),0)</f>
        <v>#NAME?</v>
      </c>
      <c r="F82" s="45" t="e">
        <f t="array" aca="1" ref="F82" ca="1">IFERROR(IF(ROWS(PerformerDetails!$X$7:X82)&gt;COUNTA(PerformerDetails!$X$7:$X$506),"",INDEX(PerformerDetails!$X$7:$X$506,SMALL(IF(PerformerDetails!$X$7:$X$506&lt;&gt;"",ROW(PerformerDetails!P82:P581)-ROW(PerformerDetails!X82)+1),ROWS(PerformerDetails!$X$7:X82)))),0)</f>
        <v>#NAME?</v>
      </c>
      <c r="G82" s="45" t="e">
        <f t="array" aca="1" ref="G82" ca="1">IFERROR(IF(ROWS(PerformerDetails!$Z$7:Z82)&gt;COUNTA(PerformerDetails!$Z$7:$Z$506),"",INDEX(PerformerDetails!$Z$7:$Z$506,SMALL(IF(PerformerDetails!$Z$7:$Z$506&lt;&gt;"",ROW(PerformerDetails!P82:P581)-ROW(PerformerDetails!Z82)+1),ROWS(PerformerDetails!$Z$7:Z82)))),0)</f>
        <v>#NAME?</v>
      </c>
      <c r="H82" s="45" t="e">
        <f t="array" aca="1" ref="H82" ca="1">IFERROR(IF(ROWS(PerformerDetails!$AB$7:AB82)&gt;COUNTA(PerformerDetails!$AB$7:$AB$506),"",INDEX(PerformerDetails!$AB$7:$AB$506,SMALL(IF(PerformerDetails!$AB$7:$AB$506&lt;&gt;"",ROW(PerformerDetails!P82:P581)-ROW(PerformerDetails!AB82)+1),ROWS(PerformerDetails!$AB$7:AB82)))),0)</f>
        <v>#NAME?</v>
      </c>
      <c r="I82" s="45" t="e">
        <f t="array" aca="1" ref="I82" ca="1">IFERROR(IF(ROWS(PerformerDetails!$AD$7:AD82)&gt;COUNTA(PerformerDetails!$AD$7:$AD$506),"",INDEX(PerformerDetails!$AD$7:$AD$506,SMALL(IF(PerformerDetails!$AD$7:$AD$506&lt;&gt;"",ROW(PerformerDetails!P82:P581)-ROW(PerformerDetails!AD82)+1),ROWS(PerformerDetails!$AD$7:AD82)))),0)</f>
        <v>#NAME?</v>
      </c>
      <c r="J82" s="45" t="e">
        <f t="array" aca="1" ref="J82" ca="1">IFERROR(IF(ROWS(PerformerDetails!$AF$7:AF82)&gt;COUNTA(PerformerDetails!$AF$7:$AF$506),"",INDEX(PerformerDetails!$AF$7:$AF$506,SMALL(IF(PerformerDetails!$AF$7:$AF$506&lt;&gt;"",ROW(PerformerDetails!P82:P581)-ROW(PerformerDetails!AF82)+1),ROWS(PerformerDetails!$AF$7:AF82)))),0)</f>
        <v>#NAME?</v>
      </c>
      <c r="K82" s="45" t="e">
        <f t="array" aca="1" ref="K82" ca="1">IFERROR(IF(ROWS(PerformerDetails!$AH$7:AH82)&gt;COUNTA(PerformerDetails!$AH$7:$AH$506),"",INDEX(PerformerDetails!$AH$7:$AH$506,SMALL(IF(PerformerDetails!$AH$7:$AH$506&lt;&gt;"",ROW(PerformerDetails!P82:P581)-ROW(PerformerDetails!AH82)+1),ROWS(PerformerDetails!$AH$7:AH82)))),0)</f>
        <v>#NAME?</v>
      </c>
      <c r="L82" s="45" t="e">
        <f t="array" aca="1" ref="L82" ca="1">IFERROR(IF(ROWS(PerformerDetails!$AJ$7:AJ82)&gt;COUNTA(PerformerDetails!$AJ$7:$AJ$506),"",INDEX(PerformerDetails!$AJ$7:$AJ$506,SMALL(IF(PerformerDetails!$AJ$7:$AJ$506&lt;&gt;"",ROW(PerformerDetails!P82:P581)-ROW(PerformerDetails!AJ82)+1),ROWS(PerformerDetails!$AJ$7:AJ82)))),0)</f>
        <v>#NAME?</v>
      </c>
      <c r="M82" s="45" t="e">
        <f t="array" aca="1" ref="M82" ca="1">IFERROR(IF(ROWS(PerformerDetails!$AL$7:AL82)&gt;COUNTA(PerformerDetails!$AL$7:$AL$506),"",INDEX(PerformerDetails!$AL$7:$AL$506,SMALL(IF(PerformerDetails!$AL$7:$AL$506&lt;&gt;"",ROW(PerformerDetails!P82:P581)-ROW(PerformerDetails!AL82)+1),ROWS(PerformerDetails!$AL$7:AL82)))),0)</f>
        <v>#NAME?</v>
      </c>
      <c r="N82" s="45" t="e">
        <f t="array" aca="1" ref="N82" ca="1">IFERROR(IF(ROWS(PerformerDetails!$AN$7:AN82)&gt;COUNTA(PerformerDetails!$AN$7:$AN$506),"",INDEX(PerformerDetails!$AN$7:$AN$506,SMALL(IF(PerformerDetails!$AN$7:$AN$506&lt;&gt;"",ROW(PerformerDetails!P82:P581)-ROW(PerformerDetails!AN82)+1),ROWS(PerformerDetails!$AN$7:AN82)))),0)</f>
        <v>#NAME?</v>
      </c>
      <c r="O82" s="45" t="e">
        <f t="array" aca="1" ref="O82" ca="1">IFERROR(IF(ROWS(PerformerDetails!$AP$7:AP82)&gt;COUNTA(PerformerDetails!$AP$7:$AP$506),"",INDEX(PerformerDetails!$AP$7:$AP$506,SMALL(IF(PerformerDetails!$AP$7:$AP$506&lt;&gt;"",ROW(PerformerDetails!P82:P581)-ROW(PerformerDetails!AP82)+1),ROWS(PerformerDetails!$AP$7:AP82)))),0)</f>
        <v>#NAME?</v>
      </c>
      <c r="P82" s="45" t="e">
        <f t="array" aca="1" ref="P82" ca="1">IFERROR(IF(ROWS(PerformerDetails!$AR$7:AR82)&gt;COUNTA(PerformerDetails!$AR$7:$AR$506),"",INDEX(PerformerDetails!$AR$7:$AR$506,SMALL(IF(PerformerDetails!$AR$7:$AR$506&lt;&gt;"",ROW(PerformerDetails!P82:P581)-ROW(PerformerDetails!AR82)+1),ROWS(PerformerDetails!$AR$7:AR82)))),0)</f>
        <v>#NAME?</v>
      </c>
      <c r="Q82" s="45" t="e">
        <f t="array" aca="1" ref="Q82" ca="1">IFERROR(IF(ROWS(PerformerDetails!$AT$7:AT82)&gt;COUNTA(PerformerDetails!$AT$7:$AT$506),"",INDEX(PerformerDetails!$AT$7:$AT$506,SMALL(IF(PerformerDetails!$AT$7:$AT$506&lt;&gt;"",ROW(PerformerDetails!P82:P581)-ROW(PerformerDetails!AT82)+1),ROWS(PerformerDetails!$AT$7:AT82)))),0)</f>
        <v>#NAME?</v>
      </c>
      <c r="R82" s="45" t="e">
        <f t="array" aca="1" ref="R82" ca="1">IFERROR(IF(ROWS(PerformerDetails!$AV$7:AV82)&gt;COUNTA(PerformerDetails!$AV$7:$AV$506),"",INDEX(PerformerDetails!$AV$7:$AV$506,SMALL(IF(PerformerDetails!$AV$7:$AV$506&lt;&gt;"",ROW(PerformerDetails!P82:P581)-ROW(PerformerDetails!AV82)+1),ROWS(PerformerDetails!$AV$7:AV82)))),0)</f>
        <v>#NAME?</v>
      </c>
      <c r="S82" s="45" t="e">
        <f t="array" aca="1" ref="S82" ca="1">IFERROR(IF(ROWS(PerformerDetails!$AX$7:AX82)&gt;COUNTA(PerformerDetails!$AX$7:$AX$506),"",INDEX(PerformerDetails!$AX$7:$AX$506,SMALL(IF(PerformerDetails!$AX$7:$AX$506&lt;&gt;"",ROW(PerformerDetails!P82:P581)-ROW(PerformerDetails!AX82)+1),ROWS(PerformerDetails!$AX$7:AX82)))),0)</f>
        <v>#NAME?</v>
      </c>
      <c r="T82" s="45" t="e">
        <f t="array" aca="1" ref="T82" ca="1">IFERROR(IF(ROWS(PerformerDetails!$AZ$7:AZ82)&gt;COUNTA(PerformerDetails!$AZ$7:$AZ$506),"",INDEX(PerformerDetails!$AZ$7:$AZ$506,SMALL(IF(PerformerDetails!$AZ$7:$AZ$506&lt;&gt;"",ROW(PerformerDetails!P82:P581)-ROW(PerformerDetails!AZ82)+1),ROWS(PerformerDetails!$AZ$7:AZ82)))),0)</f>
        <v>#NAME?</v>
      </c>
      <c r="U82" s="45" t="e">
        <f t="array" aca="1" ref="U82" ca="1">IFERROR(IF(ROWS(PerformerDetails!$BB$7:BB82)&gt;COUNTA(PerformerDetails!$BB$7:$BB$506),"",INDEX(PerformerDetails!$BB$7:$BB$506,SMALL(IF(PerformerDetails!$BB$7:$BB$506&lt;&gt;"",ROW(PerformerDetails!P82:P581)-ROW(PerformerDetails!BB82)+1),ROWS(PerformerDetails!$BB$7:BB82)))),0)</f>
        <v>#NAME?</v>
      </c>
      <c r="V82" s="45" t="e">
        <f t="array" aca="1" ref="V82" ca="1">IFERROR(IF(ROWS(PerformerDetails!$BD$7:BD82)&gt;COUNTA(PerformerDetails!$BD$7:$BD$506),"",INDEX(PerformerDetails!$BD$7:$BD$506,SMALL(IF(PerformerDetails!$BD$7:$BD$506&lt;&gt;"",ROW(PerformerDetails!P82:P581)-ROW(PerformerDetails!BD82)+1),ROWS(PerformerDetails!$BD$7:BD82)))),0)</f>
        <v>#NAME?</v>
      </c>
      <c r="W82" s="45" t="e">
        <f t="array" aca="1" ref="W82" ca="1">IFERROR(IF(ROWS(PerformerDetails!$BF$7:BF82)&gt;COUNTA(PerformerDetails!$BF$7:$BF$506),"",INDEX(PerformerDetails!$BF$7:$BF$506,SMALL(IF(PerformerDetails!$BF$7:$BF$506&lt;&gt;"",ROW(PerformerDetails!P82:P581)-ROW(PerformerDetails!BF82)+1),ROWS(PerformerDetails!$BF$7:BF82)))),0)</f>
        <v>#NAME?</v>
      </c>
      <c r="X82" s="45" t="e">
        <f t="array" aca="1" ref="X82" ca="1">IFERROR(IF(ROWS(PerformerDetails!$BH$7:BH82)&gt;COUNTA(PerformerDetails!$BH$7:$BH$506),"",INDEX(PerformerDetails!$BH$7:$BH$506,SMALL(IF(PerformerDetails!$BH$7:$BH$506&lt;&gt;"",ROW(PerformerDetails!P82:P581)-ROW(PerformerDetails!BH82)+1),ROWS(PerformerDetails!$BH$7:BH82)))),0)</f>
        <v>#NAME?</v>
      </c>
      <c r="Y82" s="45" t="e">
        <f t="array" aca="1" ref="Y82" ca="1">IFERROR(IF(ROWS(PerformerDetails!$BJ$7:BJ82)&gt;COUNTA(PerformerDetails!$BJ$7:$BJ$506),"",INDEX(PerformerDetails!$BJ$7:$BJ$506,SMALL(IF(PerformerDetails!$BJ$7:$BJ$506&lt;&gt;"",ROW(PerformerDetails!P82:P581)-ROW(PerformerDetails!BJ82)+1),ROWS(PerformerDetails!$BJ$7:BJ82)))),0)</f>
        <v>#NAME?</v>
      </c>
      <c r="Z82" s="45" t="e">
        <f t="array" aca="1" ref="Z82" ca="1">IFERROR(IF(ROWS(PerformerDetails!$BL$7:BL82)&gt;COUNTA(PerformerDetails!$BL$7:$BL$506),"",INDEX(PerformerDetails!$BL$7:$BL$506,SMALL(IF(PerformerDetails!$BL$7:$BL$506&lt;&gt;"",ROW(PerformerDetails!P82:P581)-ROW(PerformerDetails!BL82)+1),ROWS(PerformerDetails!$BL$7:BL82)))),0)</f>
        <v>#NAME?</v>
      </c>
    </row>
    <row r="83" spans="2:26" ht="20.100000000000001" customHeight="1">
      <c r="B83" s="45" t="e">
        <f t="array" aca="1" ref="B83" ca="1">IFERROR(IF(ROWS(PerformerDetails!$P$7:P83)&gt;COUNTA(PerformerDetails!$P$7:$P$506),"",INDEX(PerformerDetails!$P$7:$P$506,SMALL(IF(PerformerDetails!$P$7:$P$506&lt;&gt;"",ROW(PerformerDetails!P83:P582)-ROW(PerformerDetails!P83)+1),ROWS(PerformerDetails!$P$7:P83)))),0)</f>
        <v>#NAME?</v>
      </c>
      <c r="C83" s="45" t="e">
        <f t="array" aca="1" ref="C83" ca="1">IFERROR(IF(ROWS(PerformerDetails!$R$7:R83)&gt;COUNTA(PerformerDetails!$R$7:$R$506),"",INDEX(PerformerDetails!$R$7:$R$506,SMALL(IF(PerformerDetails!$R$7:$R$506&lt;&gt;"",ROW(PerformerDetails!P83:P582)-ROW(PerformerDetails!R83)+1),ROWS(PerformerDetails!$R$7:R83)))),0)</f>
        <v>#NAME?</v>
      </c>
      <c r="D83" s="45" t="e">
        <f t="array" aca="1" ref="D83" ca="1">IFERROR(IF(ROWS(PerformerDetails!$T$7:T83)&gt;COUNTA(PerformerDetails!$T$7:$T$506),"",INDEX(PerformerDetails!$T$7:$T$506,SMALL(IF(PerformerDetails!$T$7:$T$506&lt;&gt;"",ROW(PerformerDetails!P83:P582)-ROW(PerformerDetails!T83)+1),ROWS(PerformerDetails!$T$7:T83)))),0)</f>
        <v>#NAME?</v>
      </c>
      <c r="E83" s="45" t="e">
        <f t="array" aca="1" ref="E83" ca="1">IFERROR(IF(ROWS(PerformerDetails!$V$7:V83)&gt;COUNTA(PerformerDetails!$V$7:$V$506),"",INDEX(PerformerDetails!$V$7:$V$506,SMALL(IF(PerformerDetails!$V$7:$V$506&lt;&gt;"",ROW(PerformerDetails!P83:P582)-ROW(PerformerDetails!V83)+1),ROWS(PerformerDetails!$V$7:V83)))),0)</f>
        <v>#NAME?</v>
      </c>
      <c r="F83" s="45" t="e">
        <f t="array" aca="1" ref="F83" ca="1">IFERROR(IF(ROWS(PerformerDetails!$X$7:X83)&gt;COUNTA(PerformerDetails!$X$7:$X$506),"",INDEX(PerformerDetails!$X$7:$X$506,SMALL(IF(PerformerDetails!$X$7:$X$506&lt;&gt;"",ROW(PerformerDetails!P83:P582)-ROW(PerformerDetails!X83)+1),ROWS(PerformerDetails!$X$7:X83)))),0)</f>
        <v>#NAME?</v>
      </c>
      <c r="G83" s="45" t="e">
        <f t="array" aca="1" ref="G83" ca="1">IFERROR(IF(ROWS(PerformerDetails!$Z$7:Z83)&gt;COUNTA(PerformerDetails!$Z$7:$Z$506),"",INDEX(PerformerDetails!$Z$7:$Z$506,SMALL(IF(PerformerDetails!$Z$7:$Z$506&lt;&gt;"",ROW(PerformerDetails!P83:P582)-ROW(PerformerDetails!Z83)+1),ROWS(PerformerDetails!$Z$7:Z83)))),0)</f>
        <v>#NAME?</v>
      </c>
      <c r="H83" s="45" t="e">
        <f t="array" aca="1" ref="H83" ca="1">IFERROR(IF(ROWS(PerformerDetails!$AB$7:AB83)&gt;COUNTA(PerformerDetails!$AB$7:$AB$506),"",INDEX(PerformerDetails!$AB$7:$AB$506,SMALL(IF(PerformerDetails!$AB$7:$AB$506&lt;&gt;"",ROW(PerformerDetails!P83:P582)-ROW(PerformerDetails!AB83)+1),ROWS(PerformerDetails!$AB$7:AB83)))),0)</f>
        <v>#NAME?</v>
      </c>
      <c r="I83" s="45" t="e">
        <f t="array" aca="1" ref="I83" ca="1">IFERROR(IF(ROWS(PerformerDetails!$AD$7:AD83)&gt;COUNTA(PerformerDetails!$AD$7:$AD$506),"",INDEX(PerformerDetails!$AD$7:$AD$506,SMALL(IF(PerformerDetails!$AD$7:$AD$506&lt;&gt;"",ROW(PerformerDetails!P83:P582)-ROW(PerformerDetails!AD83)+1),ROWS(PerformerDetails!$AD$7:AD83)))),0)</f>
        <v>#NAME?</v>
      </c>
      <c r="J83" s="45" t="e">
        <f t="array" aca="1" ref="J83" ca="1">IFERROR(IF(ROWS(PerformerDetails!$AF$7:AF83)&gt;COUNTA(PerformerDetails!$AF$7:$AF$506),"",INDEX(PerformerDetails!$AF$7:$AF$506,SMALL(IF(PerformerDetails!$AF$7:$AF$506&lt;&gt;"",ROW(PerformerDetails!P83:P582)-ROW(PerformerDetails!AF83)+1),ROWS(PerformerDetails!$AF$7:AF83)))),0)</f>
        <v>#NAME?</v>
      </c>
      <c r="K83" s="45" t="e">
        <f t="array" aca="1" ref="K83" ca="1">IFERROR(IF(ROWS(PerformerDetails!$AH$7:AH83)&gt;COUNTA(PerformerDetails!$AH$7:$AH$506),"",INDEX(PerformerDetails!$AH$7:$AH$506,SMALL(IF(PerformerDetails!$AH$7:$AH$506&lt;&gt;"",ROW(PerformerDetails!P83:P582)-ROW(PerformerDetails!AH83)+1),ROWS(PerformerDetails!$AH$7:AH83)))),0)</f>
        <v>#NAME?</v>
      </c>
      <c r="L83" s="45" t="e">
        <f t="array" aca="1" ref="L83" ca="1">IFERROR(IF(ROWS(PerformerDetails!$AJ$7:AJ83)&gt;COUNTA(PerformerDetails!$AJ$7:$AJ$506),"",INDEX(PerformerDetails!$AJ$7:$AJ$506,SMALL(IF(PerformerDetails!$AJ$7:$AJ$506&lt;&gt;"",ROW(PerformerDetails!P83:P582)-ROW(PerformerDetails!AJ83)+1),ROWS(PerformerDetails!$AJ$7:AJ83)))),0)</f>
        <v>#NAME?</v>
      </c>
      <c r="M83" s="45" t="e">
        <f t="array" aca="1" ref="M83" ca="1">IFERROR(IF(ROWS(PerformerDetails!$AL$7:AL83)&gt;COUNTA(PerformerDetails!$AL$7:$AL$506),"",INDEX(PerformerDetails!$AL$7:$AL$506,SMALL(IF(PerformerDetails!$AL$7:$AL$506&lt;&gt;"",ROW(PerformerDetails!P83:P582)-ROW(PerformerDetails!AL83)+1),ROWS(PerformerDetails!$AL$7:AL83)))),0)</f>
        <v>#NAME?</v>
      </c>
      <c r="N83" s="45" t="e">
        <f t="array" aca="1" ref="N83" ca="1">IFERROR(IF(ROWS(PerformerDetails!$AN$7:AN83)&gt;COUNTA(PerformerDetails!$AN$7:$AN$506),"",INDEX(PerformerDetails!$AN$7:$AN$506,SMALL(IF(PerformerDetails!$AN$7:$AN$506&lt;&gt;"",ROW(PerformerDetails!P83:P582)-ROW(PerformerDetails!AN83)+1),ROWS(PerformerDetails!$AN$7:AN83)))),0)</f>
        <v>#NAME?</v>
      </c>
      <c r="O83" s="45" t="e">
        <f t="array" aca="1" ref="O83" ca="1">IFERROR(IF(ROWS(PerformerDetails!$AP$7:AP83)&gt;COUNTA(PerformerDetails!$AP$7:$AP$506),"",INDEX(PerformerDetails!$AP$7:$AP$506,SMALL(IF(PerformerDetails!$AP$7:$AP$506&lt;&gt;"",ROW(PerformerDetails!P83:P582)-ROW(PerformerDetails!AP83)+1),ROWS(PerformerDetails!$AP$7:AP83)))),0)</f>
        <v>#NAME?</v>
      </c>
      <c r="P83" s="45" t="e">
        <f t="array" aca="1" ref="P83" ca="1">IFERROR(IF(ROWS(PerformerDetails!$AR$7:AR83)&gt;COUNTA(PerformerDetails!$AR$7:$AR$506),"",INDEX(PerformerDetails!$AR$7:$AR$506,SMALL(IF(PerformerDetails!$AR$7:$AR$506&lt;&gt;"",ROW(PerformerDetails!P83:P582)-ROW(PerformerDetails!AR83)+1),ROWS(PerformerDetails!$AR$7:AR83)))),0)</f>
        <v>#NAME?</v>
      </c>
      <c r="Q83" s="45" t="e">
        <f t="array" aca="1" ref="Q83" ca="1">IFERROR(IF(ROWS(PerformerDetails!$AT$7:AT83)&gt;COUNTA(PerformerDetails!$AT$7:$AT$506),"",INDEX(PerformerDetails!$AT$7:$AT$506,SMALL(IF(PerformerDetails!$AT$7:$AT$506&lt;&gt;"",ROW(PerformerDetails!P83:P582)-ROW(PerformerDetails!AT83)+1),ROWS(PerformerDetails!$AT$7:AT83)))),0)</f>
        <v>#NAME?</v>
      </c>
      <c r="R83" s="45" t="e">
        <f t="array" aca="1" ref="R83" ca="1">IFERROR(IF(ROWS(PerformerDetails!$AV$7:AV83)&gt;COUNTA(PerformerDetails!$AV$7:$AV$506),"",INDEX(PerformerDetails!$AV$7:$AV$506,SMALL(IF(PerformerDetails!$AV$7:$AV$506&lt;&gt;"",ROW(PerformerDetails!P83:P582)-ROW(PerformerDetails!AV83)+1),ROWS(PerformerDetails!$AV$7:AV83)))),0)</f>
        <v>#NAME?</v>
      </c>
      <c r="S83" s="45" t="e">
        <f t="array" aca="1" ref="S83" ca="1">IFERROR(IF(ROWS(PerformerDetails!$AX$7:AX83)&gt;COUNTA(PerformerDetails!$AX$7:$AX$506),"",INDEX(PerformerDetails!$AX$7:$AX$506,SMALL(IF(PerformerDetails!$AX$7:$AX$506&lt;&gt;"",ROW(PerformerDetails!P83:P582)-ROW(PerformerDetails!AX83)+1),ROWS(PerformerDetails!$AX$7:AX83)))),0)</f>
        <v>#NAME?</v>
      </c>
      <c r="T83" s="45" t="e">
        <f t="array" aca="1" ref="T83" ca="1">IFERROR(IF(ROWS(PerformerDetails!$AZ$7:AZ83)&gt;COUNTA(PerformerDetails!$AZ$7:$AZ$506),"",INDEX(PerformerDetails!$AZ$7:$AZ$506,SMALL(IF(PerformerDetails!$AZ$7:$AZ$506&lt;&gt;"",ROW(PerformerDetails!P83:P582)-ROW(PerformerDetails!AZ83)+1),ROWS(PerformerDetails!$AZ$7:AZ83)))),0)</f>
        <v>#NAME?</v>
      </c>
      <c r="U83" s="45" t="e">
        <f t="array" aca="1" ref="U83" ca="1">IFERROR(IF(ROWS(PerformerDetails!$BB$7:BB83)&gt;COUNTA(PerformerDetails!$BB$7:$BB$506),"",INDEX(PerformerDetails!$BB$7:$BB$506,SMALL(IF(PerformerDetails!$BB$7:$BB$506&lt;&gt;"",ROW(PerformerDetails!P83:P582)-ROW(PerformerDetails!BB83)+1),ROWS(PerformerDetails!$BB$7:BB83)))),0)</f>
        <v>#NAME?</v>
      </c>
      <c r="V83" s="45" t="e">
        <f t="array" aca="1" ref="V83" ca="1">IFERROR(IF(ROWS(PerformerDetails!$BD$7:BD83)&gt;COUNTA(PerformerDetails!$BD$7:$BD$506),"",INDEX(PerformerDetails!$BD$7:$BD$506,SMALL(IF(PerformerDetails!$BD$7:$BD$506&lt;&gt;"",ROW(PerformerDetails!P83:P582)-ROW(PerformerDetails!BD83)+1),ROWS(PerformerDetails!$BD$7:BD83)))),0)</f>
        <v>#NAME?</v>
      </c>
      <c r="W83" s="45" t="e">
        <f t="array" aca="1" ref="W83" ca="1">IFERROR(IF(ROWS(PerformerDetails!$BF$7:BF83)&gt;COUNTA(PerformerDetails!$BF$7:$BF$506),"",INDEX(PerformerDetails!$BF$7:$BF$506,SMALL(IF(PerformerDetails!$BF$7:$BF$506&lt;&gt;"",ROW(PerformerDetails!P83:P582)-ROW(PerformerDetails!BF83)+1),ROWS(PerformerDetails!$BF$7:BF83)))),0)</f>
        <v>#NAME?</v>
      </c>
      <c r="X83" s="45" t="e">
        <f t="array" aca="1" ref="X83" ca="1">IFERROR(IF(ROWS(PerformerDetails!$BH$7:BH83)&gt;COUNTA(PerformerDetails!$BH$7:$BH$506),"",INDEX(PerformerDetails!$BH$7:$BH$506,SMALL(IF(PerformerDetails!$BH$7:$BH$506&lt;&gt;"",ROW(PerformerDetails!P83:P582)-ROW(PerformerDetails!BH83)+1),ROWS(PerformerDetails!$BH$7:BH83)))),0)</f>
        <v>#NAME?</v>
      </c>
      <c r="Y83" s="45" t="e">
        <f t="array" aca="1" ref="Y83" ca="1">IFERROR(IF(ROWS(PerformerDetails!$BJ$7:BJ83)&gt;COUNTA(PerformerDetails!$BJ$7:$BJ$506),"",INDEX(PerformerDetails!$BJ$7:$BJ$506,SMALL(IF(PerformerDetails!$BJ$7:$BJ$506&lt;&gt;"",ROW(PerformerDetails!P83:P582)-ROW(PerformerDetails!BJ83)+1),ROWS(PerformerDetails!$BJ$7:BJ83)))),0)</f>
        <v>#NAME?</v>
      </c>
      <c r="Z83" s="45" t="e">
        <f t="array" aca="1" ref="Z83" ca="1">IFERROR(IF(ROWS(PerformerDetails!$BL$7:BL83)&gt;COUNTA(PerformerDetails!$BL$7:$BL$506),"",INDEX(PerformerDetails!$BL$7:$BL$506,SMALL(IF(PerformerDetails!$BL$7:$BL$506&lt;&gt;"",ROW(PerformerDetails!P83:P582)-ROW(PerformerDetails!BL83)+1),ROWS(PerformerDetails!$BL$7:BL83)))),0)</f>
        <v>#NAME?</v>
      </c>
    </row>
    <row r="84" spans="2:26" ht="20.100000000000001" customHeight="1">
      <c r="B84" s="45" t="e">
        <f t="array" aca="1" ref="B84" ca="1">IFERROR(IF(ROWS(PerformerDetails!$P$7:P84)&gt;COUNTA(PerformerDetails!$P$7:$P$506),"",INDEX(PerformerDetails!$P$7:$P$506,SMALL(IF(PerformerDetails!$P$7:$P$506&lt;&gt;"",ROW(PerformerDetails!P84:P583)-ROW(PerformerDetails!P84)+1),ROWS(PerformerDetails!$P$7:P84)))),0)</f>
        <v>#NAME?</v>
      </c>
      <c r="C84" s="45" t="e">
        <f t="array" aca="1" ref="C84" ca="1">IFERROR(IF(ROWS(PerformerDetails!$R$7:R84)&gt;COUNTA(PerformerDetails!$R$7:$R$506),"",INDEX(PerformerDetails!$R$7:$R$506,SMALL(IF(PerformerDetails!$R$7:$R$506&lt;&gt;"",ROW(PerformerDetails!P84:P583)-ROW(PerformerDetails!R84)+1),ROWS(PerformerDetails!$R$7:R84)))),0)</f>
        <v>#NAME?</v>
      </c>
      <c r="D84" s="45" t="e">
        <f t="array" aca="1" ref="D84" ca="1">IFERROR(IF(ROWS(PerformerDetails!$T$7:T84)&gt;COUNTA(PerformerDetails!$T$7:$T$506),"",INDEX(PerformerDetails!$T$7:$T$506,SMALL(IF(PerformerDetails!$T$7:$T$506&lt;&gt;"",ROW(PerformerDetails!P84:P583)-ROW(PerformerDetails!T84)+1),ROWS(PerformerDetails!$T$7:T84)))),0)</f>
        <v>#NAME?</v>
      </c>
      <c r="E84" s="45" t="e">
        <f t="array" aca="1" ref="E84" ca="1">IFERROR(IF(ROWS(PerformerDetails!$V$7:V84)&gt;COUNTA(PerformerDetails!$V$7:$V$506),"",INDEX(PerformerDetails!$V$7:$V$506,SMALL(IF(PerformerDetails!$V$7:$V$506&lt;&gt;"",ROW(PerformerDetails!P84:P583)-ROW(PerformerDetails!V84)+1),ROWS(PerformerDetails!$V$7:V84)))),0)</f>
        <v>#NAME?</v>
      </c>
      <c r="F84" s="45" t="e">
        <f t="array" aca="1" ref="F84" ca="1">IFERROR(IF(ROWS(PerformerDetails!$X$7:X84)&gt;COUNTA(PerformerDetails!$X$7:$X$506),"",INDEX(PerformerDetails!$X$7:$X$506,SMALL(IF(PerformerDetails!$X$7:$X$506&lt;&gt;"",ROW(PerformerDetails!P84:P583)-ROW(PerformerDetails!X84)+1),ROWS(PerformerDetails!$X$7:X84)))),0)</f>
        <v>#NAME?</v>
      </c>
      <c r="G84" s="45" t="e">
        <f t="array" aca="1" ref="G84" ca="1">IFERROR(IF(ROWS(PerformerDetails!$Z$7:Z84)&gt;COUNTA(PerformerDetails!$Z$7:$Z$506),"",INDEX(PerformerDetails!$Z$7:$Z$506,SMALL(IF(PerformerDetails!$Z$7:$Z$506&lt;&gt;"",ROW(PerformerDetails!P84:P583)-ROW(PerformerDetails!Z84)+1),ROWS(PerformerDetails!$Z$7:Z84)))),0)</f>
        <v>#NAME?</v>
      </c>
      <c r="H84" s="45" t="e">
        <f t="array" aca="1" ref="H84" ca="1">IFERROR(IF(ROWS(PerformerDetails!$AB$7:AB84)&gt;COUNTA(PerformerDetails!$AB$7:$AB$506),"",INDEX(PerformerDetails!$AB$7:$AB$506,SMALL(IF(PerformerDetails!$AB$7:$AB$506&lt;&gt;"",ROW(PerformerDetails!P84:P583)-ROW(PerformerDetails!AB84)+1),ROWS(PerformerDetails!$AB$7:AB84)))),0)</f>
        <v>#NAME?</v>
      </c>
      <c r="I84" s="45" t="e">
        <f t="array" aca="1" ref="I84" ca="1">IFERROR(IF(ROWS(PerformerDetails!$AD$7:AD84)&gt;COUNTA(PerformerDetails!$AD$7:$AD$506),"",INDEX(PerformerDetails!$AD$7:$AD$506,SMALL(IF(PerformerDetails!$AD$7:$AD$506&lt;&gt;"",ROW(PerformerDetails!P84:P583)-ROW(PerformerDetails!AD84)+1),ROWS(PerformerDetails!$AD$7:AD84)))),0)</f>
        <v>#NAME?</v>
      </c>
      <c r="J84" s="45" t="e">
        <f t="array" aca="1" ref="J84" ca="1">IFERROR(IF(ROWS(PerformerDetails!$AF$7:AF84)&gt;COUNTA(PerformerDetails!$AF$7:$AF$506),"",INDEX(PerformerDetails!$AF$7:$AF$506,SMALL(IF(PerformerDetails!$AF$7:$AF$506&lt;&gt;"",ROW(PerformerDetails!P84:P583)-ROW(PerformerDetails!AF84)+1),ROWS(PerformerDetails!$AF$7:AF84)))),0)</f>
        <v>#NAME?</v>
      </c>
      <c r="K84" s="45" t="e">
        <f t="array" aca="1" ref="K84" ca="1">IFERROR(IF(ROWS(PerformerDetails!$AH$7:AH84)&gt;COUNTA(PerformerDetails!$AH$7:$AH$506),"",INDEX(PerformerDetails!$AH$7:$AH$506,SMALL(IF(PerformerDetails!$AH$7:$AH$506&lt;&gt;"",ROW(PerformerDetails!P84:P583)-ROW(PerformerDetails!AH84)+1),ROWS(PerformerDetails!$AH$7:AH84)))),0)</f>
        <v>#NAME?</v>
      </c>
      <c r="L84" s="45" t="e">
        <f t="array" aca="1" ref="L84" ca="1">IFERROR(IF(ROWS(PerformerDetails!$AJ$7:AJ84)&gt;COUNTA(PerformerDetails!$AJ$7:$AJ$506),"",INDEX(PerformerDetails!$AJ$7:$AJ$506,SMALL(IF(PerformerDetails!$AJ$7:$AJ$506&lt;&gt;"",ROW(PerformerDetails!P84:P583)-ROW(PerformerDetails!AJ84)+1),ROWS(PerformerDetails!$AJ$7:AJ84)))),0)</f>
        <v>#NAME?</v>
      </c>
      <c r="M84" s="45" t="e">
        <f t="array" aca="1" ref="M84" ca="1">IFERROR(IF(ROWS(PerformerDetails!$AL$7:AL84)&gt;COUNTA(PerformerDetails!$AL$7:$AL$506),"",INDEX(PerformerDetails!$AL$7:$AL$506,SMALL(IF(PerformerDetails!$AL$7:$AL$506&lt;&gt;"",ROW(PerformerDetails!P84:P583)-ROW(PerformerDetails!AL84)+1),ROWS(PerformerDetails!$AL$7:AL84)))),0)</f>
        <v>#NAME?</v>
      </c>
      <c r="N84" s="45" t="e">
        <f t="array" aca="1" ref="N84" ca="1">IFERROR(IF(ROWS(PerformerDetails!$AN$7:AN84)&gt;COUNTA(PerformerDetails!$AN$7:$AN$506),"",INDEX(PerformerDetails!$AN$7:$AN$506,SMALL(IF(PerformerDetails!$AN$7:$AN$506&lt;&gt;"",ROW(PerformerDetails!P84:P583)-ROW(PerformerDetails!AN84)+1),ROWS(PerformerDetails!$AN$7:AN84)))),0)</f>
        <v>#NAME?</v>
      </c>
      <c r="O84" s="45" t="e">
        <f t="array" aca="1" ref="O84" ca="1">IFERROR(IF(ROWS(PerformerDetails!$AP$7:AP84)&gt;COUNTA(PerformerDetails!$AP$7:$AP$506),"",INDEX(PerformerDetails!$AP$7:$AP$506,SMALL(IF(PerformerDetails!$AP$7:$AP$506&lt;&gt;"",ROW(PerformerDetails!P84:P583)-ROW(PerformerDetails!AP84)+1),ROWS(PerformerDetails!$AP$7:AP84)))),0)</f>
        <v>#NAME?</v>
      </c>
      <c r="P84" s="45" t="e">
        <f t="array" aca="1" ref="P84" ca="1">IFERROR(IF(ROWS(PerformerDetails!$AR$7:AR84)&gt;COUNTA(PerformerDetails!$AR$7:$AR$506),"",INDEX(PerformerDetails!$AR$7:$AR$506,SMALL(IF(PerformerDetails!$AR$7:$AR$506&lt;&gt;"",ROW(PerformerDetails!P84:P583)-ROW(PerformerDetails!AR84)+1),ROWS(PerformerDetails!$AR$7:AR84)))),0)</f>
        <v>#NAME?</v>
      </c>
      <c r="Q84" s="45" t="e">
        <f t="array" aca="1" ref="Q84" ca="1">IFERROR(IF(ROWS(PerformerDetails!$AT$7:AT84)&gt;COUNTA(PerformerDetails!$AT$7:$AT$506),"",INDEX(PerformerDetails!$AT$7:$AT$506,SMALL(IF(PerformerDetails!$AT$7:$AT$506&lt;&gt;"",ROW(PerformerDetails!P84:P583)-ROW(PerformerDetails!AT84)+1),ROWS(PerformerDetails!$AT$7:AT84)))),0)</f>
        <v>#NAME?</v>
      </c>
      <c r="R84" s="45" t="e">
        <f t="array" aca="1" ref="R84" ca="1">IFERROR(IF(ROWS(PerformerDetails!$AV$7:AV84)&gt;COUNTA(PerformerDetails!$AV$7:$AV$506),"",INDEX(PerformerDetails!$AV$7:$AV$506,SMALL(IF(PerformerDetails!$AV$7:$AV$506&lt;&gt;"",ROW(PerformerDetails!P84:P583)-ROW(PerformerDetails!AV84)+1),ROWS(PerformerDetails!$AV$7:AV84)))),0)</f>
        <v>#NAME?</v>
      </c>
      <c r="S84" s="45" t="e">
        <f t="array" aca="1" ref="S84" ca="1">IFERROR(IF(ROWS(PerformerDetails!$AX$7:AX84)&gt;COUNTA(PerformerDetails!$AX$7:$AX$506),"",INDEX(PerformerDetails!$AX$7:$AX$506,SMALL(IF(PerformerDetails!$AX$7:$AX$506&lt;&gt;"",ROW(PerformerDetails!P84:P583)-ROW(PerformerDetails!AX84)+1),ROWS(PerformerDetails!$AX$7:AX84)))),0)</f>
        <v>#NAME?</v>
      </c>
      <c r="T84" s="45" t="e">
        <f t="array" aca="1" ref="T84" ca="1">IFERROR(IF(ROWS(PerformerDetails!$AZ$7:AZ84)&gt;COUNTA(PerformerDetails!$AZ$7:$AZ$506),"",INDEX(PerformerDetails!$AZ$7:$AZ$506,SMALL(IF(PerformerDetails!$AZ$7:$AZ$506&lt;&gt;"",ROW(PerformerDetails!P84:P583)-ROW(PerformerDetails!AZ84)+1),ROWS(PerformerDetails!$AZ$7:AZ84)))),0)</f>
        <v>#NAME?</v>
      </c>
      <c r="U84" s="45" t="e">
        <f t="array" aca="1" ref="U84" ca="1">IFERROR(IF(ROWS(PerformerDetails!$BB$7:BB84)&gt;COUNTA(PerformerDetails!$BB$7:$BB$506),"",INDEX(PerformerDetails!$BB$7:$BB$506,SMALL(IF(PerformerDetails!$BB$7:$BB$506&lt;&gt;"",ROW(PerformerDetails!P84:P583)-ROW(PerformerDetails!BB84)+1),ROWS(PerformerDetails!$BB$7:BB84)))),0)</f>
        <v>#NAME?</v>
      </c>
      <c r="V84" s="45" t="e">
        <f t="array" aca="1" ref="V84" ca="1">IFERROR(IF(ROWS(PerformerDetails!$BD$7:BD84)&gt;COUNTA(PerformerDetails!$BD$7:$BD$506),"",INDEX(PerformerDetails!$BD$7:$BD$506,SMALL(IF(PerformerDetails!$BD$7:$BD$506&lt;&gt;"",ROW(PerformerDetails!P84:P583)-ROW(PerformerDetails!BD84)+1),ROWS(PerformerDetails!$BD$7:BD84)))),0)</f>
        <v>#NAME?</v>
      </c>
      <c r="W84" s="45" t="e">
        <f t="array" aca="1" ref="W84" ca="1">IFERROR(IF(ROWS(PerformerDetails!$BF$7:BF84)&gt;COUNTA(PerformerDetails!$BF$7:$BF$506),"",INDEX(PerformerDetails!$BF$7:$BF$506,SMALL(IF(PerformerDetails!$BF$7:$BF$506&lt;&gt;"",ROW(PerformerDetails!P84:P583)-ROW(PerformerDetails!BF84)+1),ROWS(PerformerDetails!$BF$7:BF84)))),0)</f>
        <v>#NAME?</v>
      </c>
      <c r="X84" s="45" t="e">
        <f t="array" aca="1" ref="X84" ca="1">IFERROR(IF(ROWS(PerformerDetails!$BH$7:BH84)&gt;COUNTA(PerformerDetails!$BH$7:$BH$506),"",INDEX(PerformerDetails!$BH$7:$BH$506,SMALL(IF(PerformerDetails!$BH$7:$BH$506&lt;&gt;"",ROW(PerformerDetails!P84:P583)-ROW(PerformerDetails!BH84)+1),ROWS(PerformerDetails!$BH$7:BH84)))),0)</f>
        <v>#NAME?</v>
      </c>
      <c r="Y84" s="45" t="e">
        <f t="array" aca="1" ref="Y84" ca="1">IFERROR(IF(ROWS(PerformerDetails!$BJ$7:BJ84)&gt;COUNTA(PerformerDetails!$BJ$7:$BJ$506),"",INDEX(PerformerDetails!$BJ$7:$BJ$506,SMALL(IF(PerformerDetails!$BJ$7:$BJ$506&lt;&gt;"",ROW(PerformerDetails!P84:P583)-ROW(PerformerDetails!BJ84)+1),ROWS(PerformerDetails!$BJ$7:BJ84)))),0)</f>
        <v>#NAME?</v>
      </c>
      <c r="Z84" s="45" t="e">
        <f t="array" aca="1" ref="Z84" ca="1">IFERROR(IF(ROWS(PerformerDetails!$BL$7:BL84)&gt;COUNTA(PerformerDetails!$BL$7:$BL$506),"",INDEX(PerformerDetails!$BL$7:$BL$506,SMALL(IF(PerformerDetails!$BL$7:$BL$506&lt;&gt;"",ROW(PerformerDetails!P84:P583)-ROW(PerformerDetails!BL84)+1),ROWS(PerformerDetails!$BL$7:BL84)))),0)</f>
        <v>#NAME?</v>
      </c>
    </row>
    <row r="85" spans="2:26" ht="20.100000000000001" customHeight="1">
      <c r="B85" s="45" t="e">
        <f t="array" aca="1" ref="B85" ca="1">IFERROR(IF(ROWS(PerformerDetails!$P$7:P85)&gt;COUNTA(PerformerDetails!$P$7:$P$506),"",INDEX(PerformerDetails!$P$7:$P$506,SMALL(IF(PerformerDetails!$P$7:$P$506&lt;&gt;"",ROW(PerformerDetails!P85:P584)-ROW(PerformerDetails!P85)+1),ROWS(PerformerDetails!$P$7:P85)))),0)</f>
        <v>#NAME?</v>
      </c>
      <c r="C85" s="45" t="e">
        <f t="array" aca="1" ref="C85" ca="1">IFERROR(IF(ROWS(PerformerDetails!$R$7:R85)&gt;COUNTA(PerformerDetails!$R$7:$R$506),"",INDEX(PerformerDetails!$R$7:$R$506,SMALL(IF(PerformerDetails!$R$7:$R$506&lt;&gt;"",ROW(PerformerDetails!P85:P584)-ROW(PerformerDetails!R85)+1),ROWS(PerformerDetails!$R$7:R85)))),0)</f>
        <v>#NAME?</v>
      </c>
      <c r="D85" s="45" t="e">
        <f t="array" aca="1" ref="D85" ca="1">IFERROR(IF(ROWS(PerformerDetails!$T$7:T85)&gt;COUNTA(PerformerDetails!$T$7:$T$506),"",INDEX(PerformerDetails!$T$7:$T$506,SMALL(IF(PerformerDetails!$T$7:$T$506&lt;&gt;"",ROW(PerformerDetails!P85:P584)-ROW(PerformerDetails!T85)+1),ROWS(PerformerDetails!$T$7:T85)))),0)</f>
        <v>#NAME?</v>
      </c>
      <c r="E85" s="45" t="e">
        <f t="array" aca="1" ref="E85" ca="1">IFERROR(IF(ROWS(PerformerDetails!$V$7:V85)&gt;COUNTA(PerformerDetails!$V$7:$V$506),"",INDEX(PerformerDetails!$V$7:$V$506,SMALL(IF(PerformerDetails!$V$7:$V$506&lt;&gt;"",ROW(PerformerDetails!P85:P584)-ROW(PerformerDetails!V85)+1),ROWS(PerformerDetails!$V$7:V85)))),0)</f>
        <v>#NAME?</v>
      </c>
      <c r="F85" s="45" t="e">
        <f t="array" aca="1" ref="F85" ca="1">IFERROR(IF(ROWS(PerformerDetails!$X$7:X85)&gt;COUNTA(PerformerDetails!$X$7:$X$506),"",INDEX(PerformerDetails!$X$7:$X$506,SMALL(IF(PerformerDetails!$X$7:$X$506&lt;&gt;"",ROW(PerformerDetails!P85:P584)-ROW(PerformerDetails!X85)+1),ROWS(PerformerDetails!$X$7:X85)))),0)</f>
        <v>#NAME?</v>
      </c>
      <c r="G85" s="45" t="e">
        <f t="array" aca="1" ref="G85" ca="1">IFERROR(IF(ROWS(PerformerDetails!$Z$7:Z85)&gt;COUNTA(PerformerDetails!$Z$7:$Z$506),"",INDEX(PerformerDetails!$Z$7:$Z$506,SMALL(IF(PerformerDetails!$Z$7:$Z$506&lt;&gt;"",ROW(PerformerDetails!P85:P584)-ROW(PerformerDetails!Z85)+1),ROWS(PerformerDetails!$Z$7:Z85)))),0)</f>
        <v>#NAME?</v>
      </c>
      <c r="H85" s="45" t="e">
        <f t="array" aca="1" ref="H85" ca="1">IFERROR(IF(ROWS(PerformerDetails!$AB$7:AB85)&gt;COUNTA(PerformerDetails!$AB$7:$AB$506),"",INDEX(PerformerDetails!$AB$7:$AB$506,SMALL(IF(PerformerDetails!$AB$7:$AB$506&lt;&gt;"",ROW(PerformerDetails!P85:P584)-ROW(PerformerDetails!AB85)+1),ROWS(PerformerDetails!$AB$7:AB85)))),0)</f>
        <v>#NAME?</v>
      </c>
      <c r="I85" s="45" t="e">
        <f t="array" aca="1" ref="I85" ca="1">IFERROR(IF(ROWS(PerformerDetails!$AD$7:AD85)&gt;COUNTA(PerformerDetails!$AD$7:$AD$506),"",INDEX(PerformerDetails!$AD$7:$AD$506,SMALL(IF(PerformerDetails!$AD$7:$AD$506&lt;&gt;"",ROW(PerformerDetails!P85:P584)-ROW(PerformerDetails!AD85)+1),ROWS(PerformerDetails!$AD$7:AD85)))),0)</f>
        <v>#NAME?</v>
      </c>
      <c r="J85" s="45" t="e">
        <f t="array" aca="1" ref="J85" ca="1">IFERROR(IF(ROWS(PerformerDetails!$AF$7:AF85)&gt;COUNTA(PerformerDetails!$AF$7:$AF$506),"",INDEX(PerformerDetails!$AF$7:$AF$506,SMALL(IF(PerformerDetails!$AF$7:$AF$506&lt;&gt;"",ROW(PerformerDetails!P85:P584)-ROW(PerformerDetails!AF85)+1),ROWS(PerformerDetails!$AF$7:AF85)))),0)</f>
        <v>#NAME?</v>
      </c>
      <c r="K85" s="45" t="e">
        <f t="array" aca="1" ref="K85" ca="1">IFERROR(IF(ROWS(PerformerDetails!$AH$7:AH85)&gt;COUNTA(PerformerDetails!$AH$7:$AH$506),"",INDEX(PerformerDetails!$AH$7:$AH$506,SMALL(IF(PerformerDetails!$AH$7:$AH$506&lt;&gt;"",ROW(PerformerDetails!P85:P584)-ROW(PerformerDetails!AH85)+1),ROWS(PerformerDetails!$AH$7:AH85)))),0)</f>
        <v>#NAME?</v>
      </c>
      <c r="L85" s="45" t="e">
        <f t="array" aca="1" ref="L85" ca="1">IFERROR(IF(ROWS(PerformerDetails!$AJ$7:AJ85)&gt;COUNTA(PerformerDetails!$AJ$7:$AJ$506),"",INDEX(PerformerDetails!$AJ$7:$AJ$506,SMALL(IF(PerformerDetails!$AJ$7:$AJ$506&lt;&gt;"",ROW(PerformerDetails!P85:P584)-ROW(PerformerDetails!AJ85)+1),ROWS(PerformerDetails!$AJ$7:AJ85)))),0)</f>
        <v>#NAME?</v>
      </c>
      <c r="M85" s="45" t="e">
        <f t="array" aca="1" ref="M85" ca="1">IFERROR(IF(ROWS(PerformerDetails!$AL$7:AL85)&gt;COUNTA(PerformerDetails!$AL$7:$AL$506),"",INDEX(PerformerDetails!$AL$7:$AL$506,SMALL(IF(PerformerDetails!$AL$7:$AL$506&lt;&gt;"",ROW(PerformerDetails!P85:P584)-ROW(PerformerDetails!AL85)+1),ROWS(PerformerDetails!$AL$7:AL85)))),0)</f>
        <v>#NAME?</v>
      </c>
      <c r="N85" s="45" t="e">
        <f t="array" aca="1" ref="N85" ca="1">IFERROR(IF(ROWS(PerformerDetails!$AN$7:AN85)&gt;COUNTA(PerformerDetails!$AN$7:$AN$506),"",INDEX(PerformerDetails!$AN$7:$AN$506,SMALL(IF(PerformerDetails!$AN$7:$AN$506&lt;&gt;"",ROW(PerformerDetails!P85:P584)-ROW(PerformerDetails!AN85)+1),ROWS(PerformerDetails!$AN$7:AN85)))),0)</f>
        <v>#NAME?</v>
      </c>
      <c r="O85" s="45" t="e">
        <f t="array" aca="1" ref="O85" ca="1">IFERROR(IF(ROWS(PerformerDetails!$AP$7:AP85)&gt;COUNTA(PerformerDetails!$AP$7:$AP$506),"",INDEX(PerformerDetails!$AP$7:$AP$506,SMALL(IF(PerformerDetails!$AP$7:$AP$506&lt;&gt;"",ROW(PerformerDetails!P85:P584)-ROW(PerformerDetails!AP85)+1),ROWS(PerformerDetails!$AP$7:AP85)))),0)</f>
        <v>#NAME?</v>
      </c>
      <c r="P85" s="45" t="e">
        <f t="array" aca="1" ref="P85" ca="1">IFERROR(IF(ROWS(PerformerDetails!$AR$7:AR85)&gt;COUNTA(PerformerDetails!$AR$7:$AR$506),"",INDEX(PerformerDetails!$AR$7:$AR$506,SMALL(IF(PerformerDetails!$AR$7:$AR$506&lt;&gt;"",ROW(PerformerDetails!P85:P584)-ROW(PerformerDetails!AR85)+1),ROWS(PerformerDetails!$AR$7:AR85)))),0)</f>
        <v>#NAME?</v>
      </c>
      <c r="Q85" s="45" t="e">
        <f t="array" aca="1" ref="Q85" ca="1">IFERROR(IF(ROWS(PerformerDetails!$AT$7:AT85)&gt;COUNTA(PerformerDetails!$AT$7:$AT$506),"",INDEX(PerformerDetails!$AT$7:$AT$506,SMALL(IF(PerformerDetails!$AT$7:$AT$506&lt;&gt;"",ROW(PerformerDetails!P85:P584)-ROW(PerformerDetails!AT85)+1),ROWS(PerformerDetails!$AT$7:AT85)))),0)</f>
        <v>#NAME?</v>
      </c>
      <c r="R85" s="45" t="e">
        <f t="array" aca="1" ref="R85" ca="1">IFERROR(IF(ROWS(PerformerDetails!$AV$7:AV85)&gt;COUNTA(PerformerDetails!$AV$7:$AV$506),"",INDEX(PerformerDetails!$AV$7:$AV$506,SMALL(IF(PerformerDetails!$AV$7:$AV$506&lt;&gt;"",ROW(PerformerDetails!P85:P584)-ROW(PerformerDetails!AV85)+1),ROWS(PerformerDetails!$AV$7:AV85)))),0)</f>
        <v>#NAME?</v>
      </c>
      <c r="S85" s="45" t="e">
        <f t="array" aca="1" ref="S85" ca="1">IFERROR(IF(ROWS(PerformerDetails!$AX$7:AX85)&gt;COUNTA(PerformerDetails!$AX$7:$AX$506),"",INDEX(PerformerDetails!$AX$7:$AX$506,SMALL(IF(PerformerDetails!$AX$7:$AX$506&lt;&gt;"",ROW(PerformerDetails!P85:P584)-ROW(PerformerDetails!AX85)+1),ROWS(PerformerDetails!$AX$7:AX85)))),0)</f>
        <v>#NAME?</v>
      </c>
      <c r="T85" s="45" t="e">
        <f t="array" aca="1" ref="T85" ca="1">IFERROR(IF(ROWS(PerformerDetails!$AZ$7:AZ85)&gt;COUNTA(PerformerDetails!$AZ$7:$AZ$506),"",INDEX(PerformerDetails!$AZ$7:$AZ$506,SMALL(IF(PerformerDetails!$AZ$7:$AZ$506&lt;&gt;"",ROW(PerformerDetails!P85:P584)-ROW(PerformerDetails!AZ85)+1),ROWS(PerformerDetails!$AZ$7:AZ85)))),0)</f>
        <v>#NAME?</v>
      </c>
      <c r="U85" s="45" t="e">
        <f t="array" aca="1" ref="U85" ca="1">IFERROR(IF(ROWS(PerformerDetails!$BB$7:BB85)&gt;COUNTA(PerformerDetails!$BB$7:$BB$506),"",INDEX(PerformerDetails!$BB$7:$BB$506,SMALL(IF(PerformerDetails!$BB$7:$BB$506&lt;&gt;"",ROW(PerformerDetails!P85:P584)-ROW(PerformerDetails!BB85)+1),ROWS(PerformerDetails!$BB$7:BB85)))),0)</f>
        <v>#NAME?</v>
      </c>
      <c r="V85" s="45" t="e">
        <f t="array" aca="1" ref="V85" ca="1">IFERROR(IF(ROWS(PerformerDetails!$BD$7:BD85)&gt;COUNTA(PerformerDetails!$BD$7:$BD$506),"",INDEX(PerformerDetails!$BD$7:$BD$506,SMALL(IF(PerformerDetails!$BD$7:$BD$506&lt;&gt;"",ROW(PerformerDetails!P85:P584)-ROW(PerformerDetails!BD85)+1),ROWS(PerformerDetails!$BD$7:BD85)))),0)</f>
        <v>#NAME?</v>
      </c>
      <c r="W85" s="45" t="e">
        <f t="array" aca="1" ref="W85" ca="1">IFERROR(IF(ROWS(PerformerDetails!$BF$7:BF85)&gt;COUNTA(PerformerDetails!$BF$7:$BF$506),"",INDEX(PerformerDetails!$BF$7:$BF$506,SMALL(IF(PerformerDetails!$BF$7:$BF$506&lt;&gt;"",ROW(PerformerDetails!P85:P584)-ROW(PerformerDetails!BF85)+1),ROWS(PerformerDetails!$BF$7:BF85)))),0)</f>
        <v>#NAME?</v>
      </c>
      <c r="X85" s="45" t="e">
        <f t="array" aca="1" ref="X85" ca="1">IFERROR(IF(ROWS(PerformerDetails!$BH$7:BH85)&gt;COUNTA(PerformerDetails!$BH$7:$BH$506),"",INDEX(PerformerDetails!$BH$7:$BH$506,SMALL(IF(PerformerDetails!$BH$7:$BH$506&lt;&gt;"",ROW(PerformerDetails!P85:P584)-ROW(PerformerDetails!BH85)+1),ROWS(PerformerDetails!$BH$7:BH85)))),0)</f>
        <v>#NAME?</v>
      </c>
      <c r="Y85" s="45" t="e">
        <f t="array" aca="1" ref="Y85" ca="1">IFERROR(IF(ROWS(PerformerDetails!$BJ$7:BJ85)&gt;COUNTA(PerformerDetails!$BJ$7:$BJ$506),"",INDEX(PerformerDetails!$BJ$7:$BJ$506,SMALL(IF(PerformerDetails!$BJ$7:$BJ$506&lt;&gt;"",ROW(PerformerDetails!P85:P584)-ROW(PerformerDetails!BJ85)+1),ROWS(PerformerDetails!$BJ$7:BJ85)))),0)</f>
        <v>#NAME?</v>
      </c>
      <c r="Z85" s="45" t="e">
        <f t="array" aca="1" ref="Z85" ca="1">IFERROR(IF(ROWS(PerformerDetails!$BL$7:BL85)&gt;COUNTA(PerformerDetails!$BL$7:$BL$506),"",INDEX(PerformerDetails!$BL$7:$BL$506,SMALL(IF(PerformerDetails!$BL$7:$BL$506&lt;&gt;"",ROW(PerformerDetails!P85:P584)-ROW(PerformerDetails!BL85)+1),ROWS(PerformerDetails!$BL$7:BL85)))),0)</f>
        <v>#NAME?</v>
      </c>
    </row>
    <row r="86" spans="2:26" ht="20.100000000000001" customHeight="1">
      <c r="B86" s="45" t="e">
        <f t="array" aca="1" ref="B86" ca="1">IFERROR(IF(ROWS(PerformerDetails!$P$7:P86)&gt;COUNTA(PerformerDetails!$P$7:$P$506),"",INDEX(PerformerDetails!$P$7:$P$506,SMALL(IF(PerformerDetails!$P$7:$P$506&lt;&gt;"",ROW(PerformerDetails!P86:P585)-ROW(PerformerDetails!P86)+1),ROWS(PerformerDetails!$P$7:P86)))),0)</f>
        <v>#NAME?</v>
      </c>
      <c r="C86" s="45" t="e">
        <f t="array" aca="1" ref="C86" ca="1">IFERROR(IF(ROWS(PerformerDetails!$R$7:R86)&gt;COUNTA(PerformerDetails!$R$7:$R$506),"",INDEX(PerformerDetails!$R$7:$R$506,SMALL(IF(PerformerDetails!$R$7:$R$506&lt;&gt;"",ROW(PerformerDetails!P86:P585)-ROW(PerformerDetails!R86)+1),ROWS(PerformerDetails!$R$7:R86)))),0)</f>
        <v>#NAME?</v>
      </c>
      <c r="D86" s="45" t="e">
        <f t="array" aca="1" ref="D86" ca="1">IFERROR(IF(ROWS(PerformerDetails!$T$7:T86)&gt;COUNTA(PerformerDetails!$T$7:$T$506),"",INDEX(PerformerDetails!$T$7:$T$506,SMALL(IF(PerformerDetails!$T$7:$T$506&lt;&gt;"",ROW(PerformerDetails!P86:P585)-ROW(PerformerDetails!T86)+1),ROWS(PerformerDetails!$T$7:T86)))),0)</f>
        <v>#NAME?</v>
      </c>
      <c r="E86" s="45" t="e">
        <f t="array" aca="1" ref="E86" ca="1">IFERROR(IF(ROWS(PerformerDetails!$V$7:V86)&gt;COUNTA(PerformerDetails!$V$7:$V$506),"",INDEX(PerformerDetails!$V$7:$V$506,SMALL(IF(PerformerDetails!$V$7:$V$506&lt;&gt;"",ROW(PerformerDetails!P86:P585)-ROW(PerformerDetails!V86)+1),ROWS(PerformerDetails!$V$7:V86)))),0)</f>
        <v>#NAME?</v>
      </c>
      <c r="F86" s="45" t="e">
        <f t="array" aca="1" ref="F86" ca="1">IFERROR(IF(ROWS(PerformerDetails!$X$7:X86)&gt;COUNTA(PerformerDetails!$X$7:$X$506),"",INDEX(PerformerDetails!$X$7:$X$506,SMALL(IF(PerformerDetails!$X$7:$X$506&lt;&gt;"",ROW(PerformerDetails!P86:P585)-ROW(PerformerDetails!X86)+1),ROWS(PerformerDetails!$X$7:X86)))),0)</f>
        <v>#NAME?</v>
      </c>
      <c r="G86" s="45" t="e">
        <f t="array" aca="1" ref="G86" ca="1">IFERROR(IF(ROWS(PerformerDetails!$Z$7:Z86)&gt;COUNTA(PerformerDetails!$Z$7:$Z$506),"",INDEX(PerformerDetails!$Z$7:$Z$506,SMALL(IF(PerformerDetails!$Z$7:$Z$506&lt;&gt;"",ROW(PerformerDetails!P86:P585)-ROW(PerformerDetails!Z86)+1),ROWS(PerformerDetails!$Z$7:Z86)))),0)</f>
        <v>#NAME?</v>
      </c>
      <c r="H86" s="45" t="e">
        <f t="array" aca="1" ref="H86" ca="1">IFERROR(IF(ROWS(PerformerDetails!$AB$7:AB86)&gt;COUNTA(PerformerDetails!$AB$7:$AB$506),"",INDEX(PerformerDetails!$AB$7:$AB$506,SMALL(IF(PerformerDetails!$AB$7:$AB$506&lt;&gt;"",ROW(PerformerDetails!P86:P585)-ROW(PerformerDetails!AB86)+1),ROWS(PerformerDetails!$AB$7:AB86)))),0)</f>
        <v>#NAME?</v>
      </c>
      <c r="I86" s="45" t="e">
        <f t="array" aca="1" ref="I86" ca="1">IFERROR(IF(ROWS(PerformerDetails!$AD$7:AD86)&gt;COUNTA(PerformerDetails!$AD$7:$AD$506),"",INDEX(PerformerDetails!$AD$7:$AD$506,SMALL(IF(PerformerDetails!$AD$7:$AD$506&lt;&gt;"",ROW(PerformerDetails!P86:P585)-ROW(PerformerDetails!AD86)+1),ROWS(PerformerDetails!$AD$7:AD86)))),0)</f>
        <v>#NAME?</v>
      </c>
      <c r="J86" s="45" t="e">
        <f t="array" aca="1" ref="J86" ca="1">IFERROR(IF(ROWS(PerformerDetails!$AF$7:AF86)&gt;COUNTA(PerformerDetails!$AF$7:$AF$506),"",INDEX(PerformerDetails!$AF$7:$AF$506,SMALL(IF(PerformerDetails!$AF$7:$AF$506&lt;&gt;"",ROW(PerformerDetails!P86:P585)-ROW(PerformerDetails!AF86)+1),ROWS(PerformerDetails!$AF$7:AF86)))),0)</f>
        <v>#NAME?</v>
      </c>
      <c r="K86" s="45" t="e">
        <f t="array" aca="1" ref="K86" ca="1">IFERROR(IF(ROWS(PerformerDetails!$AH$7:AH86)&gt;COUNTA(PerformerDetails!$AH$7:$AH$506),"",INDEX(PerformerDetails!$AH$7:$AH$506,SMALL(IF(PerformerDetails!$AH$7:$AH$506&lt;&gt;"",ROW(PerformerDetails!P86:P585)-ROW(PerformerDetails!AH86)+1),ROWS(PerformerDetails!$AH$7:AH86)))),0)</f>
        <v>#NAME?</v>
      </c>
      <c r="L86" s="45" t="e">
        <f t="array" aca="1" ref="L86" ca="1">IFERROR(IF(ROWS(PerformerDetails!$AJ$7:AJ86)&gt;COUNTA(PerformerDetails!$AJ$7:$AJ$506),"",INDEX(PerformerDetails!$AJ$7:$AJ$506,SMALL(IF(PerformerDetails!$AJ$7:$AJ$506&lt;&gt;"",ROW(PerformerDetails!P86:P585)-ROW(PerformerDetails!AJ86)+1),ROWS(PerformerDetails!$AJ$7:AJ86)))),0)</f>
        <v>#NAME?</v>
      </c>
      <c r="M86" s="45" t="e">
        <f t="array" aca="1" ref="M86" ca="1">IFERROR(IF(ROWS(PerformerDetails!$AL$7:AL86)&gt;COUNTA(PerformerDetails!$AL$7:$AL$506),"",INDEX(PerformerDetails!$AL$7:$AL$506,SMALL(IF(PerformerDetails!$AL$7:$AL$506&lt;&gt;"",ROW(PerformerDetails!P86:P585)-ROW(PerformerDetails!AL86)+1),ROWS(PerformerDetails!$AL$7:AL86)))),0)</f>
        <v>#NAME?</v>
      </c>
      <c r="N86" s="45" t="e">
        <f t="array" aca="1" ref="N86" ca="1">IFERROR(IF(ROWS(PerformerDetails!$AN$7:AN86)&gt;COUNTA(PerformerDetails!$AN$7:$AN$506),"",INDEX(PerformerDetails!$AN$7:$AN$506,SMALL(IF(PerformerDetails!$AN$7:$AN$506&lt;&gt;"",ROW(PerformerDetails!P86:P585)-ROW(PerformerDetails!AN86)+1),ROWS(PerformerDetails!$AN$7:AN86)))),0)</f>
        <v>#NAME?</v>
      </c>
      <c r="O86" s="45" t="e">
        <f t="array" aca="1" ref="O86" ca="1">IFERROR(IF(ROWS(PerformerDetails!$AP$7:AP86)&gt;COUNTA(PerformerDetails!$AP$7:$AP$506),"",INDEX(PerformerDetails!$AP$7:$AP$506,SMALL(IF(PerformerDetails!$AP$7:$AP$506&lt;&gt;"",ROW(PerformerDetails!P86:P585)-ROW(PerformerDetails!AP86)+1),ROWS(PerformerDetails!$AP$7:AP86)))),0)</f>
        <v>#NAME?</v>
      </c>
      <c r="P86" s="45" t="e">
        <f t="array" aca="1" ref="P86" ca="1">IFERROR(IF(ROWS(PerformerDetails!$AR$7:AR86)&gt;COUNTA(PerformerDetails!$AR$7:$AR$506),"",INDEX(PerformerDetails!$AR$7:$AR$506,SMALL(IF(PerformerDetails!$AR$7:$AR$506&lt;&gt;"",ROW(PerformerDetails!P86:P585)-ROW(PerformerDetails!AR86)+1),ROWS(PerformerDetails!$AR$7:AR86)))),0)</f>
        <v>#NAME?</v>
      </c>
      <c r="Q86" s="45" t="e">
        <f t="array" aca="1" ref="Q86" ca="1">IFERROR(IF(ROWS(PerformerDetails!$AT$7:AT86)&gt;COUNTA(PerformerDetails!$AT$7:$AT$506),"",INDEX(PerformerDetails!$AT$7:$AT$506,SMALL(IF(PerformerDetails!$AT$7:$AT$506&lt;&gt;"",ROW(PerformerDetails!P86:P585)-ROW(PerformerDetails!AT86)+1),ROWS(PerformerDetails!$AT$7:AT86)))),0)</f>
        <v>#NAME?</v>
      </c>
      <c r="R86" s="45" t="e">
        <f t="array" aca="1" ref="R86" ca="1">IFERROR(IF(ROWS(PerformerDetails!$AV$7:AV86)&gt;COUNTA(PerformerDetails!$AV$7:$AV$506),"",INDEX(PerformerDetails!$AV$7:$AV$506,SMALL(IF(PerformerDetails!$AV$7:$AV$506&lt;&gt;"",ROW(PerformerDetails!P86:P585)-ROW(PerformerDetails!AV86)+1),ROWS(PerformerDetails!$AV$7:AV86)))),0)</f>
        <v>#NAME?</v>
      </c>
      <c r="S86" s="45" t="e">
        <f t="array" aca="1" ref="S86" ca="1">IFERROR(IF(ROWS(PerformerDetails!$AX$7:AX86)&gt;COUNTA(PerformerDetails!$AX$7:$AX$506),"",INDEX(PerformerDetails!$AX$7:$AX$506,SMALL(IF(PerformerDetails!$AX$7:$AX$506&lt;&gt;"",ROW(PerformerDetails!P86:P585)-ROW(PerformerDetails!AX86)+1),ROWS(PerformerDetails!$AX$7:AX86)))),0)</f>
        <v>#NAME?</v>
      </c>
      <c r="T86" s="45" t="e">
        <f t="array" aca="1" ref="T86" ca="1">IFERROR(IF(ROWS(PerformerDetails!$AZ$7:AZ86)&gt;COUNTA(PerformerDetails!$AZ$7:$AZ$506),"",INDEX(PerformerDetails!$AZ$7:$AZ$506,SMALL(IF(PerformerDetails!$AZ$7:$AZ$506&lt;&gt;"",ROW(PerformerDetails!P86:P585)-ROW(PerformerDetails!AZ86)+1),ROWS(PerformerDetails!$AZ$7:AZ86)))),0)</f>
        <v>#NAME?</v>
      </c>
      <c r="U86" s="45" t="e">
        <f t="array" aca="1" ref="U86" ca="1">IFERROR(IF(ROWS(PerformerDetails!$BB$7:BB86)&gt;COUNTA(PerformerDetails!$BB$7:$BB$506),"",INDEX(PerformerDetails!$BB$7:$BB$506,SMALL(IF(PerformerDetails!$BB$7:$BB$506&lt;&gt;"",ROW(PerformerDetails!P86:P585)-ROW(PerformerDetails!BB86)+1),ROWS(PerformerDetails!$BB$7:BB86)))),0)</f>
        <v>#NAME?</v>
      </c>
      <c r="V86" s="45" t="e">
        <f t="array" aca="1" ref="V86" ca="1">IFERROR(IF(ROWS(PerformerDetails!$BD$7:BD86)&gt;COUNTA(PerformerDetails!$BD$7:$BD$506),"",INDEX(PerformerDetails!$BD$7:$BD$506,SMALL(IF(PerformerDetails!$BD$7:$BD$506&lt;&gt;"",ROW(PerformerDetails!P86:P585)-ROW(PerformerDetails!BD86)+1),ROWS(PerformerDetails!$BD$7:BD86)))),0)</f>
        <v>#NAME?</v>
      </c>
      <c r="W86" s="45" t="e">
        <f t="array" aca="1" ref="W86" ca="1">IFERROR(IF(ROWS(PerformerDetails!$BF$7:BF86)&gt;COUNTA(PerformerDetails!$BF$7:$BF$506),"",INDEX(PerformerDetails!$BF$7:$BF$506,SMALL(IF(PerformerDetails!$BF$7:$BF$506&lt;&gt;"",ROW(PerformerDetails!P86:P585)-ROW(PerformerDetails!BF86)+1),ROWS(PerformerDetails!$BF$7:BF86)))),0)</f>
        <v>#NAME?</v>
      </c>
      <c r="X86" s="45" t="e">
        <f t="array" aca="1" ref="X86" ca="1">IFERROR(IF(ROWS(PerformerDetails!$BH$7:BH86)&gt;COUNTA(PerformerDetails!$BH$7:$BH$506),"",INDEX(PerformerDetails!$BH$7:$BH$506,SMALL(IF(PerformerDetails!$BH$7:$BH$506&lt;&gt;"",ROW(PerformerDetails!P86:P585)-ROW(PerformerDetails!BH86)+1),ROWS(PerformerDetails!$BH$7:BH86)))),0)</f>
        <v>#NAME?</v>
      </c>
      <c r="Y86" s="45" t="e">
        <f t="array" aca="1" ref="Y86" ca="1">IFERROR(IF(ROWS(PerformerDetails!$BJ$7:BJ86)&gt;COUNTA(PerformerDetails!$BJ$7:$BJ$506),"",INDEX(PerformerDetails!$BJ$7:$BJ$506,SMALL(IF(PerformerDetails!$BJ$7:$BJ$506&lt;&gt;"",ROW(PerformerDetails!P86:P585)-ROW(PerformerDetails!BJ86)+1),ROWS(PerformerDetails!$BJ$7:BJ86)))),0)</f>
        <v>#NAME?</v>
      </c>
      <c r="Z86" s="45" t="e">
        <f t="array" aca="1" ref="Z86" ca="1">IFERROR(IF(ROWS(PerformerDetails!$BL$7:BL86)&gt;COUNTA(PerformerDetails!$BL$7:$BL$506),"",INDEX(PerformerDetails!$BL$7:$BL$506,SMALL(IF(PerformerDetails!$BL$7:$BL$506&lt;&gt;"",ROW(PerformerDetails!P86:P585)-ROW(PerformerDetails!BL86)+1),ROWS(PerformerDetails!$BL$7:BL86)))),0)</f>
        <v>#NAME?</v>
      </c>
    </row>
    <row r="87" spans="2:26" ht="20.100000000000001" customHeight="1">
      <c r="B87" s="45" t="e">
        <f t="array" aca="1" ref="B87" ca="1">IFERROR(IF(ROWS(PerformerDetails!$P$7:P87)&gt;COUNTA(PerformerDetails!$P$7:$P$506),"",INDEX(PerformerDetails!$P$7:$P$506,SMALL(IF(PerformerDetails!$P$7:$P$506&lt;&gt;"",ROW(PerformerDetails!P87:P586)-ROW(PerformerDetails!P87)+1),ROWS(PerformerDetails!$P$7:P87)))),0)</f>
        <v>#NAME?</v>
      </c>
      <c r="C87" s="45" t="e">
        <f t="array" aca="1" ref="C87" ca="1">IFERROR(IF(ROWS(PerformerDetails!$R$7:R87)&gt;COUNTA(PerformerDetails!$R$7:$R$506),"",INDEX(PerformerDetails!$R$7:$R$506,SMALL(IF(PerformerDetails!$R$7:$R$506&lt;&gt;"",ROW(PerformerDetails!P87:P586)-ROW(PerformerDetails!R87)+1),ROWS(PerformerDetails!$R$7:R87)))),0)</f>
        <v>#NAME?</v>
      </c>
      <c r="D87" s="45" t="e">
        <f t="array" aca="1" ref="D87" ca="1">IFERROR(IF(ROWS(PerformerDetails!$T$7:T87)&gt;COUNTA(PerformerDetails!$T$7:$T$506),"",INDEX(PerformerDetails!$T$7:$T$506,SMALL(IF(PerformerDetails!$T$7:$T$506&lt;&gt;"",ROW(PerformerDetails!P87:P586)-ROW(PerformerDetails!T87)+1),ROWS(PerformerDetails!$T$7:T87)))),0)</f>
        <v>#NAME?</v>
      </c>
      <c r="E87" s="45" t="e">
        <f t="array" aca="1" ref="E87" ca="1">IFERROR(IF(ROWS(PerformerDetails!$V$7:V87)&gt;COUNTA(PerformerDetails!$V$7:$V$506),"",INDEX(PerformerDetails!$V$7:$V$506,SMALL(IF(PerformerDetails!$V$7:$V$506&lt;&gt;"",ROW(PerformerDetails!P87:P586)-ROW(PerformerDetails!V87)+1),ROWS(PerformerDetails!$V$7:V87)))),0)</f>
        <v>#NAME?</v>
      </c>
      <c r="F87" s="45" t="e">
        <f t="array" aca="1" ref="F87" ca="1">IFERROR(IF(ROWS(PerformerDetails!$X$7:X87)&gt;COUNTA(PerformerDetails!$X$7:$X$506),"",INDEX(PerformerDetails!$X$7:$X$506,SMALL(IF(PerformerDetails!$X$7:$X$506&lt;&gt;"",ROW(PerformerDetails!P87:P586)-ROW(PerformerDetails!X87)+1),ROWS(PerformerDetails!$X$7:X87)))),0)</f>
        <v>#NAME?</v>
      </c>
      <c r="G87" s="45" t="e">
        <f t="array" aca="1" ref="G87" ca="1">IFERROR(IF(ROWS(PerformerDetails!$Z$7:Z87)&gt;COUNTA(PerformerDetails!$Z$7:$Z$506),"",INDEX(PerformerDetails!$Z$7:$Z$506,SMALL(IF(PerformerDetails!$Z$7:$Z$506&lt;&gt;"",ROW(PerformerDetails!P87:P586)-ROW(PerformerDetails!Z87)+1),ROWS(PerformerDetails!$Z$7:Z87)))),0)</f>
        <v>#NAME?</v>
      </c>
      <c r="H87" s="45" t="e">
        <f t="array" aca="1" ref="H87" ca="1">IFERROR(IF(ROWS(PerformerDetails!$AB$7:AB87)&gt;COUNTA(PerformerDetails!$AB$7:$AB$506),"",INDEX(PerformerDetails!$AB$7:$AB$506,SMALL(IF(PerformerDetails!$AB$7:$AB$506&lt;&gt;"",ROW(PerformerDetails!P87:P586)-ROW(PerformerDetails!AB87)+1),ROWS(PerformerDetails!$AB$7:AB87)))),0)</f>
        <v>#NAME?</v>
      </c>
      <c r="I87" s="45" t="e">
        <f t="array" aca="1" ref="I87" ca="1">IFERROR(IF(ROWS(PerformerDetails!$AD$7:AD87)&gt;COUNTA(PerformerDetails!$AD$7:$AD$506),"",INDEX(PerformerDetails!$AD$7:$AD$506,SMALL(IF(PerformerDetails!$AD$7:$AD$506&lt;&gt;"",ROW(PerformerDetails!P87:P586)-ROW(PerformerDetails!AD87)+1),ROWS(PerformerDetails!$AD$7:AD87)))),0)</f>
        <v>#NAME?</v>
      </c>
      <c r="J87" s="45" t="e">
        <f t="array" aca="1" ref="J87" ca="1">IFERROR(IF(ROWS(PerformerDetails!$AF$7:AF87)&gt;COUNTA(PerformerDetails!$AF$7:$AF$506),"",INDEX(PerformerDetails!$AF$7:$AF$506,SMALL(IF(PerformerDetails!$AF$7:$AF$506&lt;&gt;"",ROW(PerformerDetails!P87:P586)-ROW(PerformerDetails!AF87)+1),ROWS(PerformerDetails!$AF$7:AF87)))),0)</f>
        <v>#NAME?</v>
      </c>
      <c r="K87" s="45" t="e">
        <f t="array" aca="1" ref="K87" ca="1">IFERROR(IF(ROWS(PerformerDetails!$AH$7:AH87)&gt;COUNTA(PerformerDetails!$AH$7:$AH$506),"",INDEX(PerformerDetails!$AH$7:$AH$506,SMALL(IF(PerformerDetails!$AH$7:$AH$506&lt;&gt;"",ROW(PerformerDetails!P87:P586)-ROW(PerformerDetails!AH87)+1),ROWS(PerformerDetails!$AH$7:AH87)))),0)</f>
        <v>#NAME?</v>
      </c>
      <c r="L87" s="45" t="e">
        <f t="array" aca="1" ref="L87" ca="1">IFERROR(IF(ROWS(PerformerDetails!$AJ$7:AJ87)&gt;COUNTA(PerformerDetails!$AJ$7:$AJ$506),"",INDEX(PerformerDetails!$AJ$7:$AJ$506,SMALL(IF(PerformerDetails!$AJ$7:$AJ$506&lt;&gt;"",ROW(PerformerDetails!P87:P586)-ROW(PerformerDetails!AJ87)+1),ROWS(PerformerDetails!$AJ$7:AJ87)))),0)</f>
        <v>#NAME?</v>
      </c>
      <c r="M87" s="45" t="e">
        <f t="array" aca="1" ref="M87" ca="1">IFERROR(IF(ROWS(PerformerDetails!$AL$7:AL87)&gt;COUNTA(PerformerDetails!$AL$7:$AL$506),"",INDEX(PerformerDetails!$AL$7:$AL$506,SMALL(IF(PerformerDetails!$AL$7:$AL$506&lt;&gt;"",ROW(PerformerDetails!P87:P586)-ROW(PerformerDetails!AL87)+1),ROWS(PerformerDetails!$AL$7:AL87)))),0)</f>
        <v>#NAME?</v>
      </c>
      <c r="N87" s="45" t="e">
        <f t="array" aca="1" ref="N87" ca="1">IFERROR(IF(ROWS(PerformerDetails!$AN$7:AN87)&gt;COUNTA(PerformerDetails!$AN$7:$AN$506),"",INDEX(PerformerDetails!$AN$7:$AN$506,SMALL(IF(PerformerDetails!$AN$7:$AN$506&lt;&gt;"",ROW(PerformerDetails!P87:P586)-ROW(PerformerDetails!AN87)+1),ROWS(PerformerDetails!$AN$7:AN87)))),0)</f>
        <v>#NAME?</v>
      </c>
      <c r="O87" s="45" t="e">
        <f t="array" aca="1" ref="O87" ca="1">IFERROR(IF(ROWS(PerformerDetails!$AP$7:AP87)&gt;COUNTA(PerformerDetails!$AP$7:$AP$506),"",INDEX(PerformerDetails!$AP$7:$AP$506,SMALL(IF(PerformerDetails!$AP$7:$AP$506&lt;&gt;"",ROW(PerformerDetails!P87:P586)-ROW(PerformerDetails!AP87)+1),ROWS(PerformerDetails!$AP$7:AP87)))),0)</f>
        <v>#NAME?</v>
      </c>
      <c r="P87" s="45" t="e">
        <f t="array" aca="1" ref="P87" ca="1">IFERROR(IF(ROWS(PerformerDetails!$AR$7:AR87)&gt;COUNTA(PerformerDetails!$AR$7:$AR$506),"",INDEX(PerformerDetails!$AR$7:$AR$506,SMALL(IF(PerformerDetails!$AR$7:$AR$506&lt;&gt;"",ROW(PerformerDetails!P87:P586)-ROW(PerformerDetails!AR87)+1),ROWS(PerformerDetails!$AR$7:AR87)))),0)</f>
        <v>#NAME?</v>
      </c>
      <c r="Q87" s="45" t="e">
        <f t="array" aca="1" ref="Q87" ca="1">IFERROR(IF(ROWS(PerformerDetails!$AT$7:AT87)&gt;COUNTA(PerformerDetails!$AT$7:$AT$506),"",INDEX(PerformerDetails!$AT$7:$AT$506,SMALL(IF(PerformerDetails!$AT$7:$AT$506&lt;&gt;"",ROW(PerformerDetails!P87:P586)-ROW(PerformerDetails!AT87)+1),ROWS(PerformerDetails!$AT$7:AT87)))),0)</f>
        <v>#NAME?</v>
      </c>
      <c r="R87" s="45" t="e">
        <f t="array" aca="1" ref="R87" ca="1">IFERROR(IF(ROWS(PerformerDetails!$AV$7:AV87)&gt;COUNTA(PerformerDetails!$AV$7:$AV$506),"",INDEX(PerformerDetails!$AV$7:$AV$506,SMALL(IF(PerformerDetails!$AV$7:$AV$506&lt;&gt;"",ROW(PerformerDetails!P87:P586)-ROW(PerformerDetails!AV87)+1),ROWS(PerformerDetails!$AV$7:AV87)))),0)</f>
        <v>#NAME?</v>
      </c>
      <c r="S87" s="45" t="e">
        <f t="array" aca="1" ref="S87" ca="1">IFERROR(IF(ROWS(PerformerDetails!$AX$7:AX87)&gt;COUNTA(PerformerDetails!$AX$7:$AX$506),"",INDEX(PerformerDetails!$AX$7:$AX$506,SMALL(IF(PerformerDetails!$AX$7:$AX$506&lt;&gt;"",ROW(PerformerDetails!P87:P586)-ROW(PerformerDetails!AX87)+1),ROWS(PerformerDetails!$AX$7:AX87)))),0)</f>
        <v>#NAME?</v>
      </c>
      <c r="T87" s="45" t="e">
        <f t="array" aca="1" ref="T87" ca="1">IFERROR(IF(ROWS(PerformerDetails!$AZ$7:AZ87)&gt;COUNTA(PerformerDetails!$AZ$7:$AZ$506),"",INDEX(PerformerDetails!$AZ$7:$AZ$506,SMALL(IF(PerformerDetails!$AZ$7:$AZ$506&lt;&gt;"",ROW(PerformerDetails!P87:P586)-ROW(PerformerDetails!AZ87)+1),ROWS(PerformerDetails!$AZ$7:AZ87)))),0)</f>
        <v>#NAME?</v>
      </c>
      <c r="U87" s="45" t="e">
        <f t="array" aca="1" ref="U87" ca="1">IFERROR(IF(ROWS(PerformerDetails!$BB$7:BB87)&gt;COUNTA(PerformerDetails!$BB$7:$BB$506),"",INDEX(PerformerDetails!$BB$7:$BB$506,SMALL(IF(PerformerDetails!$BB$7:$BB$506&lt;&gt;"",ROW(PerformerDetails!P87:P586)-ROW(PerformerDetails!BB87)+1),ROWS(PerformerDetails!$BB$7:BB87)))),0)</f>
        <v>#NAME?</v>
      </c>
      <c r="V87" s="45" t="e">
        <f t="array" aca="1" ref="V87" ca="1">IFERROR(IF(ROWS(PerformerDetails!$BD$7:BD87)&gt;COUNTA(PerformerDetails!$BD$7:$BD$506),"",INDEX(PerformerDetails!$BD$7:$BD$506,SMALL(IF(PerformerDetails!$BD$7:$BD$506&lt;&gt;"",ROW(PerformerDetails!P87:P586)-ROW(PerformerDetails!BD87)+1),ROWS(PerformerDetails!$BD$7:BD87)))),0)</f>
        <v>#NAME?</v>
      </c>
      <c r="W87" s="45" t="e">
        <f t="array" aca="1" ref="W87" ca="1">IFERROR(IF(ROWS(PerformerDetails!$BF$7:BF87)&gt;COUNTA(PerformerDetails!$BF$7:$BF$506),"",INDEX(PerformerDetails!$BF$7:$BF$506,SMALL(IF(PerformerDetails!$BF$7:$BF$506&lt;&gt;"",ROW(PerformerDetails!P87:P586)-ROW(PerformerDetails!BF87)+1),ROWS(PerformerDetails!$BF$7:BF87)))),0)</f>
        <v>#NAME?</v>
      </c>
      <c r="X87" s="45" t="e">
        <f t="array" aca="1" ref="X87" ca="1">IFERROR(IF(ROWS(PerformerDetails!$BH$7:BH87)&gt;COUNTA(PerformerDetails!$BH$7:$BH$506),"",INDEX(PerformerDetails!$BH$7:$BH$506,SMALL(IF(PerformerDetails!$BH$7:$BH$506&lt;&gt;"",ROW(PerformerDetails!P87:P586)-ROW(PerformerDetails!BH87)+1),ROWS(PerformerDetails!$BH$7:BH87)))),0)</f>
        <v>#NAME?</v>
      </c>
      <c r="Y87" s="45" t="e">
        <f t="array" aca="1" ref="Y87" ca="1">IFERROR(IF(ROWS(PerformerDetails!$BJ$7:BJ87)&gt;COUNTA(PerformerDetails!$BJ$7:$BJ$506),"",INDEX(PerformerDetails!$BJ$7:$BJ$506,SMALL(IF(PerformerDetails!$BJ$7:$BJ$506&lt;&gt;"",ROW(PerformerDetails!P87:P586)-ROW(PerformerDetails!BJ87)+1),ROWS(PerformerDetails!$BJ$7:BJ87)))),0)</f>
        <v>#NAME?</v>
      </c>
      <c r="Z87" s="45" t="e">
        <f t="array" aca="1" ref="Z87" ca="1">IFERROR(IF(ROWS(PerformerDetails!$BL$7:BL87)&gt;COUNTA(PerformerDetails!$BL$7:$BL$506),"",INDEX(PerformerDetails!$BL$7:$BL$506,SMALL(IF(PerformerDetails!$BL$7:$BL$506&lt;&gt;"",ROW(PerformerDetails!P87:P586)-ROW(PerformerDetails!BL87)+1),ROWS(PerformerDetails!$BL$7:BL87)))),0)</f>
        <v>#NAME?</v>
      </c>
    </row>
    <row r="88" spans="2:26" ht="20.100000000000001" customHeight="1">
      <c r="B88" s="45" t="e">
        <f t="array" aca="1" ref="B88" ca="1">IFERROR(IF(ROWS(PerformerDetails!$P$7:P88)&gt;COUNTA(PerformerDetails!$P$7:$P$506),"",INDEX(PerformerDetails!$P$7:$P$506,SMALL(IF(PerformerDetails!$P$7:$P$506&lt;&gt;"",ROW(PerformerDetails!P88:P587)-ROW(PerformerDetails!P88)+1),ROWS(PerformerDetails!$P$7:P88)))),0)</f>
        <v>#NAME?</v>
      </c>
      <c r="C88" s="45" t="e">
        <f t="array" aca="1" ref="C88" ca="1">IFERROR(IF(ROWS(PerformerDetails!$R$7:R88)&gt;COUNTA(PerformerDetails!$R$7:$R$506),"",INDEX(PerformerDetails!$R$7:$R$506,SMALL(IF(PerformerDetails!$R$7:$R$506&lt;&gt;"",ROW(PerformerDetails!P88:P587)-ROW(PerformerDetails!R88)+1),ROWS(PerformerDetails!$R$7:R88)))),0)</f>
        <v>#NAME?</v>
      </c>
      <c r="D88" s="45" t="e">
        <f t="array" aca="1" ref="D88" ca="1">IFERROR(IF(ROWS(PerformerDetails!$T$7:T88)&gt;COUNTA(PerformerDetails!$T$7:$T$506),"",INDEX(PerformerDetails!$T$7:$T$506,SMALL(IF(PerformerDetails!$T$7:$T$506&lt;&gt;"",ROW(PerformerDetails!P88:P587)-ROW(PerformerDetails!T88)+1),ROWS(PerformerDetails!$T$7:T88)))),0)</f>
        <v>#NAME?</v>
      </c>
      <c r="E88" s="45" t="e">
        <f t="array" aca="1" ref="E88" ca="1">IFERROR(IF(ROWS(PerformerDetails!$V$7:V88)&gt;COUNTA(PerformerDetails!$V$7:$V$506),"",INDEX(PerformerDetails!$V$7:$V$506,SMALL(IF(PerformerDetails!$V$7:$V$506&lt;&gt;"",ROW(PerformerDetails!P88:P587)-ROW(PerformerDetails!V88)+1),ROWS(PerformerDetails!$V$7:V88)))),0)</f>
        <v>#NAME?</v>
      </c>
      <c r="F88" s="45" t="e">
        <f t="array" aca="1" ref="F88" ca="1">IFERROR(IF(ROWS(PerformerDetails!$X$7:X88)&gt;COUNTA(PerformerDetails!$X$7:$X$506),"",INDEX(PerformerDetails!$X$7:$X$506,SMALL(IF(PerformerDetails!$X$7:$X$506&lt;&gt;"",ROW(PerformerDetails!P88:P587)-ROW(PerformerDetails!X88)+1),ROWS(PerformerDetails!$X$7:X88)))),0)</f>
        <v>#NAME?</v>
      </c>
      <c r="G88" s="45" t="e">
        <f t="array" aca="1" ref="G88" ca="1">IFERROR(IF(ROWS(PerformerDetails!$Z$7:Z88)&gt;COUNTA(PerformerDetails!$Z$7:$Z$506),"",INDEX(PerformerDetails!$Z$7:$Z$506,SMALL(IF(PerformerDetails!$Z$7:$Z$506&lt;&gt;"",ROW(PerformerDetails!P88:P587)-ROW(PerformerDetails!Z88)+1),ROWS(PerformerDetails!$Z$7:Z88)))),0)</f>
        <v>#NAME?</v>
      </c>
      <c r="H88" s="45" t="e">
        <f t="array" aca="1" ref="H88" ca="1">IFERROR(IF(ROWS(PerformerDetails!$AB$7:AB88)&gt;COUNTA(PerformerDetails!$AB$7:$AB$506),"",INDEX(PerformerDetails!$AB$7:$AB$506,SMALL(IF(PerformerDetails!$AB$7:$AB$506&lt;&gt;"",ROW(PerformerDetails!P88:P587)-ROW(PerformerDetails!AB88)+1),ROWS(PerformerDetails!$AB$7:AB88)))),0)</f>
        <v>#NAME?</v>
      </c>
      <c r="I88" s="45" t="e">
        <f t="array" aca="1" ref="I88" ca="1">IFERROR(IF(ROWS(PerformerDetails!$AD$7:AD88)&gt;COUNTA(PerformerDetails!$AD$7:$AD$506),"",INDEX(PerformerDetails!$AD$7:$AD$506,SMALL(IF(PerformerDetails!$AD$7:$AD$506&lt;&gt;"",ROW(PerformerDetails!P88:P587)-ROW(PerformerDetails!AD88)+1),ROWS(PerformerDetails!$AD$7:AD88)))),0)</f>
        <v>#NAME?</v>
      </c>
      <c r="J88" s="45" t="e">
        <f t="array" aca="1" ref="J88" ca="1">IFERROR(IF(ROWS(PerformerDetails!$AF$7:AF88)&gt;COUNTA(PerformerDetails!$AF$7:$AF$506),"",INDEX(PerformerDetails!$AF$7:$AF$506,SMALL(IF(PerformerDetails!$AF$7:$AF$506&lt;&gt;"",ROW(PerformerDetails!P88:P587)-ROW(PerformerDetails!AF88)+1),ROWS(PerformerDetails!$AF$7:AF88)))),0)</f>
        <v>#NAME?</v>
      </c>
      <c r="K88" s="45" t="e">
        <f t="array" aca="1" ref="K88" ca="1">IFERROR(IF(ROWS(PerformerDetails!$AH$7:AH88)&gt;COUNTA(PerformerDetails!$AH$7:$AH$506),"",INDEX(PerformerDetails!$AH$7:$AH$506,SMALL(IF(PerformerDetails!$AH$7:$AH$506&lt;&gt;"",ROW(PerformerDetails!P88:P587)-ROW(PerformerDetails!AH88)+1),ROWS(PerformerDetails!$AH$7:AH88)))),0)</f>
        <v>#NAME?</v>
      </c>
      <c r="L88" s="45" t="e">
        <f t="array" aca="1" ref="L88" ca="1">IFERROR(IF(ROWS(PerformerDetails!$AJ$7:AJ88)&gt;COUNTA(PerformerDetails!$AJ$7:$AJ$506),"",INDEX(PerformerDetails!$AJ$7:$AJ$506,SMALL(IF(PerformerDetails!$AJ$7:$AJ$506&lt;&gt;"",ROW(PerformerDetails!P88:P587)-ROW(PerformerDetails!AJ88)+1),ROWS(PerformerDetails!$AJ$7:AJ88)))),0)</f>
        <v>#NAME?</v>
      </c>
      <c r="M88" s="45" t="e">
        <f t="array" aca="1" ref="M88" ca="1">IFERROR(IF(ROWS(PerformerDetails!$AL$7:AL88)&gt;COUNTA(PerformerDetails!$AL$7:$AL$506),"",INDEX(PerformerDetails!$AL$7:$AL$506,SMALL(IF(PerformerDetails!$AL$7:$AL$506&lt;&gt;"",ROW(PerformerDetails!P88:P587)-ROW(PerformerDetails!AL88)+1),ROWS(PerformerDetails!$AL$7:AL88)))),0)</f>
        <v>#NAME?</v>
      </c>
      <c r="N88" s="45" t="e">
        <f t="array" aca="1" ref="N88" ca="1">IFERROR(IF(ROWS(PerformerDetails!$AN$7:AN88)&gt;COUNTA(PerformerDetails!$AN$7:$AN$506),"",INDEX(PerformerDetails!$AN$7:$AN$506,SMALL(IF(PerformerDetails!$AN$7:$AN$506&lt;&gt;"",ROW(PerformerDetails!P88:P587)-ROW(PerformerDetails!AN88)+1),ROWS(PerformerDetails!$AN$7:AN88)))),0)</f>
        <v>#NAME?</v>
      </c>
      <c r="O88" s="45" t="e">
        <f t="array" aca="1" ref="O88" ca="1">IFERROR(IF(ROWS(PerformerDetails!$AP$7:AP88)&gt;COUNTA(PerformerDetails!$AP$7:$AP$506),"",INDEX(PerformerDetails!$AP$7:$AP$506,SMALL(IF(PerformerDetails!$AP$7:$AP$506&lt;&gt;"",ROW(PerformerDetails!P88:P587)-ROW(PerformerDetails!AP88)+1),ROWS(PerformerDetails!$AP$7:AP88)))),0)</f>
        <v>#NAME?</v>
      </c>
      <c r="P88" s="45" t="e">
        <f t="array" aca="1" ref="P88" ca="1">IFERROR(IF(ROWS(PerformerDetails!$AR$7:AR88)&gt;COUNTA(PerformerDetails!$AR$7:$AR$506),"",INDEX(PerformerDetails!$AR$7:$AR$506,SMALL(IF(PerformerDetails!$AR$7:$AR$506&lt;&gt;"",ROW(PerformerDetails!P88:P587)-ROW(PerformerDetails!AR88)+1),ROWS(PerformerDetails!$AR$7:AR88)))),0)</f>
        <v>#NAME?</v>
      </c>
      <c r="Q88" s="45" t="e">
        <f t="array" aca="1" ref="Q88" ca="1">IFERROR(IF(ROWS(PerformerDetails!$AT$7:AT88)&gt;COUNTA(PerformerDetails!$AT$7:$AT$506),"",INDEX(PerformerDetails!$AT$7:$AT$506,SMALL(IF(PerformerDetails!$AT$7:$AT$506&lt;&gt;"",ROW(PerformerDetails!P88:P587)-ROW(PerformerDetails!AT88)+1),ROWS(PerformerDetails!$AT$7:AT88)))),0)</f>
        <v>#NAME?</v>
      </c>
      <c r="R88" s="45" t="e">
        <f t="array" aca="1" ref="R88" ca="1">IFERROR(IF(ROWS(PerformerDetails!$AV$7:AV88)&gt;COUNTA(PerformerDetails!$AV$7:$AV$506),"",INDEX(PerformerDetails!$AV$7:$AV$506,SMALL(IF(PerformerDetails!$AV$7:$AV$506&lt;&gt;"",ROW(PerformerDetails!P88:P587)-ROW(PerformerDetails!AV88)+1),ROWS(PerformerDetails!$AV$7:AV88)))),0)</f>
        <v>#NAME?</v>
      </c>
      <c r="S88" s="45" t="e">
        <f t="array" aca="1" ref="S88" ca="1">IFERROR(IF(ROWS(PerformerDetails!$AX$7:AX88)&gt;COUNTA(PerformerDetails!$AX$7:$AX$506),"",INDEX(PerformerDetails!$AX$7:$AX$506,SMALL(IF(PerformerDetails!$AX$7:$AX$506&lt;&gt;"",ROW(PerformerDetails!P88:P587)-ROW(PerformerDetails!AX88)+1),ROWS(PerformerDetails!$AX$7:AX88)))),0)</f>
        <v>#NAME?</v>
      </c>
      <c r="T88" s="45" t="e">
        <f t="array" aca="1" ref="T88" ca="1">IFERROR(IF(ROWS(PerformerDetails!$AZ$7:AZ88)&gt;COUNTA(PerformerDetails!$AZ$7:$AZ$506),"",INDEX(PerformerDetails!$AZ$7:$AZ$506,SMALL(IF(PerformerDetails!$AZ$7:$AZ$506&lt;&gt;"",ROW(PerformerDetails!P88:P587)-ROW(PerformerDetails!AZ88)+1),ROWS(PerformerDetails!$AZ$7:AZ88)))),0)</f>
        <v>#NAME?</v>
      </c>
      <c r="U88" s="45" t="e">
        <f t="array" aca="1" ref="U88" ca="1">IFERROR(IF(ROWS(PerformerDetails!$BB$7:BB88)&gt;COUNTA(PerformerDetails!$BB$7:$BB$506),"",INDEX(PerformerDetails!$BB$7:$BB$506,SMALL(IF(PerformerDetails!$BB$7:$BB$506&lt;&gt;"",ROW(PerformerDetails!P88:P587)-ROW(PerformerDetails!BB88)+1),ROWS(PerformerDetails!$BB$7:BB88)))),0)</f>
        <v>#NAME?</v>
      </c>
      <c r="V88" s="45" t="e">
        <f t="array" aca="1" ref="V88" ca="1">IFERROR(IF(ROWS(PerformerDetails!$BD$7:BD88)&gt;COUNTA(PerformerDetails!$BD$7:$BD$506),"",INDEX(PerformerDetails!$BD$7:$BD$506,SMALL(IF(PerformerDetails!$BD$7:$BD$506&lt;&gt;"",ROW(PerformerDetails!P88:P587)-ROW(PerformerDetails!BD88)+1),ROWS(PerformerDetails!$BD$7:BD88)))),0)</f>
        <v>#NAME?</v>
      </c>
      <c r="W88" s="45" t="e">
        <f t="array" aca="1" ref="W88" ca="1">IFERROR(IF(ROWS(PerformerDetails!$BF$7:BF88)&gt;COUNTA(PerformerDetails!$BF$7:$BF$506),"",INDEX(PerformerDetails!$BF$7:$BF$506,SMALL(IF(PerformerDetails!$BF$7:$BF$506&lt;&gt;"",ROW(PerformerDetails!P88:P587)-ROW(PerformerDetails!BF88)+1),ROWS(PerformerDetails!$BF$7:BF88)))),0)</f>
        <v>#NAME?</v>
      </c>
      <c r="X88" s="45" t="e">
        <f t="array" aca="1" ref="X88" ca="1">IFERROR(IF(ROWS(PerformerDetails!$BH$7:BH88)&gt;COUNTA(PerformerDetails!$BH$7:$BH$506),"",INDEX(PerformerDetails!$BH$7:$BH$506,SMALL(IF(PerformerDetails!$BH$7:$BH$506&lt;&gt;"",ROW(PerformerDetails!P88:P587)-ROW(PerformerDetails!BH88)+1),ROWS(PerformerDetails!$BH$7:BH88)))),0)</f>
        <v>#NAME?</v>
      </c>
      <c r="Y88" s="45" t="e">
        <f t="array" aca="1" ref="Y88" ca="1">IFERROR(IF(ROWS(PerformerDetails!$BJ$7:BJ88)&gt;COUNTA(PerformerDetails!$BJ$7:$BJ$506),"",INDEX(PerformerDetails!$BJ$7:$BJ$506,SMALL(IF(PerformerDetails!$BJ$7:$BJ$506&lt;&gt;"",ROW(PerformerDetails!P88:P587)-ROW(PerformerDetails!BJ88)+1),ROWS(PerformerDetails!$BJ$7:BJ88)))),0)</f>
        <v>#NAME?</v>
      </c>
      <c r="Z88" s="45" t="e">
        <f t="array" aca="1" ref="Z88" ca="1">IFERROR(IF(ROWS(PerformerDetails!$BL$7:BL88)&gt;COUNTA(PerformerDetails!$BL$7:$BL$506),"",INDEX(PerformerDetails!$BL$7:$BL$506,SMALL(IF(PerformerDetails!$BL$7:$BL$506&lt;&gt;"",ROW(PerformerDetails!P88:P587)-ROW(PerformerDetails!BL88)+1),ROWS(PerformerDetails!$BL$7:BL88)))),0)</f>
        <v>#NAME?</v>
      </c>
    </row>
    <row r="89" spans="2:26" ht="20.100000000000001" customHeight="1">
      <c r="B89" s="45" t="e">
        <f t="array" aca="1" ref="B89" ca="1">IFERROR(IF(ROWS(PerformerDetails!$P$7:P89)&gt;COUNTA(PerformerDetails!$P$7:$P$506),"",INDEX(PerformerDetails!$P$7:$P$506,SMALL(IF(PerformerDetails!$P$7:$P$506&lt;&gt;"",ROW(PerformerDetails!P89:P588)-ROW(PerformerDetails!P89)+1),ROWS(PerformerDetails!$P$7:P89)))),0)</f>
        <v>#NAME?</v>
      </c>
      <c r="C89" s="45" t="e">
        <f t="array" aca="1" ref="C89" ca="1">IFERROR(IF(ROWS(PerformerDetails!$R$7:R89)&gt;COUNTA(PerformerDetails!$R$7:$R$506),"",INDEX(PerformerDetails!$R$7:$R$506,SMALL(IF(PerformerDetails!$R$7:$R$506&lt;&gt;"",ROW(PerformerDetails!P89:P588)-ROW(PerformerDetails!R89)+1),ROWS(PerformerDetails!$R$7:R89)))),0)</f>
        <v>#NAME?</v>
      </c>
      <c r="D89" s="45" t="e">
        <f t="array" aca="1" ref="D89" ca="1">IFERROR(IF(ROWS(PerformerDetails!$T$7:T89)&gt;COUNTA(PerformerDetails!$T$7:$T$506),"",INDEX(PerformerDetails!$T$7:$T$506,SMALL(IF(PerformerDetails!$T$7:$T$506&lt;&gt;"",ROW(PerformerDetails!P89:P588)-ROW(PerformerDetails!T89)+1),ROWS(PerformerDetails!$T$7:T89)))),0)</f>
        <v>#NAME?</v>
      </c>
      <c r="E89" s="45" t="e">
        <f t="array" aca="1" ref="E89" ca="1">IFERROR(IF(ROWS(PerformerDetails!$V$7:V89)&gt;COUNTA(PerformerDetails!$V$7:$V$506),"",INDEX(PerformerDetails!$V$7:$V$506,SMALL(IF(PerformerDetails!$V$7:$V$506&lt;&gt;"",ROW(PerformerDetails!P89:P588)-ROW(PerformerDetails!V89)+1),ROWS(PerformerDetails!$V$7:V89)))),0)</f>
        <v>#NAME?</v>
      </c>
      <c r="F89" s="45" t="e">
        <f t="array" aca="1" ref="F89" ca="1">IFERROR(IF(ROWS(PerformerDetails!$X$7:X89)&gt;COUNTA(PerformerDetails!$X$7:$X$506),"",INDEX(PerformerDetails!$X$7:$X$506,SMALL(IF(PerformerDetails!$X$7:$X$506&lt;&gt;"",ROW(PerformerDetails!P89:P588)-ROW(PerformerDetails!X89)+1),ROWS(PerformerDetails!$X$7:X89)))),0)</f>
        <v>#NAME?</v>
      </c>
      <c r="G89" s="45" t="e">
        <f t="array" aca="1" ref="G89" ca="1">IFERROR(IF(ROWS(PerformerDetails!$Z$7:Z89)&gt;COUNTA(PerformerDetails!$Z$7:$Z$506),"",INDEX(PerformerDetails!$Z$7:$Z$506,SMALL(IF(PerformerDetails!$Z$7:$Z$506&lt;&gt;"",ROW(PerformerDetails!P89:P588)-ROW(PerformerDetails!Z89)+1),ROWS(PerformerDetails!$Z$7:Z89)))),0)</f>
        <v>#NAME?</v>
      </c>
      <c r="H89" s="45" t="e">
        <f t="array" aca="1" ref="H89" ca="1">IFERROR(IF(ROWS(PerformerDetails!$AB$7:AB89)&gt;COUNTA(PerformerDetails!$AB$7:$AB$506),"",INDEX(PerformerDetails!$AB$7:$AB$506,SMALL(IF(PerformerDetails!$AB$7:$AB$506&lt;&gt;"",ROW(PerformerDetails!P89:P588)-ROW(PerformerDetails!AB89)+1),ROWS(PerformerDetails!$AB$7:AB89)))),0)</f>
        <v>#NAME?</v>
      </c>
      <c r="I89" s="45" t="e">
        <f t="array" aca="1" ref="I89" ca="1">IFERROR(IF(ROWS(PerformerDetails!$AD$7:AD89)&gt;COUNTA(PerformerDetails!$AD$7:$AD$506),"",INDEX(PerformerDetails!$AD$7:$AD$506,SMALL(IF(PerformerDetails!$AD$7:$AD$506&lt;&gt;"",ROW(PerformerDetails!P89:P588)-ROW(PerformerDetails!AD89)+1),ROWS(PerformerDetails!$AD$7:AD89)))),0)</f>
        <v>#NAME?</v>
      </c>
      <c r="J89" s="45" t="e">
        <f t="array" aca="1" ref="J89" ca="1">IFERROR(IF(ROWS(PerformerDetails!$AF$7:AF89)&gt;COUNTA(PerformerDetails!$AF$7:$AF$506),"",INDEX(PerformerDetails!$AF$7:$AF$506,SMALL(IF(PerformerDetails!$AF$7:$AF$506&lt;&gt;"",ROW(PerformerDetails!P89:P588)-ROW(PerformerDetails!AF89)+1),ROWS(PerformerDetails!$AF$7:AF89)))),0)</f>
        <v>#NAME?</v>
      </c>
      <c r="K89" s="45" t="e">
        <f t="array" aca="1" ref="K89" ca="1">IFERROR(IF(ROWS(PerformerDetails!$AH$7:AH89)&gt;COUNTA(PerformerDetails!$AH$7:$AH$506),"",INDEX(PerformerDetails!$AH$7:$AH$506,SMALL(IF(PerformerDetails!$AH$7:$AH$506&lt;&gt;"",ROW(PerformerDetails!P89:P588)-ROW(PerformerDetails!AH89)+1),ROWS(PerformerDetails!$AH$7:AH89)))),0)</f>
        <v>#NAME?</v>
      </c>
      <c r="L89" s="45" t="e">
        <f t="array" aca="1" ref="L89" ca="1">IFERROR(IF(ROWS(PerformerDetails!$AJ$7:AJ89)&gt;COUNTA(PerformerDetails!$AJ$7:$AJ$506),"",INDEX(PerformerDetails!$AJ$7:$AJ$506,SMALL(IF(PerformerDetails!$AJ$7:$AJ$506&lt;&gt;"",ROW(PerformerDetails!P89:P588)-ROW(PerformerDetails!AJ89)+1),ROWS(PerformerDetails!$AJ$7:AJ89)))),0)</f>
        <v>#NAME?</v>
      </c>
      <c r="M89" s="45" t="e">
        <f t="array" aca="1" ref="M89" ca="1">IFERROR(IF(ROWS(PerformerDetails!$AL$7:AL89)&gt;COUNTA(PerformerDetails!$AL$7:$AL$506),"",INDEX(PerformerDetails!$AL$7:$AL$506,SMALL(IF(PerformerDetails!$AL$7:$AL$506&lt;&gt;"",ROW(PerformerDetails!P89:P588)-ROW(PerformerDetails!AL89)+1),ROWS(PerformerDetails!$AL$7:AL89)))),0)</f>
        <v>#NAME?</v>
      </c>
      <c r="N89" s="45" t="e">
        <f t="array" aca="1" ref="N89" ca="1">IFERROR(IF(ROWS(PerformerDetails!$AN$7:AN89)&gt;COUNTA(PerformerDetails!$AN$7:$AN$506),"",INDEX(PerformerDetails!$AN$7:$AN$506,SMALL(IF(PerformerDetails!$AN$7:$AN$506&lt;&gt;"",ROW(PerformerDetails!P89:P588)-ROW(PerformerDetails!AN89)+1),ROWS(PerformerDetails!$AN$7:AN89)))),0)</f>
        <v>#NAME?</v>
      </c>
      <c r="O89" s="45" t="e">
        <f t="array" aca="1" ref="O89" ca="1">IFERROR(IF(ROWS(PerformerDetails!$AP$7:AP89)&gt;COUNTA(PerformerDetails!$AP$7:$AP$506),"",INDEX(PerformerDetails!$AP$7:$AP$506,SMALL(IF(PerformerDetails!$AP$7:$AP$506&lt;&gt;"",ROW(PerformerDetails!P89:P588)-ROW(PerformerDetails!AP89)+1),ROWS(PerformerDetails!$AP$7:AP89)))),0)</f>
        <v>#NAME?</v>
      </c>
      <c r="P89" s="45" t="e">
        <f t="array" aca="1" ref="P89" ca="1">IFERROR(IF(ROWS(PerformerDetails!$AR$7:AR89)&gt;COUNTA(PerformerDetails!$AR$7:$AR$506),"",INDEX(PerformerDetails!$AR$7:$AR$506,SMALL(IF(PerformerDetails!$AR$7:$AR$506&lt;&gt;"",ROW(PerformerDetails!P89:P588)-ROW(PerformerDetails!AR89)+1),ROWS(PerformerDetails!$AR$7:AR89)))),0)</f>
        <v>#NAME?</v>
      </c>
      <c r="Q89" s="45" t="e">
        <f t="array" aca="1" ref="Q89" ca="1">IFERROR(IF(ROWS(PerformerDetails!$AT$7:AT89)&gt;COUNTA(PerformerDetails!$AT$7:$AT$506),"",INDEX(PerformerDetails!$AT$7:$AT$506,SMALL(IF(PerformerDetails!$AT$7:$AT$506&lt;&gt;"",ROW(PerformerDetails!P89:P588)-ROW(PerformerDetails!AT89)+1),ROWS(PerformerDetails!$AT$7:AT89)))),0)</f>
        <v>#NAME?</v>
      </c>
      <c r="R89" s="45" t="e">
        <f t="array" aca="1" ref="R89" ca="1">IFERROR(IF(ROWS(PerformerDetails!$AV$7:AV89)&gt;COUNTA(PerformerDetails!$AV$7:$AV$506),"",INDEX(PerformerDetails!$AV$7:$AV$506,SMALL(IF(PerformerDetails!$AV$7:$AV$506&lt;&gt;"",ROW(PerformerDetails!P89:P588)-ROW(PerformerDetails!AV89)+1),ROWS(PerformerDetails!$AV$7:AV89)))),0)</f>
        <v>#NAME?</v>
      </c>
      <c r="S89" s="45" t="e">
        <f t="array" aca="1" ref="S89" ca="1">IFERROR(IF(ROWS(PerformerDetails!$AX$7:AX89)&gt;COUNTA(PerformerDetails!$AX$7:$AX$506),"",INDEX(PerformerDetails!$AX$7:$AX$506,SMALL(IF(PerformerDetails!$AX$7:$AX$506&lt;&gt;"",ROW(PerformerDetails!P89:P588)-ROW(PerformerDetails!AX89)+1),ROWS(PerformerDetails!$AX$7:AX89)))),0)</f>
        <v>#NAME?</v>
      </c>
      <c r="T89" s="45" t="e">
        <f t="array" aca="1" ref="T89" ca="1">IFERROR(IF(ROWS(PerformerDetails!$AZ$7:AZ89)&gt;COUNTA(PerformerDetails!$AZ$7:$AZ$506),"",INDEX(PerformerDetails!$AZ$7:$AZ$506,SMALL(IF(PerformerDetails!$AZ$7:$AZ$506&lt;&gt;"",ROW(PerformerDetails!P89:P588)-ROW(PerformerDetails!AZ89)+1),ROWS(PerformerDetails!$AZ$7:AZ89)))),0)</f>
        <v>#NAME?</v>
      </c>
      <c r="U89" s="45" t="e">
        <f t="array" aca="1" ref="U89" ca="1">IFERROR(IF(ROWS(PerformerDetails!$BB$7:BB89)&gt;COUNTA(PerformerDetails!$BB$7:$BB$506),"",INDEX(PerformerDetails!$BB$7:$BB$506,SMALL(IF(PerformerDetails!$BB$7:$BB$506&lt;&gt;"",ROW(PerformerDetails!P89:P588)-ROW(PerformerDetails!BB89)+1),ROWS(PerformerDetails!$BB$7:BB89)))),0)</f>
        <v>#NAME?</v>
      </c>
      <c r="V89" s="45" t="e">
        <f t="array" aca="1" ref="V89" ca="1">IFERROR(IF(ROWS(PerformerDetails!$BD$7:BD89)&gt;COUNTA(PerformerDetails!$BD$7:$BD$506),"",INDEX(PerformerDetails!$BD$7:$BD$506,SMALL(IF(PerformerDetails!$BD$7:$BD$506&lt;&gt;"",ROW(PerformerDetails!P89:P588)-ROW(PerformerDetails!BD89)+1),ROWS(PerformerDetails!$BD$7:BD89)))),0)</f>
        <v>#NAME?</v>
      </c>
      <c r="W89" s="45" t="e">
        <f t="array" aca="1" ref="W89" ca="1">IFERROR(IF(ROWS(PerformerDetails!$BF$7:BF89)&gt;COUNTA(PerformerDetails!$BF$7:$BF$506),"",INDEX(PerformerDetails!$BF$7:$BF$506,SMALL(IF(PerformerDetails!$BF$7:$BF$506&lt;&gt;"",ROW(PerformerDetails!P89:P588)-ROW(PerformerDetails!BF89)+1),ROWS(PerformerDetails!$BF$7:BF89)))),0)</f>
        <v>#NAME?</v>
      </c>
      <c r="X89" s="45" t="e">
        <f t="array" aca="1" ref="X89" ca="1">IFERROR(IF(ROWS(PerformerDetails!$BH$7:BH89)&gt;COUNTA(PerformerDetails!$BH$7:$BH$506),"",INDEX(PerformerDetails!$BH$7:$BH$506,SMALL(IF(PerformerDetails!$BH$7:$BH$506&lt;&gt;"",ROW(PerformerDetails!P89:P588)-ROW(PerformerDetails!BH89)+1),ROWS(PerformerDetails!$BH$7:BH89)))),0)</f>
        <v>#NAME?</v>
      </c>
      <c r="Y89" s="45" t="e">
        <f t="array" aca="1" ref="Y89" ca="1">IFERROR(IF(ROWS(PerformerDetails!$BJ$7:BJ89)&gt;COUNTA(PerformerDetails!$BJ$7:$BJ$506),"",INDEX(PerformerDetails!$BJ$7:$BJ$506,SMALL(IF(PerformerDetails!$BJ$7:$BJ$506&lt;&gt;"",ROW(PerformerDetails!P89:P588)-ROW(PerformerDetails!BJ89)+1),ROWS(PerformerDetails!$BJ$7:BJ89)))),0)</f>
        <v>#NAME?</v>
      </c>
      <c r="Z89" s="45" t="e">
        <f t="array" aca="1" ref="Z89" ca="1">IFERROR(IF(ROWS(PerformerDetails!$BL$7:BL89)&gt;COUNTA(PerformerDetails!$BL$7:$BL$506),"",INDEX(PerformerDetails!$BL$7:$BL$506,SMALL(IF(PerformerDetails!$BL$7:$BL$506&lt;&gt;"",ROW(PerformerDetails!P89:P588)-ROW(PerformerDetails!BL89)+1),ROWS(PerformerDetails!$BL$7:BL89)))),0)</f>
        <v>#NAME?</v>
      </c>
    </row>
    <row r="90" spans="2:26" ht="20.100000000000001" customHeight="1">
      <c r="B90" s="45" t="e">
        <f t="array" aca="1" ref="B90" ca="1">IFERROR(IF(ROWS(PerformerDetails!$P$7:P90)&gt;COUNTA(PerformerDetails!$P$7:$P$506),"",INDEX(PerformerDetails!$P$7:$P$506,SMALL(IF(PerformerDetails!$P$7:$P$506&lt;&gt;"",ROW(PerformerDetails!P90:P589)-ROW(PerformerDetails!P90)+1),ROWS(PerformerDetails!$P$7:P90)))),0)</f>
        <v>#NAME?</v>
      </c>
      <c r="C90" s="45" t="e">
        <f t="array" aca="1" ref="C90" ca="1">IFERROR(IF(ROWS(PerformerDetails!$R$7:R90)&gt;COUNTA(PerformerDetails!$R$7:$R$506),"",INDEX(PerformerDetails!$R$7:$R$506,SMALL(IF(PerformerDetails!$R$7:$R$506&lt;&gt;"",ROW(PerformerDetails!P90:P589)-ROW(PerformerDetails!R90)+1),ROWS(PerformerDetails!$R$7:R90)))),0)</f>
        <v>#NAME?</v>
      </c>
      <c r="D90" s="45" t="e">
        <f t="array" aca="1" ref="D90" ca="1">IFERROR(IF(ROWS(PerformerDetails!$T$7:T90)&gt;COUNTA(PerformerDetails!$T$7:$T$506),"",INDEX(PerformerDetails!$T$7:$T$506,SMALL(IF(PerformerDetails!$T$7:$T$506&lt;&gt;"",ROW(PerformerDetails!P90:P589)-ROW(PerformerDetails!T90)+1),ROWS(PerformerDetails!$T$7:T90)))),0)</f>
        <v>#NAME?</v>
      </c>
      <c r="E90" s="45" t="e">
        <f t="array" aca="1" ref="E90" ca="1">IFERROR(IF(ROWS(PerformerDetails!$V$7:V90)&gt;COUNTA(PerformerDetails!$V$7:$V$506),"",INDEX(PerformerDetails!$V$7:$V$506,SMALL(IF(PerformerDetails!$V$7:$V$506&lt;&gt;"",ROW(PerformerDetails!P90:P589)-ROW(PerformerDetails!V90)+1),ROWS(PerformerDetails!$V$7:V90)))),0)</f>
        <v>#NAME?</v>
      </c>
      <c r="F90" s="45" t="e">
        <f t="array" aca="1" ref="F90" ca="1">IFERROR(IF(ROWS(PerformerDetails!$X$7:X90)&gt;COUNTA(PerformerDetails!$X$7:$X$506),"",INDEX(PerformerDetails!$X$7:$X$506,SMALL(IF(PerformerDetails!$X$7:$X$506&lt;&gt;"",ROW(PerformerDetails!P90:P589)-ROW(PerformerDetails!X90)+1),ROWS(PerformerDetails!$X$7:X90)))),0)</f>
        <v>#NAME?</v>
      </c>
      <c r="G90" s="45" t="e">
        <f t="array" aca="1" ref="G90" ca="1">IFERROR(IF(ROWS(PerformerDetails!$Z$7:Z90)&gt;COUNTA(PerformerDetails!$Z$7:$Z$506),"",INDEX(PerformerDetails!$Z$7:$Z$506,SMALL(IF(PerformerDetails!$Z$7:$Z$506&lt;&gt;"",ROW(PerformerDetails!P90:P589)-ROW(PerformerDetails!Z90)+1),ROWS(PerformerDetails!$Z$7:Z90)))),0)</f>
        <v>#NAME?</v>
      </c>
      <c r="H90" s="45" t="e">
        <f t="array" aca="1" ref="H90" ca="1">IFERROR(IF(ROWS(PerformerDetails!$AB$7:AB90)&gt;COUNTA(PerformerDetails!$AB$7:$AB$506),"",INDEX(PerformerDetails!$AB$7:$AB$506,SMALL(IF(PerformerDetails!$AB$7:$AB$506&lt;&gt;"",ROW(PerformerDetails!P90:P589)-ROW(PerformerDetails!AB90)+1),ROWS(PerformerDetails!$AB$7:AB90)))),0)</f>
        <v>#NAME?</v>
      </c>
      <c r="I90" s="45" t="e">
        <f t="array" aca="1" ref="I90" ca="1">IFERROR(IF(ROWS(PerformerDetails!$AD$7:AD90)&gt;COUNTA(PerformerDetails!$AD$7:$AD$506),"",INDEX(PerformerDetails!$AD$7:$AD$506,SMALL(IF(PerformerDetails!$AD$7:$AD$506&lt;&gt;"",ROW(PerformerDetails!P90:P589)-ROW(PerformerDetails!AD90)+1),ROWS(PerformerDetails!$AD$7:AD90)))),0)</f>
        <v>#NAME?</v>
      </c>
      <c r="J90" s="45" t="e">
        <f t="array" aca="1" ref="J90" ca="1">IFERROR(IF(ROWS(PerformerDetails!$AF$7:AF90)&gt;COUNTA(PerformerDetails!$AF$7:$AF$506),"",INDEX(PerformerDetails!$AF$7:$AF$506,SMALL(IF(PerformerDetails!$AF$7:$AF$506&lt;&gt;"",ROW(PerformerDetails!P90:P589)-ROW(PerformerDetails!AF90)+1),ROWS(PerformerDetails!$AF$7:AF90)))),0)</f>
        <v>#NAME?</v>
      </c>
      <c r="K90" s="45" t="e">
        <f t="array" aca="1" ref="K90" ca="1">IFERROR(IF(ROWS(PerformerDetails!$AH$7:AH90)&gt;COUNTA(PerformerDetails!$AH$7:$AH$506),"",INDEX(PerformerDetails!$AH$7:$AH$506,SMALL(IF(PerformerDetails!$AH$7:$AH$506&lt;&gt;"",ROW(PerformerDetails!P90:P589)-ROW(PerformerDetails!AH90)+1),ROWS(PerformerDetails!$AH$7:AH90)))),0)</f>
        <v>#NAME?</v>
      </c>
      <c r="L90" s="45" t="e">
        <f t="array" aca="1" ref="L90" ca="1">IFERROR(IF(ROWS(PerformerDetails!$AJ$7:AJ90)&gt;COUNTA(PerformerDetails!$AJ$7:$AJ$506),"",INDEX(PerformerDetails!$AJ$7:$AJ$506,SMALL(IF(PerformerDetails!$AJ$7:$AJ$506&lt;&gt;"",ROW(PerformerDetails!P90:P589)-ROW(PerformerDetails!AJ90)+1),ROWS(PerformerDetails!$AJ$7:AJ90)))),0)</f>
        <v>#NAME?</v>
      </c>
      <c r="M90" s="45" t="e">
        <f t="array" aca="1" ref="M90" ca="1">IFERROR(IF(ROWS(PerformerDetails!$AL$7:AL90)&gt;COUNTA(PerformerDetails!$AL$7:$AL$506),"",INDEX(PerformerDetails!$AL$7:$AL$506,SMALL(IF(PerformerDetails!$AL$7:$AL$506&lt;&gt;"",ROW(PerformerDetails!P90:P589)-ROW(PerformerDetails!AL90)+1),ROWS(PerformerDetails!$AL$7:AL90)))),0)</f>
        <v>#NAME?</v>
      </c>
      <c r="N90" s="45" t="e">
        <f t="array" aca="1" ref="N90" ca="1">IFERROR(IF(ROWS(PerformerDetails!$AN$7:AN90)&gt;COUNTA(PerformerDetails!$AN$7:$AN$506),"",INDEX(PerformerDetails!$AN$7:$AN$506,SMALL(IF(PerformerDetails!$AN$7:$AN$506&lt;&gt;"",ROW(PerformerDetails!P90:P589)-ROW(PerformerDetails!AN90)+1),ROWS(PerformerDetails!$AN$7:AN90)))),0)</f>
        <v>#NAME?</v>
      </c>
      <c r="O90" s="45" t="e">
        <f t="array" aca="1" ref="O90" ca="1">IFERROR(IF(ROWS(PerformerDetails!$AP$7:AP90)&gt;COUNTA(PerformerDetails!$AP$7:$AP$506),"",INDEX(PerformerDetails!$AP$7:$AP$506,SMALL(IF(PerformerDetails!$AP$7:$AP$506&lt;&gt;"",ROW(PerformerDetails!P90:P589)-ROW(PerformerDetails!AP90)+1),ROWS(PerformerDetails!$AP$7:AP90)))),0)</f>
        <v>#NAME?</v>
      </c>
      <c r="P90" s="45" t="e">
        <f t="array" aca="1" ref="P90" ca="1">IFERROR(IF(ROWS(PerformerDetails!$AR$7:AR90)&gt;COUNTA(PerformerDetails!$AR$7:$AR$506),"",INDEX(PerformerDetails!$AR$7:$AR$506,SMALL(IF(PerformerDetails!$AR$7:$AR$506&lt;&gt;"",ROW(PerformerDetails!P90:P589)-ROW(PerformerDetails!AR90)+1),ROWS(PerformerDetails!$AR$7:AR90)))),0)</f>
        <v>#NAME?</v>
      </c>
      <c r="Q90" s="45" t="e">
        <f t="array" aca="1" ref="Q90" ca="1">IFERROR(IF(ROWS(PerformerDetails!$AT$7:AT90)&gt;COUNTA(PerformerDetails!$AT$7:$AT$506),"",INDEX(PerformerDetails!$AT$7:$AT$506,SMALL(IF(PerformerDetails!$AT$7:$AT$506&lt;&gt;"",ROW(PerformerDetails!P90:P589)-ROW(PerformerDetails!AT90)+1),ROWS(PerformerDetails!$AT$7:AT90)))),0)</f>
        <v>#NAME?</v>
      </c>
      <c r="R90" s="45" t="e">
        <f t="array" aca="1" ref="R90" ca="1">IFERROR(IF(ROWS(PerformerDetails!$AV$7:AV90)&gt;COUNTA(PerformerDetails!$AV$7:$AV$506),"",INDEX(PerformerDetails!$AV$7:$AV$506,SMALL(IF(PerformerDetails!$AV$7:$AV$506&lt;&gt;"",ROW(PerformerDetails!P90:P589)-ROW(PerformerDetails!AV90)+1),ROWS(PerformerDetails!$AV$7:AV90)))),0)</f>
        <v>#NAME?</v>
      </c>
      <c r="S90" s="45" t="e">
        <f t="array" aca="1" ref="S90" ca="1">IFERROR(IF(ROWS(PerformerDetails!$AX$7:AX90)&gt;COUNTA(PerformerDetails!$AX$7:$AX$506),"",INDEX(PerformerDetails!$AX$7:$AX$506,SMALL(IF(PerformerDetails!$AX$7:$AX$506&lt;&gt;"",ROW(PerformerDetails!P90:P589)-ROW(PerformerDetails!AX90)+1),ROWS(PerformerDetails!$AX$7:AX90)))),0)</f>
        <v>#NAME?</v>
      </c>
      <c r="T90" s="45" t="e">
        <f t="array" aca="1" ref="T90" ca="1">IFERROR(IF(ROWS(PerformerDetails!$AZ$7:AZ90)&gt;COUNTA(PerformerDetails!$AZ$7:$AZ$506),"",INDEX(PerformerDetails!$AZ$7:$AZ$506,SMALL(IF(PerformerDetails!$AZ$7:$AZ$506&lt;&gt;"",ROW(PerformerDetails!P90:P589)-ROW(PerformerDetails!AZ90)+1),ROWS(PerformerDetails!$AZ$7:AZ90)))),0)</f>
        <v>#NAME?</v>
      </c>
      <c r="U90" s="45" t="e">
        <f t="array" aca="1" ref="U90" ca="1">IFERROR(IF(ROWS(PerformerDetails!$BB$7:BB90)&gt;COUNTA(PerformerDetails!$BB$7:$BB$506),"",INDEX(PerformerDetails!$BB$7:$BB$506,SMALL(IF(PerformerDetails!$BB$7:$BB$506&lt;&gt;"",ROW(PerformerDetails!P90:P589)-ROW(PerformerDetails!BB90)+1),ROWS(PerformerDetails!$BB$7:BB90)))),0)</f>
        <v>#NAME?</v>
      </c>
      <c r="V90" s="45" t="e">
        <f t="array" aca="1" ref="V90" ca="1">IFERROR(IF(ROWS(PerformerDetails!$BD$7:BD90)&gt;COUNTA(PerformerDetails!$BD$7:$BD$506),"",INDEX(PerformerDetails!$BD$7:$BD$506,SMALL(IF(PerformerDetails!$BD$7:$BD$506&lt;&gt;"",ROW(PerformerDetails!P90:P589)-ROW(PerformerDetails!BD90)+1),ROWS(PerformerDetails!$BD$7:BD90)))),0)</f>
        <v>#NAME?</v>
      </c>
      <c r="W90" s="45" t="e">
        <f t="array" aca="1" ref="W90" ca="1">IFERROR(IF(ROWS(PerformerDetails!$BF$7:BF90)&gt;COUNTA(PerformerDetails!$BF$7:$BF$506),"",INDEX(PerformerDetails!$BF$7:$BF$506,SMALL(IF(PerformerDetails!$BF$7:$BF$506&lt;&gt;"",ROW(PerformerDetails!P90:P589)-ROW(PerformerDetails!BF90)+1),ROWS(PerformerDetails!$BF$7:BF90)))),0)</f>
        <v>#NAME?</v>
      </c>
      <c r="X90" s="45" t="e">
        <f t="array" aca="1" ref="X90" ca="1">IFERROR(IF(ROWS(PerformerDetails!$BH$7:BH90)&gt;COUNTA(PerformerDetails!$BH$7:$BH$506),"",INDEX(PerformerDetails!$BH$7:$BH$506,SMALL(IF(PerformerDetails!$BH$7:$BH$506&lt;&gt;"",ROW(PerformerDetails!P90:P589)-ROW(PerformerDetails!BH90)+1),ROWS(PerformerDetails!$BH$7:BH90)))),0)</f>
        <v>#NAME?</v>
      </c>
      <c r="Y90" s="45" t="e">
        <f t="array" aca="1" ref="Y90" ca="1">IFERROR(IF(ROWS(PerformerDetails!$BJ$7:BJ90)&gt;COUNTA(PerformerDetails!$BJ$7:$BJ$506),"",INDEX(PerformerDetails!$BJ$7:$BJ$506,SMALL(IF(PerformerDetails!$BJ$7:$BJ$506&lt;&gt;"",ROW(PerformerDetails!P90:P589)-ROW(PerformerDetails!BJ90)+1),ROWS(PerformerDetails!$BJ$7:BJ90)))),0)</f>
        <v>#NAME?</v>
      </c>
      <c r="Z90" s="45" t="e">
        <f t="array" aca="1" ref="Z90" ca="1">IFERROR(IF(ROWS(PerformerDetails!$BL$7:BL90)&gt;COUNTA(PerformerDetails!$BL$7:$BL$506),"",INDEX(PerformerDetails!$BL$7:$BL$506,SMALL(IF(PerformerDetails!$BL$7:$BL$506&lt;&gt;"",ROW(PerformerDetails!P90:P589)-ROW(PerformerDetails!BL90)+1),ROWS(PerformerDetails!$BL$7:BL90)))),0)</f>
        <v>#NAME?</v>
      </c>
    </row>
    <row r="91" spans="2:26" ht="20.100000000000001" customHeight="1">
      <c r="B91" s="45" t="e">
        <f t="array" aca="1" ref="B91" ca="1">IFERROR(IF(ROWS(PerformerDetails!$P$7:P91)&gt;COUNTA(PerformerDetails!$P$7:$P$506),"",INDEX(PerformerDetails!$P$7:$P$506,SMALL(IF(PerformerDetails!$P$7:$P$506&lt;&gt;"",ROW(PerformerDetails!P91:P590)-ROW(PerformerDetails!P91)+1),ROWS(PerformerDetails!$P$7:P91)))),0)</f>
        <v>#NAME?</v>
      </c>
      <c r="C91" s="45" t="e">
        <f t="array" aca="1" ref="C91" ca="1">IFERROR(IF(ROWS(PerformerDetails!$R$7:R91)&gt;COUNTA(PerformerDetails!$R$7:$R$506),"",INDEX(PerformerDetails!$R$7:$R$506,SMALL(IF(PerformerDetails!$R$7:$R$506&lt;&gt;"",ROW(PerformerDetails!P91:P590)-ROW(PerformerDetails!R91)+1),ROWS(PerformerDetails!$R$7:R91)))),0)</f>
        <v>#NAME?</v>
      </c>
      <c r="D91" s="45" t="e">
        <f t="array" aca="1" ref="D91" ca="1">IFERROR(IF(ROWS(PerformerDetails!$T$7:T91)&gt;COUNTA(PerformerDetails!$T$7:$T$506),"",INDEX(PerformerDetails!$T$7:$T$506,SMALL(IF(PerformerDetails!$T$7:$T$506&lt;&gt;"",ROW(PerformerDetails!P91:P590)-ROW(PerformerDetails!T91)+1),ROWS(PerformerDetails!$T$7:T91)))),0)</f>
        <v>#NAME?</v>
      </c>
      <c r="E91" s="45" t="e">
        <f t="array" aca="1" ref="E91" ca="1">IFERROR(IF(ROWS(PerformerDetails!$V$7:V91)&gt;COUNTA(PerformerDetails!$V$7:$V$506),"",INDEX(PerformerDetails!$V$7:$V$506,SMALL(IF(PerformerDetails!$V$7:$V$506&lt;&gt;"",ROW(PerformerDetails!P91:P590)-ROW(PerformerDetails!V91)+1),ROWS(PerformerDetails!$V$7:V91)))),0)</f>
        <v>#NAME?</v>
      </c>
      <c r="F91" s="45" t="e">
        <f t="array" aca="1" ref="F91" ca="1">IFERROR(IF(ROWS(PerformerDetails!$X$7:X91)&gt;COUNTA(PerformerDetails!$X$7:$X$506),"",INDEX(PerformerDetails!$X$7:$X$506,SMALL(IF(PerformerDetails!$X$7:$X$506&lt;&gt;"",ROW(PerformerDetails!P91:P590)-ROW(PerformerDetails!X91)+1),ROWS(PerformerDetails!$X$7:X91)))),0)</f>
        <v>#NAME?</v>
      </c>
      <c r="G91" s="45" t="e">
        <f t="array" aca="1" ref="G91" ca="1">IFERROR(IF(ROWS(PerformerDetails!$Z$7:Z91)&gt;COUNTA(PerformerDetails!$Z$7:$Z$506),"",INDEX(PerformerDetails!$Z$7:$Z$506,SMALL(IF(PerformerDetails!$Z$7:$Z$506&lt;&gt;"",ROW(PerformerDetails!P91:P590)-ROW(PerformerDetails!Z91)+1),ROWS(PerformerDetails!$Z$7:Z91)))),0)</f>
        <v>#NAME?</v>
      </c>
      <c r="H91" s="45" t="e">
        <f t="array" aca="1" ref="H91" ca="1">IFERROR(IF(ROWS(PerformerDetails!$AB$7:AB91)&gt;COUNTA(PerformerDetails!$AB$7:$AB$506),"",INDEX(PerformerDetails!$AB$7:$AB$506,SMALL(IF(PerformerDetails!$AB$7:$AB$506&lt;&gt;"",ROW(PerformerDetails!P91:P590)-ROW(PerformerDetails!AB91)+1),ROWS(PerformerDetails!$AB$7:AB91)))),0)</f>
        <v>#NAME?</v>
      </c>
      <c r="I91" s="45" t="e">
        <f t="array" aca="1" ref="I91" ca="1">IFERROR(IF(ROWS(PerformerDetails!$AD$7:AD91)&gt;COUNTA(PerformerDetails!$AD$7:$AD$506),"",INDEX(PerformerDetails!$AD$7:$AD$506,SMALL(IF(PerformerDetails!$AD$7:$AD$506&lt;&gt;"",ROW(PerformerDetails!P91:P590)-ROW(PerformerDetails!AD91)+1),ROWS(PerformerDetails!$AD$7:AD91)))),0)</f>
        <v>#NAME?</v>
      </c>
      <c r="J91" s="45" t="e">
        <f t="array" aca="1" ref="J91" ca="1">IFERROR(IF(ROWS(PerformerDetails!$AF$7:AF91)&gt;COUNTA(PerformerDetails!$AF$7:$AF$506),"",INDEX(PerformerDetails!$AF$7:$AF$506,SMALL(IF(PerformerDetails!$AF$7:$AF$506&lt;&gt;"",ROW(PerformerDetails!P91:P590)-ROW(PerformerDetails!AF91)+1),ROWS(PerformerDetails!$AF$7:AF91)))),0)</f>
        <v>#NAME?</v>
      </c>
      <c r="K91" s="45" t="e">
        <f t="array" aca="1" ref="K91" ca="1">IFERROR(IF(ROWS(PerformerDetails!$AH$7:AH91)&gt;COUNTA(PerformerDetails!$AH$7:$AH$506),"",INDEX(PerformerDetails!$AH$7:$AH$506,SMALL(IF(PerformerDetails!$AH$7:$AH$506&lt;&gt;"",ROW(PerformerDetails!P91:P590)-ROW(PerformerDetails!AH91)+1),ROWS(PerformerDetails!$AH$7:AH91)))),0)</f>
        <v>#NAME?</v>
      </c>
      <c r="L91" s="45" t="e">
        <f t="array" aca="1" ref="L91" ca="1">IFERROR(IF(ROWS(PerformerDetails!$AJ$7:AJ91)&gt;COUNTA(PerformerDetails!$AJ$7:$AJ$506),"",INDEX(PerformerDetails!$AJ$7:$AJ$506,SMALL(IF(PerformerDetails!$AJ$7:$AJ$506&lt;&gt;"",ROW(PerformerDetails!P91:P590)-ROW(PerformerDetails!AJ91)+1),ROWS(PerformerDetails!$AJ$7:AJ91)))),0)</f>
        <v>#NAME?</v>
      </c>
      <c r="M91" s="45" t="e">
        <f t="array" aca="1" ref="M91" ca="1">IFERROR(IF(ROWS(PerformerDetails!$AL$7:AL91)&gt;COUNTA(PerformerDetails!$AL$7:$AL$506),"",INDEX(PerformerDetails!$AL$7:$AL$506,SMALL(IF(PerformerDetails!$AL$7:$AL$506&lt;&gt;"",ROW(PerformerDetails!P91:P590)-ROW(PerformerDetails!AL91)+1),ROWS(PerformerDetails!$AL$7:AL91)))),0)</f>
        <v>#NAME?</v>
      </c>
      <c r="N91" s="45" t="e">
        <f t="array" aca="1" ref="N91" ca="1">IFERROR(IF(ROWS(PerformerDetails!$AN$7:AN91)&gt;COUNTA(PerformerDetails!$AN$7:$AN$506),"",INDEX(PerformerDetails!$AN$7:$AN$506,SMALL(IF(PerformerDetails!$AN$7:$AN$506&lt;&gt;"",ROW(PerformerDetails!P91:P590)-ROW(PerformerDetails!AN91)+1),ROWS(PerformerDetails!$AN$7:AN91)))),0)</f>
        <v>#NAME?</v>
      </c>
      <c r="O91" s="45" t="e">
        <f t="array" aca="1" ref="O91" ca="1">IFERROR(IF(ROWS(PerformerDetails!$AP$7:AP91)&gt;COUNTA(PerformerDetails!$AP$7:$AP$506),"",INDEX(PerformerDetails!$AP$7:$AP$506,SMALL(IF(PerformerDetails!$AP$7:$AP$506&lt;&gt;"",ROW(PerformerDetails!P91:P590)-ROW(PerformerDetails!AP91)+1),ROWS(PerformerDetails!$AP$7:AP91)))),0)</f>
        <v>#NAME?</v>
      </c>
      <c r="P91" s="45" t="e">
        <f t="array" aca="1" ref="P91" ca="1">IFERROR(IF(ROWS(PerformerDetails!$AR$7:AR91)&gt;COUNTA(PerformerDetails!$AR$7:$AR$506),"",INDEX(PerformerDetails!$AR$7:$AR$506,SMALL(IF(PerformerDetails!$AR$7:$AR$506&lt;&gt;"",ROW(PerformerDetails!P91:P590)-ROW(PerformerDetails!AR91)+1),ROWS(PerformerDetails!$AR$7:AR91)))),0)</f>
        <v>#NAME?</v>
      </c>
      <c r="Q91" s="45" t="e">
        <f t="array" aca="1" ref="Q91" ca="1">IFERROR(IF(ROWS(PerformerDetails!$AT$7:AT91)&gt;COUNTA(PerformerDetails!$AT$7:$AT$506),"",INDEX(PerformerDetails!$AT$7:$AT$506,SMALL(IF(PerformerDetails!$AT$7:$AT$506&lt;&gt;"",ROW(PerformerDetails!P91:P590)-ROW(PerformerDetails!AT91)+1),ROWS(PerformerDetails!$AT$7:AT91)))),0)</f>
        <v>#NAME?</v>
      </c>
      <c r="R91" s="45" t="e">
        <f t="array" aca="1" ref="R91" ca="1">IFERROR(IF(ROWS(PerformerDetails!$AV$7:AV91)&gt;COUNTA(PerformerDetails!$AV$7:$AV$506),"",INDEX(PerformerDetails!$AV$7:$AV$506,SMALL(IF(PerformerDetails!$AV$7:$AV$506&lt;&gt;"",ROW(PerformerDetails!P91:P590)-ROW(PerformerDetails!AV91)+1),ROWS(PerformerDetails!$AV$7:AV91)))),0)</f>
        <v>#NAME?</v>
      </c>
      <c r="S91" s="45" t="e">
        <f t="array" aca="1" ref="S91" ca="1">IFERROR(IF(ROWS(PerformerDetails!$AX$7:AX91)&gt;COUNTA(PerformerDetails!$AX$7:$AX$506),"",INDEX(PerformerDetails!$AX$7:$AX$506,SMALL(IF(PerformerDetails!$AX$7:$AX$506&lt;&gt;"",ROW(PerformerDetails!P91:P590)-ROW(PerformerDetails!AX91)+1),ROWS(PerformerDetails!$AX$7:AX91)))),0)</f>
        <v>#NAME?</v>
      </c>
      <c r="T91" s="45" t="e">
        <f t="array" aca="1" ref="T91" ca="1">IFERROR(IF(ROWS(PerformerDetails!$AZ$7:AZ91)&gt;COUNTA(PerformerDetails!$AZ$7:$AZ$506),"",INDEX(PerformerDetails!$AZ$7:$AZ$506,SMALL(IF(PerformerDetails!$AZ$7:$AZ$506&lt;&gt;"",ROW(PerformerDetails!P91:P590)-ROW(PerformerDetails!AZ91)+1),ROWS(PerformerDetails!$AZ$7:AZ91)))),0)</f>
        <v>#NAME?</v>
      </c>
      <c r="U91" s="45" t="e">
        <f t="array" aca="1" ref="U91" ca="1">IFERROR(IF(ROWS(PerformerDetails!$BB$7:BB91)&gt;COUNTA(PerformerDetails!$BB$7:$BB$506),"",INDEX(PerformerDetails!$BB$7:$BB$506,SMALL(IF(PerformerDetails!$BB$7:$BB$506&lt;&gt;"",ROW(PerformerDetails!P91:P590)-ROW(PerformerDetails!BB91)+1),ROWS(PerformerDetails!$BB$7:BB91)))),0)</f>
        <v>#NAME?</v>
      </c>
      <c r="V91" s="45" t="e">
        <f t="array" aca="1" ref="V91" ca="1">IFERROR(IF(ROWS(PerformerDetails!$BD$7:BD91)&gt;COUNTA(PerformerDetails!$BD$7:$BD$506),"",INDEX(PerformerDetails!$BD$7:$BD$506,SMALL(IF(PerformerDetails!$BD$7:$BD$506&lt;&gt;"",ROW(PerformerDetails!P91:P590)-ROW(PerformerDetails!BD91)+1),ROWS(PerformerDetails!$BD$7:BD91)))),0)</f>
        <v>#NAME?</v>
      </c>
      <c r="W91" s="45" t="e">
        <f t="array" aca="1" ref="W91" ca="1">IFERROR(IF(ROWS(PerformerDetails!$BF$7:BF91)&gt;COUNTA(PerformerDetails!$BF$7:$BF$506),"",INDEX(PerformerDetails!$BF$7:$BF$506,SMALL(IF(PerformerDetails!$BF$7:$BF$506&lt;&gt;"",ROW(PerformerDetails!P91:P590)-ROW(PerformerDetails!BF91)+1),ROWS(PerformerDetails!$BF$7:BF91)))),0)</f>
        <v>#NAME?</v>
      </c>
      <c r="X91" s="45" t="e">
        <f t="array" aca="1" ref="X91" ca="1">IFERROR(IF(ROWS(PerformerDetails!$BH$7:BH91)&gt;COUNTA(PerformerDetails!$BH$7:$BH$506),"",INDEX(PerformerDetails!$BH$7:$BH$506,SMALL(IF(PerformerDetails!$BH$7:$BH$506&lt;&gt;"",ROW(PerformerDetails!P91:P590)-ROW(PerformerDetails!BH91)+1),ROWS(PerformerDetails!$BH$7:BH91)))),0)</f>
        <v>#NAME?</v>
      </c>
      <c r="Y91" s="45" t="e">
        <f t="array" aca="1" ref="Y91" ca="1">IFERROR(IF(ROWS(PerformerDetails!$BJ$7:BJ91)&gt;COUNTA(PerformerDetails!$BJ$7:$BJ$506),"",INDEX(PerformerDetails!$BJ$7:$BJ$506,SMALL(IF(PerformerDetails!$BJ$7:$BJ$506&lt;&gt;"",ROW(PerformerDetails!P91:P590)-ROW(PerformerDetails!BJ91)+1),ROWS(PerformerDetails!$BJ$7:BJ91)))),0)</f>
        <v>#NAME?</v>
      </c>
      <c r="Z91" s="45" t="e">
        <f t="array" aca="1" ref="Z91" ca="1">IFERROR(IF(ROWS(PerformerDetails!$BL$7:BL91)&gt;COUNTA(PerformerDetails!$BL$7:$BL$506),"",INDEX(PerformerDetails!$BL$7:$BL$506,SMALL(IF(PerformerDetails!$BL$7:$BL$506&lt;&gt;"",ROW(PerformerDetails!P91:P590)-ROW(PerformerDetails!BL91)+1),ROWS(PerformerDetails!$BL$7:BL91)))),0)</f>
        <v>#NAME?</v>
      </c>
    </row>
    <row r="92" spans="2:26" ht="20.100000000000001" customHeight="1">
      <c r="B92" s="45" t="e">
        <f t="array" aca="1" ref="B92" ca="1">IFERROR(IF(ROWS(PerformerDetails!$P$7:P92)&gt;COUNTA(PerformerDetails!$P$7:$P$506),"",INDEX(PerformerDetails!$P$7:$P$506,SMALL(IF(PerformerDetails!$P$7:$P$506&lt;&gt;"",ROW(PerformerDetails!P92:P591)-ROW(PerformerDetails!P92)+1),ROWS(PerformerDetails!$P$7:P92)))),0)</f>
        <v>#NAME?</v>
      </c>
      <c r="C92" s="45" t="e">
        <f t="array" aca="1" ref="C92" ca="1">IFERROR(IF(ROWS(PerformerDetails!$R$7:R92)&gt;COUNTA(PerformerDetails!$R$7:$R$506),"",INDEX(PerformerDetails!$R$7:$R$506,SMALL(IF(PerformerDetails!$R$7:$R$506&lt;&gt;"",ROW(PerformerDetails!P92:P591)-ROW(PerformerDetails!R92)+1),ROWS(PerformerDetails!$R$7:R92)))),0)</f>
        <v>#NAME?</v>
      </c>
      <c r="D92" s="45" t="e">
        <f t="array" aca="1" ref="D92" ca="1">IFERROR(IF(ROWS(PerformerDetails!$T$7:T92)&gt;COUNTA(PerformerDetails!$T$7:$T$506),"",INDEX(PerformerDetails!$T$7:$T$506,SMALL(IF(PerformerDetails!$T$7:$T$506&lt;&gt;"",ROW(PerformerDetails!P92:P591)-ROW(PerformerDetails!T92)+1),ROWS(PerformerDetails!$T$7:T92)))),0)</f>
        <v>#NAME?</v>
      </c>
      <c r="E92" s="45" t="e">
        <f t="array" aca="1" ref="E92" ca="1">IFERROR(IF(ROWS(PerformerDetails!$V$7:V92)&gt;COUNTA(PerformerDetails!$V$7:$V$506),"",INDEX(PerformerDetails!$V$7:$V$506,SMALL(IF(PerformerDetails!$V$7:$V$506&lt;&gt;"",ROW(PerformerDetails!P92:P591)-ROW(PerformerDetails!V92)+1),ROWS(PerformerDetails!$V$7:V92)))),0)</f>
        <v>#NAME?</v>
      </c>
      <c r="F92" s="45" t="e">
        <f t="array" aca="1" ref="F92" ca="1">IFERROR(IF(ROWS(PerformerDetails!$X$7:X92)&gt;COUNTA(PerformerDetails!$X$7:$X$506),"",INDEX(PerformerDetails!$X$7:$X$506,SMALL(IF(PerformerDetails!$X$7:$X$506&lt;&gt;"",ROW(PerformerDetails!P92:P591)-ROW(PerformerDetails!X92)+1),ROWS(PerformerDetails!$X$7:X92)))),0)</f>
        <v>#NAME?</v>
      </c>
      <c r="G92" s="45" t="e">
        <f t="array" aca="1" ref="G92" ca="1">IFERROR(IF(ROWS(PerformerDetails!$Z$7:Z92)&gt;COUNTA(PerformerDetails!$Z$7:$Z$506),"",INDEX(PerformerDetails!$Z$7:$Z$506,SMALL(IF(PerformerDetails!$Z$7:$Z$506&lt;&gt;"",ROW(PerformerDetails!P92:P591)-ROW(PerformerDetails!Z92)+1),ROWS(PerformerDetails!$Z$7:Z92)))),0)</f>
        <v>#NAME?</v>
      </c>
      <c r="H92" s="45" t="e">
        <f t="array" aca="1" ref="H92" ca="1">IFERROR(IF(ROWS(PerformerDetails!$AB$7:AB92)&gt;COUNTA(PerformerDetails!$AB$7:$AB$506),"",INDEX(PerformerDetails!$AB$7:$AB$506,SMALL(IF(PerformerDetails!$AB$7:$AB$506&lt;&gt;"",ROW(PerformerDetails!P92:P591)-ROW(PerformerDetails!AB92)+1),ROWS(PerformerDetails!$AB$7:AB92)))),0)</f>
        <v>#NAME?</v>
      </c>
      <c r="I92" s="45" t="e">
        <f t="array" aca="1" ref="I92" ca="1">IFERROR(IF(ROWS(PerformerDetails!$AD$7:AD92)&gt;COUNTA(PerformerDetails!$AD$7:$AD$506),"",INDEX(PerformerDetails!$AD$7:$AD$506,SMALL(IF(PerformerDetails!$AD$7:$AD$506&lt;&gt;"",ROW(PerformerDetails!P92:P591)-ROW(PerformerDetails!AD92)+1),ROWS(PerformerDetails!$AD$7:AD92)))),0)</f>
        <v>#NAME?</v>
      </c>
      <c r="J92" s="45" t="e">
        <f t="array" aca="1" ref="J92" ca="1">IFERROR(IF(ROWS(PerformerDetails!$AF$7:AF92)&gt;COUNTA(PerformerDetails!$AF$7:$AF$506),"",INDEX(PerformerDetails!$AF$7:$AF$506,SMALL(IF(PerformerDetails!$AF$7:$AF$506&lt;&gt;"",ROW(PerformerDetails!P92:P591)-ROW(PerformerDetails!AF92)+1),ROWS(PerformerDetails!$AF$7:AF92)))),0)</f>
        <v>#NAME?</v>
      </c>
      <c r="K92" s="45" t="e">
        <f t="array" aca="1" ref="K92" ca="1">IFERROR(IF(ROWS(PerformerDetails!$AH$7:AH92)&gt;COUNTA(PerformerDetails!$AH$7:$AH$506),"",INDEX(PerformerDetails!$AH$7:$AH$506,SMALL(IF(PerformerDetails!$AH$7:$AH$506&lt;&gt;"",ROW(PerformerDetails!P92:P591)-ROW(PerformerDetails!AH92)+1),ROWS(PerformerDetails!$AH$7:AH92)))),0)</f>
        <v>#NAME?</v>
      </c>
      <c r="L92" s="45" t="e">
        <f t="array" aca="1" ref="L92" ca="1">IFERROR(IF(ROWS(PerformerDetails!$AJ$7:AJ92)&gt;COUNTA(PerformerDetails!$AJ$7:$AJ$506),"",INDEX(PerformerDetails!$AJ$7:$AJ$506,SMALL(IF(PerformerDetails!$AJ$7:$AJ$506&lt;&gt;"",ROW(PerformerDetails!P92:P591)-ROW(PerformerDetails!AJ92)+1),ROWS(PerformerDetails!$AJ$7:AJ92)))),0)</f>
        <v>#NAME?</v>
      </c>
      <c r="M92" s="45" t="e">
        <f t="array" aca="1" ref="M92" ca="1">IFERROR(IF(ROWS(PerformerDetails!$AL$7:AL92)&gt;COUNTA(PerformerDetails!$AL$7:$AL$506),"",INDEX(PerformerDetails!$AL$7:$AL$506,SMALL(IF(PerformerDetails!$AL$7:$AL$506&lt;&gt;"",ROW(PerformerDetails!P92:P591)-ROW(PerformerDetails!AL92)+1),ROWS(PerformerDetails!$AL$7:AL92)))),0)</f>
        <v>#NAME?</v>
      </c>
      <c r="N92" s="45" t="e">
        <f t="array" aca="1" ref="N92" ca="1">IFERROR(IF(ROWS(PerformerDetails!$AN$7:AN92)&gt;COUNTA(PerformerDetails!$AN$7:$AN$506),"",INDEX(PerformerDetails!$AN$7:$AN$506,SMALL(IF(PerformerDetails!$AN$7:$AN$506&lt;&gt;"",ROW(PerformerDetails!P92:P591)-ROW(PerformerDetails!AN92)+1),ROWS(PerformerDetails!$AN$7:AN92)))),0)</f>
        <v>#NAME?</v>
      </c>
      <c r="O92" s="45" t="e">
        <f t="array" aca="1" ref="O92" ca="1">IFERROR(IF(ROWS(PerformerDetails!$AP$7:AP92)&gt;COUNTA(PerformerDetails!$AP$7:$AP$506),"",INDEX(PerformerDetails!$AP$7:$AP$506,SMALL(IF(PerformerDetails!$AP$7:$AP$506&lt;&gt;"",ROW(PerformerDetails!P92:P591)-ROW(PerformerDetails!AP92)+1),ROWS(PerformerDetails!$AP$7:AP92)))),0)</f>
        <v>#NAME?</v>
      </c>
      <c r="P92" s="45" t="e">
        <f t="array" aca="1" ref="P92" ca="1">IFERROR(IF(ROWS(PerformerDetails!$AR$7:AR92)&gt;COUNTA(PerformerDetails!$AR$7:$AR$506),"",INDEX(PerformerDetails!$AR$7:$AR$506,SMALL(IF(PerformerDetails!$AR$7:$AR$506&lt;&gt;"",ROW(PerformerDetails!P92:P591)-ROW(PerformerDetails!AR92)+1),ROWS(PerformerDetails!$AR$7:AR92)))),0)</f>
        <v>#NAME?</v>
      </c>
      <c r="Q92" s="45" t="e">
        <f t="array" aca="1" ref="Q92" ca="1">IFERROR(IF(ROWS(PerformerDetails!$AT$7:AT92)&gt;COUNTA(PerformerDetails!$AT$7:$AT$506),"",INDEX(PerformerDetails!$AT$7:$AT$506,SMALL(IF(PerformerDetails!$AT$7:$AT$506&lt;&gt;"",ROW(PerformerDetails!P92:P591)-ROW(PerformerDetails!AT92)+1),ROWS(PerformerDetails!$AT$7:AT92)))),0)</f>
        <v>#NAME?</v>
      </c>
      <c r="R92" s="45" t="e">
        <f t="array" aca="1" ref="R92" ca="1">IFERROR(IF(ROWS(PerformerDetails!$AV$7:AV92)&gt;COUNTA(PerformerDetails!$AV$7:$AV$506),"",INDEX(PerformerDetails!$AV$7:$AV$506,SMALL(IF(PerformerDetails!$AV$7:$AV$506&lt;&gt;"",ROW(PerformerDetails!P92:P591)-ROW(PerformerDetails!AV92)+1),ROWS(PerformerDetails!$AV$7:AV92)))),0)</f>
        <v>#NAME?</v>
      </c>
      <c r="S92" s="45" t="e">
        <f t="array" aca="1" ref="S92" ca="1">IFERROR(IF(ROWS(PerformerDetails!$AX$7:AX92)&gt;COUNTA(PerformerDetails!$AX$7:$AX$506),"",INDEX(PerformerDetails!$AX$7:$AX$506,SMALL(IF(PerformerDetails!$AX$7:$AX$506&lt;&gt;"",ROW(PerformerDetails!P92:P591)-ROW(PerformerDetails!AX92)+1),ROWS(PerformerDetails!$AX$7:AX92)))),0)</f>
        <v>#NAME?</v>
      </c>
      <c r="T92" s="45" t="e">
        <f t="array" aca="1" ref="T92" ca="1">IFERROR(IF(ROWS(PerformerDetails!$AZ$7:AZ92)&gt;COUNTA(PerformerDetails!$AZ$7:$AZ$506),"",INDEX(PerformerDetails!$AZ$7:$AZ$506,SMALL(IF(PerformerDetails!$AZ$7:$AZ$506&lt;&gt;"",ROW(PerformerDetails!P92:P591)-ROW(PerformerDetails!AZ92)+1),ROWS(PerformerDetails!$AZ$7:AZ92)))),0)</f>
        <v>#NAME?</v>
      </c>
      <c r="U92" s="45" t="e">
        <f t="array" aca="1" ref="U92" ca="1">IFERROR(IF(ROWS(PerformerDetails!$BB$7:BB92)&gt;COUNTA(PerformerDetails!$BB$7:$BB$506),"",INDEX(PerformerDetails!$BB$7:$BB$506,SMALL(IF(PerformerDetails!$BB$7:$BB$506&lt;&gt;"",ROW(PerformerDetails!P92:P591)-ROW(PerformerDetails!BB92)+1),ROWS(PerformerDetails!$BB$7:BB92)))),0)</f>
        <v>#NAME?</v>
      </c>
      <c r="V92" s="45" t="e">
        <f t="array" aca="1" ref="V92" ca="1">IFERROR(IF(ROWS(PerformerDetails!$BD$7:BD92)&gt;COUNTA(PerformerDetails!$BD$7:$BD$506),"",INDEX(PerformerDetails!$BD$7:$BD$506,SMALL(IF(PerformerDetails!$BD$7:$BD$506&lt;&gt;"",ROW(PerformerDetails!P92:P591)-ROW(PerformerDetails!BD92)+1),ROWS(PerformerDetails!$BD$7:BD92)))),0)</f>
        <v>#NAME?</v>
      </c>
      <c r="W92" s="45" t="e">
        <f t="array" aca="1" ref="W92" ca="1">IFERROR(IF(ROWS(PerformerDetails!$BF$7:BF92)&gt;COUNTA(PerformerDetails!$BF$7:$BF$506),"",INDEX(PerformerDetails!$BF$7:$BF$506,SMALL(IF(PerformerDetails!$BF$7:$BF$506&lt;&gt;"",ROW(PerformerDetails!P92:P591)-ROW(PerformerDetails!BF92)+1),ROWS(PerformerDetails!$BF$7:BF92)))),0)</f>
        <v>#NAME?</v>
      </c>
      <c r="X92" s="45" t="e">
        <f t="array" aca="1" ref="X92" ca="1">IFERROR(IF(ROWS(PerformerDetails!$BH$7:BH92)&gt;COUNTA(PerformerDetails!$BH$7:$BH$506),"",INDEX(PerformerDetails!$BH$7:$BH$506,SMALL(IF(PerformerDetails!$BH$7:$BH$506&lt;&gt;"",ROW(PerformerDetails!P92:P591)-ROW(PerformerDetails!BH92)+1),ROWS(PerformerDetails!$BH$7:BH92)))),0)</f>
        <v>#NAME?</v>
      </c>
      <c r="Y92" s="45" t="e">
        <f t="array" aca="1" ref="Y92" ca="1">IFERROR(IF(ROWS(PerformerDetails!$BJ$7:BJ92)&gt;COUNTA(PerformerDetails!$BJ$7:$BJ$506),"",INDEX(PerformerDetails!$BJ$7:$BJ$506,SMALL(IF(PerformerDetails!$BJ$7:$BJ$506&lt;&gt;"",ROW(PerformerDetails!P92:P591)-ROW(PerformerDetails!BJ92)+1),ROWS(PerformerDetails!$BJ$7:BJ92)))),0)</f>
        <v>#NAME?</v>
      </c>
      <c r="Z92" s="45" t="e">
        <f t="array" aca="1" ref="Z92" ca="1">IFERROR(IF(ROWS(PerformerDetails!$BL$7:BL92)&gt;COUNTA(PerformerDetails!$BL$7:$BL$506),"",INDEX(PerformerDetails!$BL$7:$BL$506,SMALL(IF(PerformerDetails!$BL$7:$BL$506&lt;&gt;"",ROW(PerformerDetails!P92:P591)-ROW(PerformerDetails!BL92)+1),ROWS(PerformerDetails!$BL$7:BL92)))),0)</f>
        <v>#NAME?</v>
      </c>
    </row>
    <row r="93" spans="2:26" ht="20.100000000000001" customHeight="1">
      <c r="B93" s="45" t="e">
        <f t="array" aca="1" ref="B93" ca="1">IFERROR(IF(ROWS(PerformerDetails!$P$7:P93)&gt;COUNTA(PerformerDetails!$P$7:$P$506),"",INDEX(PerformerDetails!$P$7:$P$506,SMALL(IF(PerformerDetails!$P$7:$P$506&lt;&gt;"",ROW(PerformerDetails!P93:P592)-ROW(PerformerDetails!P93)+1),ROWS(PerformerDetails!$P$7:P93)))),0)</f>
        <v>#NAME?</v>
      </c>
      <c r="C93" s="45" t="e">
        <f t="array" aca="1" ref="C93" ca="1">IFERROR(IF(ROWS(PerformerDetails!$R$7:R93)&gt;COUNTA(PerformerDetails!$R$7:$R$506),"",INDEX(PerformerDetails!$R$7:$R$506,SMALL(IF(PerformerDetails!$R$7:$R$506&lt;&gt;"",ROW(PerformerDetails!P93:P592)-ROW(PerformerDetails!R93)+1),ROWS(PerformerDetails!$R$7:R93)))),0)</f>
        <v>#NAME?</v>
      </c>
      <c r="D93" s="45" t="e">
        <f t="array" aca="1" ref="D93" ca="1">IFERROR(IF(ROWS(PerformerDetails!$T$7:T93)&gt;COUNTA(PerformerDetails!$T$7:$T$506),"",INDEX(PerformerDetails!$T$7:$T$506,SMALL(IF(PerformerDetails!$T$7:$T$506&lt;&gt;"",ROW(PerformerDetails!P93:P592)-ROW(PerformerDetails!T93)+1),ROWS(PerformerDetails!$T$7:T93)))),0)</f>
        <v>#NAME?</v>
      </c>
      <c r="E93" s="45" t="e">
        <f t="array" aca="1" ref="E93" ca="1">IFERROR(IF(ROWS(PerformerDetails!$V$7:V93)&gt;COUNTA(PerformerDetails!$V$7:$V$506),"",INDEX(PerformerDetails!$V$7:$V$506,SMALL(IF(PerformerDetails!$V$7:$V$506&lt;&gt;"",ROW(PerformerDetails!P93:P592)-ROW(PerformerDetails!V93)+1),ROWS(PerformerDetails!$V$7:V93)))),0)</f>
        <v>#NAME?</v>
      </c>
      <c r="F93" s="45" t="e">
        <f t="array" aca="1" ref="F93" ca="1">IFERROR(IF(ROWS(PerformerDetails!$X$7:X93)&gt;COUNTA(PerformerDetails!$X$7:$X$506),"",INDEX(PerformerDetails!$X$7:$X$506,SMALL(IF(PerformerDetails!$X$7:$X$506&lt;&gt;"",ROW(PerformerDetails!P93:P592)-ROW(PerformerDetails!X93)+1),ROWS(PerformerDetails!$X$7:X93)))),0)</f>
        <v>#NAME?</v>
      </c>
      <c r="G93" s="45" t="e">
        <f t="array" aca="1" ref="G93" ca="1">IFERROR(IF(ROWS(PerformerDetails!$Z$7:Z93)&gt;COUNTA(PerformerDetails!$Z$7:$Z$506),"",INDEX(PerformerDetails!$Z$7:$Z$506,SMALL(IF(PerformerDetails!$Z$7:$Z$506&lt;&gt;"",ROW(PerformerDetails!P93:P592)-ROW(PerformerDetails!Z93)+1),ROWS(PerformerDetails!$Z$7:Z93)))),0)</f>
        <v>#NAME?</v>
      </c>
      <c r="H93" s="45" t="e">
        <f t="array" aca="1" ref="H93" ca="1">IFERROR(IF(ROWS(PerformerDetails!$AB$7:AB93)&gt;COUNTA(PerformerDetails!$AB$7:$AB$506),"",INDEX(PerformerDetails!$AB$7:$AB$506,SMALL(IF(PerformerDetails!$AB$7:$AB$506&lt;&gt;"",ROW(PerformerDetails!P93:P592)-ROW(PerformerDetails!AB93)+1),ROWS(PerformerDetails!$AB$7:AB93)))),0)</f>
        <v>#NAME?</v>
      </c>
      <c r="I93" s="45" t="e">
        <f t="array" aca="1" ref="I93" ca="1">IFERROR(IF(ROWS(PerformerDetails!$AD$7:AD93)&gt;COUNTA(PerformerDetails!$AD$7:$AD$506),"",INDEX(PerformerDetails!$AD$7:$AD$506,SMALL(IF(PerformerDetails!$AD$7:$AD$506&lt;&gt;"",ROW(PerformerDetails!P93:P592)-ROW(PerformerDetails!AD93)+1),ROWS(PerformerDetails!$AD$7:AD93)))),0)</f>
        <v>#NAME?</v>
      </c>
      <c r="J93" s="45" t="e">
        <f t="array" aca="1" ref="J93" ca="1">IFERROR(IF(ROWS(PerformerDetails!$AF$7:AF93)&gt;COUNTA(PerformerDetails!$AF$7:$AF$506),"",INDEX(PerformerDetails!$AF$7:$AF$506,SMALL(IF(PerformerDetails!$AF$7:$AF$506&lt;&gt;"",ROW(PerformerDetails!P93:P592)-ROW(PerformerDetails!AF93)+1),ROWS(PerformerDetails!$AF$7:AF93)))),0)</f>
        <v>#NAME?</v>
      </c>
      <c r="K93" s="45" t="e">
        <f t="array" aca="1" ref="K93" ca="1">IFERROR(IF(ROWS(PerformerDetails!$AH$7:AH93)&gt;COUNTA(PerformerDetails!$AH$7:$AH$506),"",INDEX(PerformerDetails!$AH$7:$AH$506,SMALL(IF(PerformerDetails!$AH$7:$AH$506&lt;&gt;"",ROW(PerformerDetails!P93:P592)-ROW(PerformerDetails!AH93)+1),ROWS(PerformerDetails!$AH$7:AH93)))),0)</f>
        <v>#NAME?</v>
      </c>
      <c r="L93" s="45" t="e">
        <f t="array" aca="1" ref="L93" ca="1">IFERROR(IF(ROWS(PerformerDetails!$AJ$7:AJ93)&gt;COUNTA(PerformerDetails!$AJ$7:$AJ$506),"",INDEX(PerformerDetails!$AJ$7:$AJ$506,SMALL(IF(PerformerDetails!$AJ$7:$AJ$506&lt;&gt;"",ROW(PerformerDetails!P93:P592)-ROW(PerformerDetails!AJ93)+1),ROWS(PerformerDetails!$AJ$7:AJ93)))),0)</f>
        <v>#NAME?</v>
      </c>
      <c r="M93" s="45" t="e">
        <f t="array" aca="1" ref="M93" ca="1">IFERROR(IF(ROWS(PerformerDetails!$AL$7:AL93)&gt;COUNTA(PerformerDetails!$AL$7:$AL$506),"",INDEX(PerformerDetails!$AL$7:$AL$506,SMALL(IF(PerformerDetails!$AL$7:$AL$506&lt;&gt;"",ROW(PerformerDetails!P93:P592)-ROW(PerformerDetails!AL93)+1),ROWS(PerformerDetails!$AL$7:AL93)))),0)</f>
        <v>#NAME?</v>
      </c>
      <c r="N93" s="45" t="e">
        <f t="array" aca="1" ref="N93" ca="1">IFERROR(IF(ROWS(PerformerDetails!$AN$7:AN93)&gt;COUNTA(PerformerDetails!$AN$7:$AN$506),"",INDEX(PerformerDetails!$AN$7:$AN$506,SMALL(IF(PerformerDetails!$AN$7:$AN$506&lt;&gt;"",ROW(PerformerDetails!P93:P592)-ROW(PerformerDetails!AN93)+1),ROWS(PerformerDetails!$AN$7:AN93)))),0)</f>
        <v>#NAME?</v>
      </c>
      <c r="O93" s="45" t="e">
        <f t="array" aca="1" ref="O93" ca="1">IFERROR(IF(ROWS(PerformerDetails!$AP$7:AP93)&gt;COUNTA(PerformerDetails!$AP$7:$AP$506),"",INDEX(PerformerDetails!$AP$7:$AP$506,SMALL(IF(PerformerDetails!$AP$7:$AP$506&lt;&gt;"",ROW(PerformerDetails!P93:P592)-ROW(PerformerDetails!AP93)+1),ROWS(PerformerDetails!$AP$7:AP93)))),0)</f>
        <v>#NAME?</v>
      </c>
      <c r="P93" s="45" t="e">
        <f t="array" aca="1" ref="P93" ca="1">IFERROR(IF(ROWS(PerformerDetails!$AR$7:AR93)&gt;COUNTA(PerformerDetails!$AR$7:$AR$506),"",INDEX(PerformerDetails!$AR$7:$AR$506,SMALL(IF(PerformerDetails!$AR$7:$AR$506&lt;&gt;"",ROW(PerformerDetails!P93:P592)-ROW(PerformerDetails!AR93)+1),ROWS(PerformerDetails!$AR$7:AR93)))),0)</f>
        <v>#NAME?</v>
      </c>
      <c r="Q93" s="45" t="e">
        <f t="array" aca="1" ref="Q93" ca="1">IFERROR(IF(ROWS(PerformerDetails!$AT$7:AT93)&gt;COUNTA(PerformerDetails!$AT$7:$AT$506),"",INDEX(PerformerDetails!$AT$7:$AT$506,SMALL(IF(PerformerDetails!$AT$7:$AT$506&lt;&gt;"",ROW(PerformerDetails!P93:P592)-ROW(PerformerDetails!AT93)+1),ROWS(PerformerDetails!$AT$7:AT93)))),0)</f>
        <v>#NAME?</v>
      </c>
      <c r="R93" s="45" t="e">
        <f t="array" aca="1" ref="R93" ca="1">IFERROR(IF(ROWS(PerformerDetails!$AV$7:AV93)&gt;COUNTA(PerformerDetails!$AV$7:$AV$506),"",INDEX(PerformerDetails!$AV$7:$AV$506,SMALL(IF(PerformerDetails!$AV$7:$AV$506&lt;&gt;"",ROW(PerformerDetails!P93:P592)-ROW(PerformerDetails!AV93)+1),ROWS(PerformerDetails!$AV$7:AV93)))),0)</f>
        <v>#NAME?</v>
      </c>
      <c r="S93" s="45" t="e">
        <f t="array" aca="1" ref="S93" ca="1">IFERROR(IF(ROWS(PerformerDetails!$AX$7:AX93)&gt;COUNTA(PerformerDetails!$AX$7:$AX$506),"",INDEX(PerformerDetails!$AX$7:$AX$506,SMALL(IF(PerformerDetails!$AX$7:$AX$506&lt;&gt;"",ROW(PerformerDetails!P93:P592)-ROW(PerformerDetails!AX93)+1),ROWS(PerformerDetails!$AX$7:AX93)))),0)</f>
        <v>#NAME?</v>
      </c>
      <c r="T93" s="45" t="e">
        <f t="array" aca="1" ref="T93" ca="1">IFERROR(IF(ROWS(PerformerDetails!$AZ$7:AZ93)&gt;COUNTA(PerformerDetails!$AZ$7:$AZ$506),"",INDEX(PerformerDetails!$AZ$7:$AZ$506,SMALL(IF(PerformerDetails!$AZ$7:$AZ$506&lt;&gt;"",ROW(PerformerDetails!P93:P592)-ROW(PerformerDetails!AZ93)+1),ROWS(PerformerDetails!$AZ$7:AZ93)))),0)</f>
        <v>#NAME?</v>
      </c>
      <c r="U93" s="45" t="e">
        <f t="array" aca="1" ref="U93" ca="1">IFERROR(IF(ROWS(PerformerDetails!$BB$7:BB93)&gt;COUNTA(PerformerDetails!$BB$7:$BB$506),"",INDEX(PerformerDetails!$BB$7:$BB$506,SMALL(IF(PerformerDetails!$BB$7:$BB$506&lt;&gt;"",ROW(PerformerDetails!P93:P592)-ROW(PerformerDetails!BB93)+1),ROWS(PerformerDetails!$BB$7:BB93)))),0)</f>
        <v>#NAME?</v>
      </c>
      <c r="V93" s="45" t="e">
        <f t="array" aca="1" ref="V93" ca="1">IFERROR(IF(ROWS(PerformerDetails!$BD$7:BD93)&gt;COUNTA(PerformerDetails!$BD$7:$BD$506),"",INDEX(PerformerDetails!$BD$7:$BD$506,SMALL(IF(PerformerDetails!$BD$7:$BD$506&lt;&gt;"",ROW(PerformerDetails!P93:P592)-ROW(PerformerDetails!BD93)+1),ROWS(PerformerDetails!$BD$7:BD93)))),0)</f>
        <v>#NAME?</v>
      </c>
      <c r="W93" s="45" t="e">
        <f t="array" aca="1" ref="W93" ca="1">IFERROR(IF(ROWS(PerformerDetails!$BF$7:BF93)&gt;COUNTA(PerformerDetails!$BF$7:$BF$506),"",INDEX(PerformerDetails!$BF$7:$BF$506,SMALL(IF(PerformerDetails!$BF$7:$BF$506&lt;&gt;"",ROW(PerformerDetails!P93:P592)-ROW(PerformerDetails!BF93)+1),ROWS(PerformerDetails!$BF$7:BF93)))),0)</f>
        <v>#NAME?</v>
      </c>
      <c r="X93" s="45" t="e">
        <f t="array" aca="1" ref="X93" ca="1">IFERROR(IF(ROWS(PerformerDetails!$BH$7:BH93)&gt;COUNTA(PerformerDetails!$BH$7:$BH$506),"",INDEX(PerformerDetails!$BH$7:$BH$506,SMALL(IF(PerformerDetails!$BH$7:$BH$506&lt;&gt;"",ROW(PerformerDetails!P93:P592)-ROW(PerformerDetails!BH93)+1),ROWS(PerformerDetails!$BH$7:BH93)))),0)</f>
        <v>#NAME?</v>
      </c>
      <c r="Y93" s="45" t="e">
        <f t="array" aca="1" ref="Y93" ca="1">IFERROR(IF(ROWS(PerformerDetails!$BJ$7:BJ93)&gt;COUNTA(PerformerDetails!$BJ$7:$BJ$506),"",INDEX(PerformerDetails!$BJ$7:$BJ$506,SMALL(IF(PerformerDetails!$BJ$7:$BJ$506&lt;&gt;"",ROW(PerformerDetails!P93:P592)-ROW(PerformerDetails!BJ93)+1),ROWS(PerformerDetails!$BJ$7:BJ93)))),0)</f>
        <v>#NAME?</v>
      </c>
      <c r="Z93" s="45" t="e">
        <f t="array" aca="1" ref="Z93" ca="1">IFERROR(IF(ROWS(PerformerDetails!$BL$7:BL93)&gt;COUNTA(PerformerDetails!$BL$7:$BL$506),"",INDEX(PerformerDetails!$BL$7:$BL$506,SMALL(IF(PerformerDetails!$BL$7:$BL$506&lt;&gt;"",ROW(PerformerDetails!P93:P592)-ROW(PerformerDetails!BL93)+1),ROWS(PerformerDetails!$BL$7:BL93)))),0)</f>
        <v>#NAME?</v>
      </c>
    </row>
    <row r="94" spans="2:26" ht="20.100000000000001" customHeight="1">
      <c r="B94" s="45" t="e">
        <f t="array" aca="1" ref="B94" ca="1">IFERROR(IF(ROWS(PerformerDetails!$P$7:P94)&gt;COUNTA(PerformerDetails!$P$7:$P$506),"",INDEX(PerformerDetails!$P$7:$P$506,SMALL(IF(PerformerDetails!$P$7:$P$506&lt;&gt;"",ROW(PerformerDetails!P94:P593)-ROW(PerformerDetails!P94)+1),ROWS(PerformerDetails!$P$7:P94)))),0)</f>
        <v>#NAME?</v>
      </c>
      <c r="C94" s="45" t="e">
        <f t="array" aca="1" ref="C94" ca="1">IFERROR(IF(ROWS(PerformerDetails!$R$7:R94)&gt;COUNTA(PerformerDetails!$R$7:$R$506),"",INDEX(PerformerDetails!$R$7:$R$506,SMALL(IF(PerformerDetails!$R$7:$R$506&lt;&gt;"",ROW(PerformerDetails!P94:P593)-ROW(PerformerDetails!R94)+1),ROWS(PerformerDetails!$R$7:R94)))),0)</f>
        <v>#NAME?</v>
      </c>
      <c r="D94" s="45" t="e">
        <f t="array" aca="1" ref="D94" ca="1">IFERROR(IF(ROWS(PerformerDetails!$T$7:T94)&gt;COUNTA(PerformerDetails!$T$7:$T$506),"",INDEX(PerformerDetails!$T$7:$T$506,SMALL(IF(PerformerDetails!$T$7:$T$506&lt;&gt;"",ROW(PerformerDetails!P94:P593)-ROW(PerformerDetails!T94)+1),ROWS(PerformerDetails!$T$7:T94)))),0)</f>
        <v>#NAME?</v>
      </c>
      <c r="E94" s="45" t="e">
        <f t="array" aca="1" ref="E94" ca="1">IFERROR(IF(ROWS(PerformerDetails!$V$7:V94)&gt;COUNTA(PerformerDetails!$V$7:$V$506),"",INDEX(PerformerDetails!$V$7:$V$506,SMALL(IF(PerformerDetails!$V$7:$V$506&lt;&gt;"",ROW(PerformerDetails!P94:P593)-ROW(PerformerDetails!V94)+1),ROWS(PerformerDetails!$V$7:V94)))),0)</f>
        <v>#NAME?</v>
      </c>
      <c r="F94" s="45" t="e">
        <f t="array" aca="1" ref="F94" ca="1">IFERROR(IF(ROWS(PerformerDetails!$X$7:X94)&gt;COUNTA(PerformerDetails!$X$7:$X$506),"",INDEX(PerformerDetails!$X$7:$X$506,SMALL(IF(PerformerDetails!$X$7:$X$506&lt;&gt;"",ROW(PerformerDetails!P94:P593)-ROW(PerformerDetails!X94)+1),ROWS(PerformerDetails!$X$7:X94)))),0)</f>
        <v>#NAME?</v>
      </c>
      <c r="G94" s="45" t="e">
        <f t="array" aca="1" ref="G94" ca="1">IFERROR(IF(ROWS(PerformerDetails!$Z$7:Z94)&gt;COUNTA(PerformerDetails!$Z$7:$Z$506),"",INDEX(PerformerDetails!$Z$7:$Z$506,SMALL(IF(PerformerDetails!$Z$7:$Z$506&lt;&gt;"",ROW(PerformerDetails!P94:P593)-ROW(PerformerDetails!Z94)+1),ROWS(PerformerDetails!$Z$7:Z94)))),0)</f>
        <v>#NAME?</v>
      </c>
      <c r="H94" s="45" t="e">
        <f t="array" aca="1" ref="H94" ca="1">IFERROR(IF(ROWS(PerformerDetails!$AB$7:AB94)&gt;COUNTA(PerformerDetails!$AB$7:$AB$506),"",INDEX(PerformerDetails!$AB$7:$AB$506,SMALL(IF(PerformerDetails!$AB$7:$AB$506&lt;&gt;"",ROW(PerformerDetails!P94:P593)-ROW(PerformerDetails!AB94)+1),ROWS(PerformerDetails!$AB$7:AB94)))),0)</f>
        <v>#NAME?</v>
      </c>
      <c r="I94" s="45" t="e">
        <f t="array" aca="1" ref="I94" ca="1">IFERROR(IF(ROWS(PerformerDetails!$AD$7:AD94)&gt;COUNTA(PerformerDetails!$AD$7:$AD$506),"",INDEX(PerformerDetails!$AD$7:$AD$506,SMALL(IF(PerformerDetails!$AD$7:$AD$506&lt;&gt;"",ROW(PerformerDetails!P94:P593)-ROW(PerformerDetails!AD94)+1),ROWS(PerformerDetails!$AD$7:AD94)))),0)</f>
        <v>#NAME?</v>
      </c>
      <c r="J94" s="45" t="e">
        <f t="array" aca="1" ref="J94" ca="1">IFERROR(IF(ROWS(PerformerDetails!$AF$7:AF94)&gt;COUNTA(PerformerDetails!$AF$7:$AF$506),"",INDEX(PerformerDetails!$AF$7:$AF$506,SMALL(IF(PerformerDetails!$AF$7:$AF$506&lt;&gt;"",ROW(PerformerDetails!P94:P593)-ROW(PerformerDetails!AF94)+1),ROWS(PerformerDetails!$AF$7:AF94)))),0)</f>
        <v>#NAME?</v>
      </c>
      <c r="K94" s="45" t="e">
        <f t="array" aca="1" ref="K94" ca="1">IFERROR(IF(ROWS(PerformerDetails!$AH$7:AH94)&gt;COUNTA(PerformerDetails!$AH$7:$AH$506),"",INDEX(PerformerDetails!$AH$7:$AH$506,SMALL(IF(PerformerDetails!$AH$7:$AH$506&lt;&gt;"",ROW(PerformerDetails!P94:P593)-ROW(PerformerDetails!AH94)+1),ROWS(PerformerDetails!$AH$7:AH94)))),0)</f>
        <v>#NAME?</v>
      </c>
      <c r="L94" s="45" t="e">
        <f t="array" aca="1" ref="L94" ca="1">IFERROR(IF(ROWS(PerformerDetails!$AJ$7:AJ94)&gt;COUNTA(PerformerDetails!$AJ$7:$AJ$506),"",INDEX(PerformerDetails!$AJ$7:$AJ$506,SMALL(IF(PerformerDetails!$AJ$7:$AJ$506&lt;&gt;"",ROW(PerformerDetails!P94:P593)-ROW(PerformerDetails!AJ94)+1),ROWS(PerformerDetails!$AJ$7:AJ94)))),0)</f>
        <v>#NAME?</v>
      </c>
      <c r="M94" s="45" t="e">
        <f t="array" aca="1" ref="M94" ca="1">IFERROR(IF(ROWS(PerformerDetails!$AL$7:AL94)&gt;COUNTA(PerformerDetails!$AL$7:$AL$506),"",INDEX(PerformerDetails!$AL$7:$AL$506,SMALL(IF(PerformerDetails!$AL$7:$AL$506&lt;&gt;"",ROW(PerformerDetails!P94:P593)-ROW(PerformerDetails!AL94)+1),ROWS(PerformerDetails!$AL$7:AL94)))),0)</f>
        <v>#NAME?</v>
      </c>
      <c r="N94" s="45" t="e">
        <f t="array" aca="1" ref="N94" ca="1">IFERROR(IF(ROWS(PerformerDetails!$AN$7:AN94)&gt;COUNTA(PerformerDetails!$AN$7:$AN$506),"",INDEX(PerformerDetails!$AN$7:$AN$506,SMALL(IF(PerformerDetails!$AN$7:$AN$506&lt;&gt;"",ROW(PerformerDetails!P94:P593)-ROW(PerformerDetails!AN94)+1),ROWS(PerformerDetails!$AN$7:AN94)))),0)</f>
        <v>#NAME?</v>
      </c>
      <c r="O94" s="45" t="e">
        <f t="array" aca="1" ref="O94" ca="1">IFERROR(IF(ROWS(PerformerDetails!$AP$7:AP94)&gt;COUNTA(PerformerDetails!$AP$7:$AP$506),"",INDEX(PerformerDetails!$AP$7:$AP$506,SMALL(IF(PerformerDetails!$AP$7:$AP$506&lt;&gt;"",ROW(PerformerDetails!P94:P593)-ROW(PerformerDetails!AP94)+1),ROWS(PerformerDetails!$AP$7:AP94)))),0)</f>
        <v>#NAME?</v>
      </c>
      <c r="P94" s="45" t="e">
        <f t="array" aca="1" ref="P94" ca="1">IFERROR(IF(ROWS(PerformerDetails!$AR$7:AR94)&gt;COUNTA(PerformerDetails!$AR$7:$AR$506),"",INDEX(PerformerDetails!$AR$7:$AR$506,SMALL(IF(PerformerDetails!$AR$7:$AR$506&lt;&gt;"",ROW(PerformerDetails!P94:P593)-ROW(PerformerDetails!AR94)+1),ROWS(PerformerDetails!$AR$7:AR94)))),0)</f>
        <v>#NAME?</v>
      </c>
      <c r="Q94" s="45" t="e">
        <f t="array" aca="1" ref="Q94" ca="1">IFERROR(IF(ROWS(PerformerDetails!$AT$7:AT94)&gt;COUNTA(PerformerDetails!$AT$7:$AT$506),"",INDEX(PerformerDetails!$AT$7:$AT$506,SMALL(IF(PerformerDetails!$AT$7:$AT$506&lt;&gt;"",ROW(PerformerDetails!P94:P593)-ROW(PerformerDetails!AT94)+1),ROWS(PerformerDetails!$AT$7:AT94)))),0)</f>
        <v>#NAME?</v>
      </c>
      <c r="R94" s="45" t="e">
        <f t="array" aca="1" ref="R94" ca="1">IFERROR(IF(ROWS(PerformerDetails!$AV$7:AV94)&gt;COUNTA(PerformerDetails!$AV$7:$AV$506),"",INDEX(PerformerDetails!$AV$7:$AV$506,SMALL(IF(PerformerDetails!$AV$7:$AV$506&lt;&gt;"",ROW(PerformerDetails!P94:P593)-ROW(PerformerDetails!AV94)+1),ROWS(PerformerDetails!$AV$7:AV94)))),0)</f>
        <v>#NAME?</v>
      </c>
      <c r="S94" s="45" t="e">
        <f t="array" aca="1" ref="S94" ca="1">IFERROR(IF(ROWS(PerformerDetails!$AX$7:AX94)&gt;COUNTA(PerformerDetails!$AX$7:$AX$506),"",INDEX(PerformerDetails!$AX$7:$AX$506,SMALL(IF(PerformerDetails!$AX$7:$AX$506&lt;&gt;"",ROW(PerformerDetails!P94:P593)-ROW(PerformerDetails!AX94)+1),ROWS(PerformerDetails!$AX$7:AX94)))),0)</f>
        <v>#NAME?</v>
      </c>
      <c r="T94" s="45" t="e">
        <f t="array" aca="1" ref="T94" ca="1">IFERROR(IF(ROWS(PerformerDetails!$AZ$7:AZ94)&gt;COUNTA(PerformerDetails!$AZ$7:$AZ$506),"",INDEX(PerformerDetails!$AZ$7:$AZ$506,SMALL(IF(PerformerDetails!$AZ$7:$AZ$506&lt;&gt;"",ROW(PerformerDetails!P94:P593)-ROW(PerformerDetails!AZ94)+1),ROWS(PerformerDetails!$AZ$7:AZ94)))),0)</f>
        <v>#NAME?</v>
      </c>
      <c r="U94" s="45" t="e">
        <f t="array" aca="1" ref="U94" ca="1">IFERROR(IF(ROWS(PerformerDetails!$BB$7:BB94)&gt;COUNTA(PerformerDetails!$BB$7:$BB$506),"",INDEX(PerformerDetails!$BB$7:$BB$506,SMALL(IF(PerformerDetails!$BB$7:$BB$506&lt;&gt;"",ROW(PerformerDetails!P94:P593)-ROW(PerformerDetails!BB94)+1),ROWS(PerformerDetails!$BB$7:BB94)))),0)</f>
        <v>#NAME?</v>
      </c>
      <c r="V94" s="45" t="e">
        <f t="array" aca="1" ref="V94" ca="1">IFERROR(IF(ROWS(PerformerDetails!$BD$7:BD94)&gt;COUNTA(PerformerDetails!$BD$7:$BD$506),"",INDEX(PerformerDetails!$BD$7:$BD$506,SMALL(IF(PerformerDetails!$BD$7:$BD$506&lt;&gt;"",ROW(PerformerDetails!P94:P593)-ROW(PerformerDetails!BD94)+1),ROWS(PerformerDetails!$BD$7:BD94)))),0)</f>
        <v>#NAME?</v>
      </c>
      <c r="W94" s="45" t="e">
        <f t="array" aca="1" ref="W94" ca="1">IFERROR(IF(ROWS(PerformerDetails!$BF$7:BF94)&gt;COUNTA(PerformerDetails!$BF$7:$BF$506),"",INDEX(PerformerDetails!$BF$7:$BF$506,SMALL(IF(PerformerDetails!$BF$7:$BF$506&lt;&gt;"",ROW(PerformerDetails!P94:P593)-ROW(PerformerDetails!BF94)+1),ROWS(PerformerDetails!$BF$7:BF94)))),0)</f>
        <v>#NAME?</v>
      </c>
      <c r="X94" s="45" t="e">
        <f t="array" aca="1" ref="X94" ca="1">IFERROR(IF(ROWS(PerformerDetails!$BH$7:BH94)&gt;COUNTA(PerformerDetails!$BH$7:$BH$506),"",INDEX(PerformerDetails!$BH$7:$BH$506,SMALL(IF(PerformerDetails!$BH$7:$BH$506&lt;&gt;"",ROW(PerformerDetails!P94:P593)-ROW(PerformerDetails!BH94)+1),ROWS(PerformerDetails!$BH$7:BH94)))),0)</f>
        <v>#NAME?</v>
      </c>
      <c r="Y94" s="45" t="e">
        <f t="array" aca="1" ref="Y94" ca="1">IFERROR(IF(ROWS(PerformerDetails!$BJ$7:BJ94)&gt;COUNTA(PerformerDetails!$BJ$7:$BJ$506),"",INDEX(PerformerDetails!$BJ$7:$BJ$506,SMALL(IF(PerformerDetails!$BJ$7:$BJ$506&lt;&gt;"",ROW(PerformerDetails!P94:P593)-ROW(PerformerDetails!BJ94)+1),ROWS(PerformerDetails!$BJ$7:BJ94)))),0)</f>
        <v>#NAME?</v>
      </c>
      <c r="Z94" s="45" t="e">
        <f t="array" aca="1" ref="Z94" ca="1">IFERROR(IF(ROWS(PerformerDetails!$BL$7:BL94)&gt;COUNTA(PerformerDetails!$BL$7:$BL$506),"",INDEX(PerformerDetails!$BL$7:$BL$506,SMALL(IF(PerformerDetails!$BL$7:$BL$506&lt;&gt;"",ROW(PerformerDetails!P94:P593)-ROW(PerformerDetails!BL94)+1),ROWS(PerformerDetails!$BL$7:BL94)))),0)</f>
        <v>#NAME?</v>
      </c>
    </row>
    <row r="95" spans="2:26" ht="20.100000000000001" customHeight="1">
      <c r="B95" s="45" t="e">
        <f t="array" aca="1" ref="B95" ca="1">IFERROR(IF(ROWS(PerformerDetails!$P$7:P95)&gt;COUNTA(PerformerDetails!$P$7:$P$506),"",INDEX(PerformerDetails!$P$7:$P$506,SMALL(IF(PerformerDetails!$P$7:$P$506&lt;&gt;"",ROW(PerformerDetails!P95:P594)-ROW(PerformerDetails!P95)+1),ROWS(PerformerDetails!$P$7:P95)))),0)</f>
        <v>#NAME?</v>
      </c>
      <c r="C95" s="45" t="e">
        <f t="array" aca="1" ref="C95" ca="1">IFERROR(IF(ROWS(PerformerDetails!$R$7:R95)&gt;COUNTA(PerformerDetails!$R$7:$R$506),"",INDEX(PerformerDetails!$R$7:$R$506,SMALL(IF(PerformerDetails!$R$7:$R$506&lt;&gt;"",ROW(PerformerDetails!P95:P594)-ROW(PerformerDetails!R95)+1),ROWS(PerformerDetails!$R$7:R95)))),0)</f>
        <v>#NAME?</v>
      </c>
      <c r="D95" s="45" t="e">
        <f t="array" aca="1" ref="D95" ca="1">IFERROR(IF(ROWS(PerformerDetails!$T$7:T95)&gt;COUNTA(PerformerDetails!$T$7:$T$506),"",INDEX(PerformerDetails!$T$7:$T$506,SMALL(IF(PerformerDetails!$T$7:$T$506&lt;&gt;"",ROW(PerformerDetails!P95:P594)-ROW(PerformerDetails!T95)+1),ROWS(PerformerDetails!$T$7:T95)))),0)</f>
        <v>#NAME?</v>
      </c>
      <c r="E95" s="45" t="e">
        <f t="array" aca="1" ref="E95" ca="1">IFERROR(IF(ROWS(PerformerDetails!$V$7:V95)&gt;COUNTA(PerformerDetails!$V$7:$V$506),"",INDEX(PerformerDetails!$V$7:$V$506,SMALL(IF(PerformerDetails!$V$7:$V$506&lt;&gt;"",ROW(PerformerDetails!P95:P594)-ROW(PerformerDetails!V95)+1),ROWS(PerformerDetails!$V$7:V95)))),0)</f>
        <v>#NAME?</v>
      </c>
      <c r="F95" s="45" t="e">
        <f t="array" aca="1" ref="F95" ca="1">IFERROR(IF(ROWS(PerformerDetails!$X$7:X95)&gt;COUNTA(PerformerDetails!$X$7:$X$506),"",INDEX(PerformerDetails!$X$7:$X$506,SMALL(IF(PerformerDetails!$X$7:$X$506&lt;&gt;"",ROW(PerformerDetails!P95:P594)-ROW(PerformerDetails!X95)+1),ROWS(PerformerDetails!$X$7:X95)))),0)</f>
        <v>#NAME?</v>
      </c>
      <c r="G95" s="45" t="e">
        <f t="array" aca="1" ref="G95" ca="1">IFERROR(IF(ROWS(PerformerDetails!$Z$7:Z95)&gt;COUNTA(PerformerDetails!$Z$7:$Z$506),"",INDEX(PerformerDetails!$Z$7:$Z$506,SMALL(IF(PerformerDetails!$Z$7:$Z$506&lt;&gt;"",ROW(PerformerDetails!P95:P594)-ROW(PerformerDetails!Z95)+1),ROWS(PerformerDetails!$Z$7:Z95)))),0)</f>
        <v>#NAME?</v>
      </c>
      <c r="H95" s="45" t="e">
        <f t="array" aca="1" ref="H95" ca="1">IFERROR(IF(ROWS(PerformerDetails!$AB$7:AB95)&gt;COUNTA(PerformerDetails!$AB$7:$AB$506),"",INDEX(PerformerDetails!$AB$7:$AB$506,SMALL(IF(PerformerDetails!$AB$7:$AB$506&lt;&gt;"",ROW(PerformerDetails!P95:P594)-ROW(PerformerDetails!AB95)+1),ROWS(PerformerDetails!$AB$7:AB95)))),0)</f>
        <v>#NAME?</v>
      </c>
      <c r="I95" s="45" t="e">
        <f t="array" aca="1" ref="I95" ca="1">IFERROR(IF(ROWS(PerformerDetails!$AD$7:AD95)&gt;COUNTA(PerformerDetails!$AD$7:$AD$506),"",INDEX(PerformerDetails!$AD$7:$AD$506,SMALL(IF(PerformerDetails!$AD$7:$AD$506&lt;&gt;"",ROW(PerformerDetails!P95:P594)-ROW(PerformerDetails!AD95)+1),ROWS(PerformerDetails!$AD$7:AD95)))),0)</f>
        <v>#NAME?</v>
      </c>
      <c r="J95" s="45" t="e">
        <f t="array" aca="1" ref="J95" ca="1">IFERROR(IF(ROWS(PerformerDetails!$AF$7:AF95)&gt;COUNTA(PerformerDetails!$AF$7:$AF$506),"",INDEX(PerformerDetails!$AF$7:$AF$506,SMALL(IF(PerformerDetails!$AF$7:$AF$506&lt;&gt;"",ROW(PerformerDetails!P95:P594)-ROW(PerformerDetails!AF95)+1),ROWS(PerformerDetails!$AF$7:AF95)))),0)</f>
        <v>#NAME?</v>
      </c>
      <c r="K95" s="45" t="e">
        <f t="array" aca="1" ref="K95" ca="1">IFERROR(IF(ROWS(PerformerDetails!$AH$7:AH95)&gt;COUNTA(PerformerDetails!$AH$7:$AH$506),"",INDEX(PerformerDetails!$AH$7:$AH$506,SMALL(IF(PerformerDetails!$AH$7:$AH$506&lt;&gt;"",ROW(PerformerDetails!P95:P594)-ROW(PerformerDetails!AH95)+1),ROWS(PerformerDetails!$AH$7:AH95)))),0)</f>
        <v>#NAME?</v>
      </c>
      <c r="L95" s="45" t="e">
        <f t="array" aca="1" ref="L95" ca="1">IFERROR(IF(ROWS(PerformerDetails!$AJ$7:AJ95)&gt;COUNTA(PerformerDetails!$AJ$7:$AJ$506),"",INDEX(PerformerDetails!$AJ$7:$AJ$506,SMALL(IF(PerformerDetails!$AJ$7:$AJ$506&lt;&gt;"",ROW(PerformerDetails!P95:P594)-ROW(PerformerDetails!AJ95)+1),ROWS(PerformerDetails!$AJ$7:AJ95)))),0)</f>
        <v>#NAME?</v>
      </c>
      <c r="M95" s="45" t="e">
        <f t="array" aca="1" ref="M95" ca="1">IFERROR(IF(ROWS(PerformerDetails!$AL$7:AL95)&gt;COUNTA(PerformerDetails!$AL$7:$AL$506),"",INDEX(PerformerDetails!$AL$7:$AL$506,SMALL(IF(PerformerDetails!$AL$7:$AL$506&lt;&gt;"",ROW(PerformerDetails!P95:P594)-ROW(PerformerDetails!AL95)+1),ROWS(PerformerDetails!$AL$7:AL95)))),0)</f>
        <v>#NAME?</v>
      </c>
      <c r="N95" s="45" t="e">
        <f t="array" aca="1" ref="N95" ca="1">IFERROR(IF(ROWS(PerformerDetails!$AN$7:AN95)&gt;COUNTA(PerformerDetails!$AN$7:$AN$506),"",INDEX(PerformerDetails!$AN$7:$AN$506,SMALL(IF(PerformerDetails!$AN$7:$AN$506&lt;&gt;"",ROW(PerformerDetails!P95:P594)-ROW(PerformerDetails!AN95)+1),ROWS(PerformerDetails!$AN$7:AN95)))),0)</f>
        <v>#NAME?</v>
      </c>
      <c r="O95" s="45" t="e">
        <f t="array" aca="1" ref="O95" ca="1">IFERROR(IF(ROWS(PerformerDetails!$AP$7:AP95)&gt;COUNTA(PerformerDetails!$AP$7:$AP$506),"",INDEX(PerformerDetails!$AP$7:$AP$506,SMALL(IF(PerformerDetails!$AP$7:$AP$506&lt;&gt;"",ROW(PerformerDetails!P95:P594)-ROW(PerformerDetails!AP95)+1),ROWS(PerformerDetails!$AP$7:AP95)))),0)</f>
        <v>#NAME?</v>
      </c>
      <c r="P95" s="45" t="e">
        <f t="array" aca="1" ref="P95" ca="1">IFERROR(IF(ROWS(PerformerDetails!$AR$7:AR95)&gt;COUNTA(PerformerDetails!$AR$7:$AR$506),"",INDEX(PerformerDetails!$AR$7:$AR$506,SMALL(IF(PerformerDetails!$AR$7:$AR$506&lt;&gt;"",ROW(PerformerDetails!P95:P594)-ROW(PerformerDetails!AR95)+1),ROWS(PerformerDetails!$AR$7:AR95)))),0)</f>
        <v>#NAME?</v>
      </c>
      <c r="Q95" s="45" t="e">
        <f t="array" aca="1" ref="Q95" ca="1">IFERROR(IF(ROWS(PerformerDetails!$AT$7:AT95)&gt;COUNTA(PerformerDetails!$AT$7:$AT$506),"",INDEX(PerformerDetails!$AT$7:$AT$506,SMALL(IF(PerformerDetails!$AT$7:$AT$506&lt;&gt;"",ROW(PerformerDetails!P95:P594)-ROW(PerformerDetails!AT95)+1),ROWS(PerformerDetails!$AT$7:AT95)))),0)</f>
        <v>#NAME?</v>
      </c>
      <c r="R95" s="45" t="e">
        <f t="array" aca="1" ref="R95" ca="1">IFERROR(IF(ROWS(PerformerDetails!$AV$7:AV95)&gt;COUNTA(PerformerDetails!$AV$7:$AV$506),"",INDEX(PerformerDetails!$AV$7:$AV$506,SMALL(IF(PerformerDetails!$AV$7:$AV$506&lt;&gt;"",ROW(PerformerDetails!P95:P594)-ROW(PerformerDetails!AV95)+1),ROWS(PerformerDetails!$AV$7:AV95)))),0)</f>
        <v>#NAME?</v>
      </c>
      <c r="S95" s="45" t="e">
        <f t="array" aca="1" ref="S95" ca="1">IFERROR(IF(ROWS(PerformerDetails!$AX$7:AX95)&gt;COUNTA(PerformerDetails!$AX$7:$AX$506),"",INDEX(PerformerDetails!$AX$7:$AX$506,SMALL(IF(PerformerDetails!$AX$7:$AX$506&lt;&gt;"",ROW(PerformerDetails!P95:P594)-ROW(PerformerDetails!AX95)+1),ROWS(PerformerDetails!$AX$7:AX95)))),0)</f>
        <v>#NAME?</v>
      </c>
      <c r="T95" s="45" t="e">
        <f t="array" aca="1" ref="T95" ca="1">IFERROR(IF(ROWS(PerformerDetails!$AZ$7:AZ95)&gt;COUNTA(PerformerDetails!$AZ$7:$AZ$506),"",INDEX(PerformerDetails!$AZ$7:$AZ$506,SMALL(IF(PerformerDetails!$AZ$7:$AZ$506&lt;&gt;"",ROW(PerformerDetails!P95:P594)-ROW(PerformerDetails!AZ95)+1),ROWS(PerformerDetails!$AZ$7:AZ95)))),0)</f>
        <v>#NAME?</v>
      </c>
      <c r="U95" s="45" t="e">
        <f t="array" aca="1" ref="U95" ca="1">IFERROR(IF(ROWS(PerformerDetails!$BB$7:BB95)&gt;COUNTA(PerformerDetails!$BB$7:$BB$506),"",INDEX(PerformerDetails!$BB$7:$BB$506,SMALL(IF(PerformerDetails!$BB$7:$BB$506&lt;&gt;"",ROW(PerformerDetails!P95:P594)-ROW(PerformerDetails!BB95)+1),ROWS(PerformerDetails!$BB$7:BB95)))),0)</f>
        <v>#NAME?</v>
      </c>
      <c r="V95" s="45" t="e">
        <f t="array" aca="1" ref="V95" ca="1">IFERROR(IF(ROWS(PerformerDetails!$BD$7:BD95)&gt;COUNTA(PerformerDetails!$BD$7:$BD$506),"",INDEX(PerformerDetails!$BD$7:$BD$506,SMALL(IF(PerformerDetails!$BD$7:$BD$506&lt;&gt;"",ROW(PerformerDetails!P95:P594)-ROW(PerformerDetails!BD95)+1),ROWS(PerformerDetails!$BD$7:BD95)))),0)</f>
        <v>#NAME?</v>
      </c>
      <c r="W95" s="45" t="e">
        <f t="array" aca="1" ref="W95" ca="1">IFERROR(IF(ROWS(PerformerDetails!$BF$7:BF95)&gt;COUNTA(PerformerDetails!$BF$7:$BF$506),"",INDEX(PerformerDetails!$BF$7:$BF$506,SMALL(IF(PerformerDetails!$BF$7:$BF$506&lt;&gt;"",ROW(PerformerDetails!P95:P594)-ROW(PerformerDetails!BF95)+1),ROWS(PerformerDetails!$BF$7:BF95)))),0)</f>
        <v>#NAME?</v>
      </c>
      <c r="X95" s="45" t="e">
        <f t="array" aca="1" ref="X95" ca="1">IFERROR(IF(ROWS(PerformerDetails!$BH$7:BH95)&gt;COUNTA(PerformerDetails!$BH$7:$BH$506),"",INDEX(PerformerDetails!$BH$7:$BH$506,SMALL(IF(PerformerDetails!$BH$7:$BH$506&lt;&gt;"",ROW(PerformerDetails!P95:P594)-ROW(PerformerDetails!BH95)+1),ROWS(PerformerDetails!$BH$7:BH95)))),0)</f>
        <v>#NAME?</v>
      </c>
      <c r="Y95" s="45" t="e">
        <f t="array" aca="1" ref="Y95" ca="1">IFERROR(IF(ROWS(PerformerDetails!$BJ$7:BJ95)&gt;COUNTA(PerformerDetails!$BJ$7:$BJ$506),"",INDEX(PerformerDetails!$BJ$7:$BJ$506,SMALL(IF(PerformerDetails!$BJ$7:$BJ$506&lt;&gt;"",ROW(PerformerDetails!P95:P594)-ROW(PerformerDetails!BJ95)+1),ROWS(PerformerDetails!$BJ$7:BJ95)))),0)</f>
        <v>#NAME?</v>
      </c>
      <c r="Z95" s="45" t="e">
        <f t="array" aca="1" ref="Z95" ca="1">IFERROR(IF(ROWS(PerformerDetails!$BL$7:BL95)&gt;COUNTA(PerformerDetails!$BL$7:$BL$506),"",INDEX(PerformerDetails!$BL$7:$BL$506,SMALL(IF(PerformerDetails!$BL$7:$BL$506&lt;&gt;"",ROW(PerformerDetails!P95:P594)-ROW(PerformerDetails!BL95)+1),ROWS(PerformerDetails!$BL$7:BL95)))),0)</f>
        <v>#NAME?</v>
      </c>
    </row>
    <row r="96" spans="2:26" ht="20.100000000000001" customHeight="1">
      <c r="B96" s="45" t="e">
        <f t="array" aca="1" ref="B96" ca="1">IFERROR(IF(ROWS(PerformerDetails!$P$7:P96)&gt;COUNTA(PerformerDetails!$P$7:$P$506),"",INDEX(PerformerDetails!$P$7:$P$506,SMALL(IF(PerformerDetails!$P$7:$P$506&lt;&gt;"",ROW(PerformerDetails!P96:P595)-ROW(PerformerDetails!P96)+1),ROWS(PerformerDetails!$P$7:P96)))),0)</f>
        <v>#NAME?</v>
      </c>
      <c r="C96" s="45" t="e">
        <f t="array" aca="1" ref="C96" ca="1">IFERROR(IF(ROWS(PerformerDetails!$R$7:R96)&gt;COUNTA(PerformerDetails!$R$7:$R$506),"",INDEX(PerformerDetails!$R$7:$R$506,SMALL(IF(PerformerDetails!$R$7:$R$506&lt;&gt;"",ROW(PerformerDetails!P96:P595)-ROW(PerformerDetails!R96)+1),ROWS(PerformerDetails!$R$7:R96)))),0)</f>
        <v>#NAME?</v>
      </c>
      <c r="D96" s="45" t="e">
        <f t="array" aca="1" ref="D96" ca="1">IFERROR(IF(ROWS(PerformerDetails!$T$7:T96)&gt;COUNTA(PerformerDetails!$T$7:$T$506),"",INDEX(PerformerDetails!$T$7:$T$506,SMALL(IF(PerformerDetails!$T$7:$T$506&lt;&gt;"",ROW(PerformerDetails!P96:P595)-ROW(PerformerDetails!T96)+1),ROWS(PerformerDetails!$T$7:T96)))),0)</f>
        <v>#NAME?</v>
      </c>
      <c r="E96" s="45" t="e">
        <f t="array" aca="1" ref="E96" ca="1">IFERROR(IF(ROWS(PerformerDetails!$V$7:V96)&gt;COUNTA(PerformerDetails!$V$7:$V$506),"",INDEX(PerformerDetails!$V$7:$V$506,SMALL(IF(PerformerDetails!$V$7:$V$506&lt;&gt;"",ROW(PerformerDetails!P96:P595)-ROW(PerformerDetails!V96)+1),ROWS(PerformerDetails!$V$7:V96)))),0)</f>
        <v>#NAME?</v>
      </c>
      <c r="F96" s="45" t="e">
        <f t="array" aca="1" ref="F96" ca="1">IFERROR(IF(ROWS(PerformerDetails!$X$7:X96)&gt;COUNTA(PerformerDetails!$X$7:$X$506),"",INDEX(PerformerDetails!$X$7:$X$506,SMALL(IF(PerformerDetails!$X$7:$X$506&lt;&gt;"",ROW(PerformerDetails!P96:P595)-ROW(PerformerDetails!X96)+1),ROWS(PerformerDetails!$X$7:X96)))),0)</f>
        <v>#NAME?</v>
      </c>
      <c r="G96" s="45" t="e">
        <f t="array" aca="1" ref="G96" ca="1">IFERROR(IF(ROWS(PerformerDetails!$Z$7:Z96)&gt;COUNTA(PerformerDetails!$Z$7:$Z$506),"",INDEX(PerformerDetails!$Z$7:$Z$506,SMALL(IF(PerformerDetails!$Z$7:$Z$506&lt;&gt;"",ROW(PerformerDetails!P96:P595)-ROW(PerformerDetails!Z96)+1),ROWS(PerformerDetails!$Z$7:Z96)))),0)</f>
        <v>#NAME?</v>
      </c>
      <c r="H96" s="45" t="e">
        <f t="array" aca="1" ref="H96" ca="1">IFERROR(IF(ROWS(PerformerDetails!$AB$7:AB96)&gt;COUNTA(PerformerDetails!$AB$7:$AB$506),"",INDEX(PerformerDetails!$AB$7:$AB$506,SMALL(IF(PerformerDetails!$AB$7:$AB$506&lt;&gt;"",ROW(PerformerDetails!P96:P595)-ROW(PerformerDetails!AB96)+1),ROWS(PerformerDetails!$AB$7:AB96)))),0)</f>
        <v>#NAME?</v>
      </c>
      <c r="I96" s="45" t="e">
        <f t="array" aca="1" ref="I96" ca="1">IFERROR(IF(ROWS(PerformerDetails!$AD$7:AD96)&gt;COUNTA(PerformerDetails!$AD$7:$AD$506),"",INDEX(PerformerDetails!$AD$7:$AD$506,SMALL(IF(PerformerDetails!$AD$7:$AD$506&lt;&gt;"",ROW(PerformerDetails!P96:P595)-ROW(PerformerDetails!AD96)+1),ROWS(PerformerDetails!$AD$7:AD96)))),0)</f>
        <v>#NAME?</v>
      </c>
      <c r="J96" s="45" t="e">
        <f t="array" aca="1" ref="J96" ca="1">IFERROR(IF(ROWS(PerformerDetails!$AF$7:AF96)&gt;COUNTA(PerformerDetails!$AF$7:$AF$506),"",INDEX(PerformerDetails!$AF$7:$AF$506,SMALL(IF(PerformerDetails!$AF$7:$AF$506&lt;&gt;"",ROW(PerformerDetails!P96:P595)-ROW(PerformerDetails!AF96)+1),ROWS(PerformerDetails!$AF$7:AF96)))),0)</f>
        <v>#NAME?</v>
      </c>
      <c r="K96" s="45" t="e">
        <f t="array" aca="1" ref="K96" ca="1">IFERROR(IF(ROWS(PerformerDetails!$AH$7:AH96)&gt;COUNTA(PerformerDetails!$AH$7:$AH$506),"",INDEX(PerformerDetails!$AH$7:$AH$506,SMALL(IF(PerformerDetails!$AH$7:$AH$506&lt;&gt;"",ROW(PerformerDetails!P96:P595)-ROW(PerformerDetails!AH96)+1),ROWS(PerformerDetails!$AH$7:AH96)))),0)</f>
        <v>#NAME?</v>
      </c>
      <c r="L96" s="45" t="e">
        <f t="array" aca="1" ref="L96" ca="1">IFERROR(IF(ROWS(PerformerDetails!$AJ$7:AJ96)&gt;COUNTA(PerformerDetails!$AJ$7:$AJ$506),"",INDEX(PerformerDetails!$AJ$7:$AJ$506,SMALL(IF(PerformerDetails!$AJ$7:$AJ$506&lt;&gt;"",ROW(PerformerDetails!P96:P595)-ROW(PerformerDetails!AJ96)+1),ROWS(PerformerDetails!$AJ$7:AJ96)))),0)</f>
        <v>#NAME?</v>
      </c>
      <c r="M96" s="45" t="e">
        <f t="array" aca="1" ref="M96" ca="1">IFERROR(IF(ROWS(PerformerDetails!$AL$7:AL96)&gt;COUNTA(PerformerDetails!$AL$7:$AL$506),"",INDEX(PerformerDetails!$AL$7:$AL$506,SMALL(IF(PerformerDetails!$AL$7:$AL$506&lt;&gt;"",ROW(PerformerDetails!P96:P595)-ROW(PerformerDetails!AL96)+1),ROWS(PerformerDetails!$AL$7:AL96)))),0)</f>
        <v>#NAME?</v>
      </c>
      <c r="N96" s="45" t="e">
        <f t="array" aca="1" ref="N96" ca="1">IFERROR(IF(ROWS(PerformerDetails!$AN$7:AN96)&gt;COUNTA(PerformerDetails!$AN$7:$AN$506),"",INDEX(PerformerDetails!$AN$7:$AN$506,SMALL(IF(PerformerDetails!$AN$7:$AN$506&lt;&gt;"",ROW(PerformerDetails!P96:P595)-ROW(PerformerDetails!AN96)+1),ROWS(PerformerDetails!$AN$7:AN96)))),0)</f>
        <v>#NAME?</v>
      </c>
      <c r="O96" s="45" t="e">
        <f t="array" aca="1" ref="O96" ca="1">IFERROR(IF(ROWS(PerformerDetails!$AP$7:AP96)&gt;COUNTA(PerformerDetails!$AP$7:$AP$506),"",INDEX(PerformerDetails!$AP$7:$AP$506,SMALL(IF(PerformerDetails!$AP$7:$AP$506&lt;&gt;"",ROW(PerformerDetails!P96:P595)-ROW(PerformerDetails!AP96)+1),ROWS(PerformerDetails!$AP$7:AP96)))),0)</f>
        <v>#NAME?</v>
      </c>
      <c r="P96" s="45" t="e">
        <f t="array" aca="1" ref="P96" ca="1">IFERROR(IF(ROWS(PerformerDetails!$AR$7:AR96)&gt;COUNTA(PerformerDetails!$AR$7:$AR$506),"",INDEX(PerformerDetails!$AR$7:$AR$506,SMALL(IF(PerformerDetails!$AR$7:$AR$506&lt;&gt;"",ROW(PerformerDetails!P96:P595)-ROW(PerformerDetails!AR96)+1),ROWS(PerformerDetails!$AR$7:AR96)))),0)</f>
        <v>#NAME?</v>
      </c>
      <c r="Q96" s="45" t="e">
        <f t="array" aca="1" ref="Q96" ca="1">IFERROR(IF(ROWS(PerformerDetails!$AT$7:AT96)&gt;COUNTA(PerformerDetails!$AT$7:$AT$506),"",INDEX(PerformerDetails!$AT$7:$AT$506,SMALL(IF(PerformerDetails!$AT$7:$AT$506&lt;&gt;"",ROW(PerformerDetails!P96:P595)-ROW(PerformerDetails!AT96)+1),ROWS(PerformerDetails!$AT$7:AT96)))),0)</f>
        <v>#NAME?</v>
      </c>
      <c r="R96" s="45" t="e">
        <f t="array" aca="1" ref="R96" ca="1">IFERROR(IF(ROWS(PerformerDetails!$AV$7:AV96)&gt;COUNTA(PerformerDetails!$AV$7:$AV$506),"",INDEX(PerformerDetails!$AV$7:$AV$506,SMALL(IF(PerformerDetails!$AV$7:$AV$506&lt;&gt;"",ROW(PerformerDetails!P96:P595)-ROW(PerformerDetails!AV96)+1),ROWS(PerformerDetails!$AV$7:AV96)))),0)</f>
        <v>#NAME?</v>
      </c>
      <c r="S96" s="45" t="e">
        <f t="array" aca="1" ref="S96" ca="1">IFERROR(IF(ROWS(PerformerDetails!$AX$7:AX96)&gt;COUNTA(PerformerDetails!$AX$7:$AX$506),"",INDEX(PerformerDetails!$AX$7:$AX$506,SMALL(IF(PerformerDetails!$AX$7:$AX$506&lt;&gt;"",ROW(PerformerDetails!P96:P595)-ROW(PerformerDetails!AX96)+1),ROWS(PerformerDetails!$AX$7:AX96)))),0)</f>
        <v>#NAME?</v>
      </c>
      <c r="T96" s="45" t="e">
        <f t="array" aca="1" ref="T96" ca="1">IFERROR(IF(ROWS(PerformerDetails!$AZ$7:AZ96)&gt;COUNTA(PerformerDetails!$AZ$7:$AZ$506),"",INDEX(PerformerDetails!$AZ$7:$AZ$506,SMALL(IF(PerformerDetails!$AZ$7:$AZ$506&lt;&gt;"",ROW(PerformerDetails!P96:P595)-ROW(PerformerDetails!AZ96)+1),ROWS(PerformerDetails!$AZ$7:AZ96)))),0)</f>
        <v>#NAME?</v>
      </c>
      <c r="U96" s="45" t="e">
        <f t="array" aca="1" ref="U96" ca="1">IFERROR(IF(ROWS(PerformerDetails!$BB$7:BB96)&gt;COUNTA(PerformerDetails!$BB$7:$BB$506),"",INDEX(PerformerDetails!$BB$7:$BB$506,SMALL(IF(PerformerDetails!$BB$7:$BB$506&lt;&gt;"",ROW(PerformerDetails!P96:P595)-ROW(PerformerDetails!BB96)+1),ROWS(PerformerDetails!$BB$7:BB96)))),0)</f>
        <v>#NAME?</v>
      </c>
      <c r="V96" s="45" t="e">
        <f t="array" aca="1" ref="V96" ca="1">IFERROR(IF(ROWS(PerformerDetails!$BD$7:BD96)&gt;COUNTA(PerformerDetails!$BD$7:$BD$506),"",INDEX(PerformerDetails!$BD$7:$BD$506,SMALL(IF(PerformerDetails!$BD$7:$BD$506&lt;&gt;"",ROW(PerformerDetails!P96:P595)-ROW(PerformerDetails!BD96)+1),ROWS(PerformerDetails!$BD$7:BD96)))),0)</f>
        <v>#NAME?</v>
      </c>
      <c r="W96" s="45" t="e">
        <f t="array" aca="1" ref="W96" ca="1">IFERROR(IF(ROWS(PerformerDetails!$BF$7:BF96)&gt;COUNTA(PerformerDetails!$BF$7:$BF$506),"",INDEX(PerformerDetails!$BF$7:$BF$506,SMALL(IF(PerformerDetails!$BF$7:$BF$506&lt;&gt;"",ROW(PerformerDetails!P96:P595)-ROW(PerformerDetails!BF96)+1),ROWS(PerformerDetails!$BF$7:BF96)))),0)</f>
        <v>#NAME?</v>
      </c>
      <c r="X96" s="45" t="e">
        <f t="array" aca="1" ref="X96" ca="1">IFERROR(IF(ROWS(PerformerDetails!$BH$7:BH96)&gt;COUNTA(PerformerDetails!$BH$7:$BH$506),"",INDEX(PerformerDetails!$BH$7:$BH$506,SMALL(IF(PerformerDetails!$BH$7:$BH$506&lt;&gt;"",ROW(PerformerDetails!P96:P595)-ROW(PerformerDetails!BH96)+1),ROWS(PerformerDetails!$BH$7:BH96)))),0)</f>
        <v>#NAME?</v>
      </c>
      <c r="Y96" s="45" t="e">
        <f t="array" aca="1" ref="Y96" ca="1">IFERROR(IF(ROWS(PerformerDetails!$BJ$7:BJ96)&gt;COUNTA(PerformerDetails!$BJ$7:$BJ$506),"",INDEX(PerformerDetails!$BJ$7:$BJ$506,SMALL(IF(PerformerDetails!$BJ$7:$BJ$506&lt;&gt;"",ROW(PerformerDetails!P96:P595)-ROW(PerformerDetails!BJ96)+1),ROWS(PerformerDetails!$BJ$7:BJ96)))),0)</f>
        <v>#NAME?</v>
      </c>
      <c r="Z96" s="45" t="e">
        <f t="array" aca="1" ref="Z96" ca="1">IFERROR(IF(ROWS(PerformerDetails!$BL$7:BL96)&gt;COUNTA(PerformerDetails!$BL$7:$BL$506),"",INDEX(PerformerDetails!$BL$7:$BL$506,SMALL(IF(PerformerDetails!$BL$7:$BL$506&lt;&gt;"",ROW(PerformerDetails!P96:P595)-ROW(PerformerDetails!BL96)+1),ROWS(PerformerDetails!$BL$7:BL96)))),0)</f>
        <v>#NAME?</v>
      </c>
    </row>
    <row r="97" spans="2:26" ht="20.100000000000001" customHeight="1">
      <c r="B97" s="45" t="e">
        <f t="array" aca="1" ref="B97" ca="1">IFERROR(IF(ROWS(PerformerDetails!$P$7:P97)&gt;COUNTA(PerformerDetails!$P$7:$P$506),"",INDEX(PerformerDetails!$P$7:$P$506,SMALL(IF(PerformerDetails!$P$7:$P$506&lt;&gt;"",ROW(PerformerDetails!P97:P596)-ROW(PerformerDetails!P97)+1),ROWS(PerformerDetails!$P$7:P97)))),0)</f>
        <v>#NAME?</v>
      </c>
      <c r="C97" s="45" t="e">
        <f t="array" aca="1" ref="C97" ca="1">IFERROR(IF(ROWS(PerformerDetails!$R$7:R97)&gt;COUNTA(PerformerDetails!$R$7:$R$506),"",INDEX(PerformerDetails!$R$7:$R$506,SMALL(IF(PerformerDetails!$R$7:$R$506&lt;&gt;"",ROW(PerformerDetails!P97:P596)-ROW(PerformerDetails!R97)+1),ROWS(PerformerDetails!$R$7:R97)))),0)</f>
        <v>#NAME?</v>
      </c>
      <c r="D97" s="45" t="e">
        <f t="array" aca="1" ref="D97" ca="1">IFERROR(IF(ROWS(PerformerDetails!$T$7:T97)&gt;COUNTA(PerformerDetails!$T$7:$T$506),"",INDEX(PerformerDetails!$T$7:$T$506,SMALL(IF(PerformerDetails!$T$7:$T$506&lt;&gt;"",ROW(PerformerDetails!P97:P596)-ROW(PerformerDetails!T97)+1),ROWS(PerformerDetails!$T$7:T97)))),0)</f>
        <v>#NAME?</v>
      </c>
      <c r="E97" s="45" t="e">
        <f t="array" aca="1" ref="E97" ca="1">IFERROR(IF(ROWS(PerformerDetails!$V$7:V97)&gt;COUNTA(PerformerDetails!$V$7:$V$506),"",INDEX(PerformerDetails!$V$7:$V$506,SMALL(IF(PerformerDetails!$V$7:$V$506&lt;&gt;"",ROW(PerformerDetails!P97:P596)-ROW(PerformerDetails!V97)+1),ROWS(PerformerDetails!$V$7:V97)))),0)</f>
        <v>#NAME?</v>
      </c>
      <c r="F97" s="45" t="e">
        <f t="array" aca="1" ref="F97" ca="1">IFERROR(IF(ROWS(PerformerDetails!$X$7:X97)&gt;COUNTA(PerformerDetails!$X$7:$X$506),"",INDEX(PerformerDetails!$X$7:$X$506,SMALL(IF(PerformerDetails!$X$7:$X$506&lt;&gt;"",ROW(PerformerDetails!P97:P596)-ROW(PerformerDetails!X97)+1),ROWS(PerformerDetails!$X$7:X97)))),0)</f>
        <v>#NAME?</v>
      </c>
      <c r="G97" s="45" t="e">
        <f t="array" aca="1" ref="G97" ca="1">IFERROR(IF(ROWS(PerformerDetails!$Z$7:Z97)&gt;COUNTA(PerformerDetails!$Z$7:$Z$506),"",INDEX(PerformerDetails!$Z$7:$Z$506,SMALL(IF(PerformerDetails!$Z$7:$Z$506&lt;&gt;"",ROW(PerformerDetails!P97:P596)-ROW(PerformerDetails!Z97)+1),ROWS(PerformerDetails!$Z$7:Z97)))),0)</f>
        <v>#NAME?</v>
      </c>
      <c r="H97" s="45" t="e">
        <f t="array" aca="1" ref="H97" ca="1">IFERROR(IF(ROWS(PerformerDetails!$AB$7:AB97)&gt;COUNTA(PerformerDetails!$AB$7:$AB$506),"",INDEX(PerformerDetails!$AB$7:$AB$506,SMALL(IF(PerformerDetails!$AB$7:$AB$506&lt;&gt;"",ROW(PerformerDetails!P97:P596)-ROW(PerformerDetails!AB97)+1),ROWS(PerformerDetails!$AB$7:AB97)))),0)</f>
        <v>#NAME?</v>
      </c>
      <c r="I97" s="45" t="e">
        <f t="array" aca="1" ref="I97" ca="1">IFERROR(IF(ROWS(PerformerDetails!$AD$7:AD97)&gt;COUNTA(PerformerDetails!$AD$7:$AD$506),"",INDEX(PerformerDetails!$AD$7:$AD$506,SMALL(IF(PerformerDetails!$AD$7:$AD$506&lt;&gt;"",ROW(PerformerDetails!P97:P596)-ROW(PerformerDetails!AD97)+1),ROWS(PerformerDetails!$AD$7:AD97)))),0)</f>
        <v>#NAME?</v>
      </c>
      <c r="J97" s="45" t="e">
        <f t="array" aca="1" ref="J97" ca="1">IFERROR(IF(ROWS(PerformerDetails!$AF$7:AF97)&gt;COUNTA(PerformerDetails!$AF$7:$AF$506),"",INDEX(PerformerDetails!$AF$7:$AF$506,SMALL(IF(PerformerDetails!$AF$7:$AF$506&lt;&gt;"",ROW(PerformerDetails!P97:P596)-ROW(PerformerDetails!AF97)+1),ROWS(PerformerDetails!$AF$7:AF97)))),0)</f>
        <v>#NAME?</v>
      </c>
      <c r="K97" s="45" t="e">
        <f t="array" aca="1" ref="K97" ca="1">IFERROR(IF(ROWS(PerformerDetails!$AH$7:AH97)&gt;COUNTA(PerformerDetails!$AH$7:$AH$506),"",INDEX(PerformerDetails!$AH$7:$AH$506,SMALL(IF(PerformerDetails!$AH$7:$AH$506&lt;&gt;"",ROW(PerformerDetails!P97:P596)-ROW(PerformerDetails!AH97)+1),ROWS(PerformerDetails!$AH$7:AH97)))),0)</f>
        <v>#NAME?</v>
      </c>
      <c r="L97" s="45" t="e">
        <f t="array" aca="1" ref="L97" ca="1">IFERROR(IF(ROWS(PerformerDetails!$AJ$7:AJ97)&gt;COUNTA(PerformerDetails!$AJ$7:$AJ$506),"",INDEX(PerformerDetails!$AJ$7:$AJ$506,SMALL(IF(PerformerDetails!$AJ$7:$AJ$506&lt;&gt;"",ROW(PerformerDetails!P97:P596)-ROW(PerformerDetails!AJ97)+1),ROWS(PerformerDetails!$AJ$7:AJ97)))),0)</f>
        <v>#NAME?</v>
      </c>
      <c r="M97" s="45" t="e">
        <f t="array" aca="1" ref="M97" ca="1">IFERROR(IF(ROWS(PerformerDetails!$AL$7:AL97)&gt;COUNTA(PerformerDetails!$AL$7:$AL$506),"",INDEX(PerformerDetails!$AL$7:$AL$506,SMALL(IF(PerformerDetails!$AL$7:$AL$506&lt;&gt;"",ROW(PerformerDetails!P97:P596)-ROW(PerformerDetails!AL97)+1),ROWS(PerformerDetails!$AL$7:AL97)))),0)</f>
        <v>#NAME?</v>
      </c>
      <c r="N97" s="45" t="e">
        <f t="array" aca="1" ref="N97" ca="1">IFERROR(IF(ROWS(PerformerDetails!$AN$7:AN97)&gt;COUNTA(PerformerDetails!$AN$7:$AN$506),"",INDEX(PerformerDetails!$AN$7:$AN$506,SMALL(IF(PerformerDetails!$AN$7:$AN$506&lt;&gt;"",ROW(PerformerDetails!P97:P596)-ROW(PerformerDetails!AN97)+1),ROWS(PerformerDetails!$AN$7:AN97)))),0)</f>
        <v>#NAME?</v>
      </c>
      <c r="O97" s="45" t="e">
        <f t="array" aca="1" ref="O97" ca="1">IFERROR(IF(ROWS(PerformerDetails!$AP$7:AP97)&gt;COUNTA(PerformerDetails!$AP$7:$AP$506),"",INDEX(PerformerDetails!$AP$7:$AP$506,SMALL(IF(PerformerDetails!$AP$7:$AP$506&lt;&gt;"",ROW(PerformerDetails!P97:P596)-ROW(PerformerDetails!AP97)+1),ROWS(PerformerDetails!$AP$7:AP97)))),0)</f>
        <v>#NAME?</v>
      </c>
      <c r="P97" s="45" t="e">
        <f t="array" aca="1" ref="P97" ca="1">IFERROR(IF(ROWS(PerformerDetails!$AR$7:AR97)&gt;COUNTA(PerformerDetails!$AR$7:$AR$506),"",INDEX(PerformerDetails!$AR$7:$AR$506,SMALL(IF(PerformerDetails!$AR$7:$AR$506&lt;&gt;"",ROW(PerformerDetails!P97:P596)-ROW(PerformerDetails!AR97)+1),ROWS(PerformerDetails!$AR$7:AR97)))),0)</f>
        <v>#NAME?</v>
      </c>
      <c r="Q97" s="45" t="e">
        <f t="array" aca="1" ref="Q97" ca="1">IFERROR(IF(ROWS(PerformerDetails!$AT$7:AT97)&gt;COUNTA(PerformerDetails!$AT$7:$AT$506),"",INDEX(PerformerDetails!$AT$7:$AT$506,SMALL(IF(PerformerDetails!$AT$7:$AT$506&lt;&gt;"",ROW(PerformerDetails!P97:P596)-ROW(PerformerDetails!AT97)+1),ROWS(PerformerDetails!$AT$7:AT97)))),0)</f>
        <v>#NAME?</v>
      </c>
      <c r="R97" s="45" t="e">
        <f t="array" aca="1" ref="R97" ca="1">IFERROR(IF(ROWS(PerformerDetails!$AV$7:AV97)&gt;COUNTA(PerformerDetails!$AV$7:$AV$506),"",INDEX(PerformerDetails!$AV$7:$AV$506,SMALL(IF(PerformerDetails!$AV$7:$AV$506&lt;&gt;"",ROW(PerformerDetails!P97:P596)-ROW(PerformerDetails!AV97)+1),ROWS(PerformerDetails!$AV$7:AV97)))),0)</f>
        <v>#NAME?</v>
      </c>
      <c r="S97" s="45" t="e">
        <f t="array" aca="1" ref="S97" ca="1">IFERROR(IF(ROWS(PerformerDetails!$AX$7:AX97)&gt;COUNTA(PerformerDetails!$AX$7:$AX$506),"",INDEX(PerformerDetails!$AX$7:$AX$506,SMALL(IF(PerformerDetails!$AX$7:$AX$506&lt;&gt;"",ROW(PerformerDetails!P97:P596)-ROW(PerformerDetails!AX97)+1),ROWS(PerformerDetails!$AX$7:AX97)))),0)</f>
        <v>#NAME?</v>
      </c>
      <c r="T97" s="45" t="e">
        <f t="array" aca="1" ref="T97" ca="1">IFERROR(IF(ROWS(PerformerDetails!$AZ$7:AZ97)&gt;COUNTA(PerformerDetails!$AZ$7:$AZ$506),"",INDEX(PerformerDetails!$AZ$7:$AZ$506,SMALL(IF(PerformerDetails!$AZ$7:$AZ$506&lt;&gt;"",ROW(PerformerDetails!P97:P596)-ROW(PerformerDetails!AZ97)+1),ROWS(PerformerDetails!$AZ$7:AZ97)))),0)</f>
        <v>#NAME?</v>
      </c>
      <c r="U97" s="45" t="e">
        <f t="array" aca="1" ref="U97" ca="1">IFERROR(IF(ROWS(PerformerDetails!$BB$7:BB97)&gt;COUNTA(PerformerDetails!$BB$7:$BB$506),"",INDEX(PerformerDetails!$BB$7:$BB$506,SMALL(IF(PerformerDetails!$BB$7:$BB$506&lt;&gt;"",ROW(PerformerDetails!P97:P596)-ROW(PerformerDetails!BB97)+1),ROWS(PerformerDetails!$BB$7:BB97)))),0)</f>
        <v>#NAME?</v>
      </c>
      <c r="V97" s="45" t="e">
        <f t="array" aca="1" ref="V97" ca="1">IFERROR(IF(ROWS(PerformerDetails!$BD$7:BD97)&gt;COUNTA(PerformerDetails!$BD$7:$BD$506),"",INDEX(PerformerDetails!$BD$7:$BD$506,SMALL(IF(PerformerDetails!$BD$7:$BD$506&lt;&gt;"",ROW(PerformerDetails!P97:P596)-ROW(PerformerDetails!BD97)+1),ROWS(PerformerDetails!$BD$7:BD97)))),0)</f>
        <v>#NAME?</v>
      </c>
      <c r="W97" s="45" t="e">
        <f t="array" aca="1" ref="W97" ca="1">IFERROR(IF(ROWS(PerformerDetails!$BF$7:BF97)&gt;COUNTA(PerformerDetails!$BF$7:$BF$506),"",INDEX(PerformerDetails!$BF$7:$BF$506,SMALL(IF(PerformerDetails!$BF$7:$BF$506&lt;&gt;"",ROW(PerformerDetails!P97:P596)-ROW(PerformerDetails!BF97)+1),ROWS(PerformerDetails!$BF$7:BF97)))),0)</f>
        <v>#NAME?</v>
      </c>
      <c r="X97" s="45" t="e">
        <f t="array" aca="1" ref="X97" ca="1">IFERROR(IF(ROWS(PerformerDetails!$BH$7:BH97)&gt;COUNTA(PerformerDetails!$BH$7:$BH$506),"",INDEX(PerformerDetails!$BH$7:$BH$506,SMALL(IF(PerformerDetails!$BH$7:$BH$506&lt;&gt;"",ROW(PerformerDetails!P97:P596)-ROW(PerformerDetails!BH97)+1),ROWS(PerformerDetails!$BH$7:BH97)))),0)</f>
        <v>#NAME?</v>
      </c>
      <c r="Y97" s="45" t="e">
        <f t="array" aca="1" ref="Y97" ca="1">IFERROR(IF(ROWS(PerformerDetails!$BJ$7:BJ97)&gt;COUNTA(PerformerDetails!$BJ$7:$BJ$506),"",INDEX(PerformerDetails!$BJ$7:$BJ$506,SMALL(IF(PerformerDetails!$BJ$7:$BJ$506&lt;&gt;"",ROW(PerformerDetails!P97:P596)-ROW(PerformerDetails!BJ97)+1),ROWS(PerformerDetails!$BJ$7:BJ97)))),0)</f>
        <v>#NAME?</v>
      </c>
      <c r="Z97" s="45" t="e">
        <f t="array" aca="1" ref="Z97" ca="1">IFERROR(IF(ROWS(PerformerDetails!$BL$7:BL97)&gt;COUNTA(PerformerDetails!$BL$7:$BL$506),"",INDEX(PerformerDetails!$BL$7:$BL$506,SMALL(IF(PerformerDetails!$BL$7:$BL$506&lt;&gt;"",ROW(PerformerDetails!P97:P596)-ROW(PerformerDetails!BL97)+1),ROWS(PerformerDetails!$BL$7:BL97)))),0)</f>
        <v>#NAME?</v>
      </c>
    </row>
    <row r="98" spans="2:26" ht="20.100000000000001" customHeight="1">
      <c r="B98" s="45" t="e">
        <f t="array" aca="1" ref="B98" ca="1">IFERROR(IF(ROWS(PerformerDetails!$P$7:P98)&gt;COUNTA(PerformerDetails!$P$7:$P$506),"",INDEX(PerformerDetails!$P$7:$P$506,SMALL(IF(PerformerDetails!$P$7:$P$506&lt;&gt;"",ROW(PerformerDetails!P98:P597)-ROW(PerformerDetails!P98)+1),ROWS(PerformerDetails!$P$7:P98)))),0)</f>
        <v>#NAME?</v>
      </c>
      <c r="C98" s="45" t="e">
        <f t="array" aca="1" ref="C98" ca="1">IFERROR(IF(ROWS(PerformerDetails!$R$7:R98)&gt;COUNTA(PerformerDetails!$R$7:$R$506),"",INDEX(PerformerDetails!$R$7:$R$506,SMALL(IF(PerformerDetails!$R$7:$R$506&lt;&gt;"",ROW(PerformerDetails!P98:P597)-ROW(PerformerDetails!R98)+1),ROWS(PerformerDetails!$R$7:R98)))),0)</f>
        <v>#NAME?</v>
      </c>
      <c r="D98" s="45" t="e">
        <f t="array" aca="1" ref="D98" ca="1">IFERROR(IF(ROWS(PerformerDetails!$T$7:T98)&gt;COUNTA(PerformerDetails!$T$7:$T$506),"",INDEX(PerformerDetails!$T$7:$T$506,SMALL(IF(PerformerDetails!$T$7:$T$506&lt;&gt;"",ROW(PerformerDetails!P98:P597)-ROW(PerformerDetails!T98)+1),ROWS(PerformerDetails!$T$7:T98)))),0)</f>
        <v>#NAME?</v>
      </c>
      <c r="E98" s="45" t="e">
        <f t="array" aca="1" ref="E98" ca="1">IFERROR(IF(ROWS(PerformerDetails!$V$7:V98)&gt;COUNTA(PerformerDetails!$V$7:$V$506),"",INDEX(PerformerDetails!$V$7:$V$506,SMALL(IF(PerformerDetails!$V$7:$V$506&lt;&gt;"",ROW(PerformerDetails!P98:P597)-ROW(PerformerDetails!V98)+1),ROWS(PerformerDetails!$V$7:V98)))),0)</f>
        <v>#NAME?</v>
      </c>
      <c r="F98" s="45" t="e">
        <f t="array" aca="1" ref="F98" ca="1">IFERROR(IF(ROWS(PerformerDetails!$X$7:X98)&gt;COUNTA(PerformerDetails!$X$7:$X$506),"",INDEX(PerformerDetails!$X$7:$X$506,SMALL(IF(PerformerDetails!$X$7:$X$506&lt;&gt;"",ROW(PerformerDetails!P98:P597)-ROW(PerformerDetails!X98)+1),ROWS(PerformerDetails!$X$7:X98)))),0)</f>
        <v>#NAME?</v>
      </c>
      <c r="G98" s="45" t="e">
        <f t="array" aca="1" ref="G98" ca="1">IFERROR(IF(ROWS(PerformerDetails!$Z$7:Z98)&gt;COUNTA(PerformerDetails!$Z$7:$Z$506),"",INDEX(PerformerDetails!$Z$7:$Z$506,SMALL(IF(PerformerDetails!$Z$7:$Z$506&lt;&gt;"",ROW(PerformerDetails!P98:P597)-ROW(PerformerDetails!Z98)+1),ROWS(PerformerDetails!$Z$7:Z98)))),0)</f>
        <v>#NAME?</v>
      </c>
      <c r="H98" s="45" t="e">
        <f t="array" aca="1" ref="H98" ca="1">IFERROR(IF(ROWS(PerformerDetails!$AB$7:AB98)&gt;COUNTA(PerformerDetails!$AB$7:$AB$506),"",INDEX(PerformerDetails!$AB$7:$AB$506,SMALL(IF(PerformerDetails!$AB$7:$AB$506&lt;&gt;"",ROW(PerformerDetails!P98:P597)-ROW(PerformerDetails!AB98)+1),ROWS(PerformerDetails!$AB$7:AB98)))),0)</f>
        <v>#NAME?</v>
      </c>
      <c r="I98" s="45" t="e">
        <f t="array" aca="1" ref="I98" ca="1">IFERROR(IF(ROWS(PerformerDetails!$AD$7:AD98)&gt;COUNTA(PerformerDetails!$AD$7:$AD$506),"",INDEX(PerformerDetails!$AD$7:$AD$506,SMALL(IF(PerformerDetails!$AD$7:$AD$506&lt;&gt;"",ROW(PerformerDetails!P98:P597)-ROW(PerformerDetails!AD98)+1),ROWS(PerformerDetails!$AD$7:AD98)))),0)</f>
        <v>#NAME?</v>
      </c>
      <c r="J98" s="45" t="e">
        <f t="array" aca="1" ref="J98" ca="1">IFERROR(IF(ROWS(PerformerDetails!$AF$7:AF98)&gt;COUNTA(PerformerDetails!$AF$7:$AF$506),"",INDEX(PerformerDetails!$AF$7:$AF$506,SMALL(IF(PerformerDetails!$AF$7:$AF$506&lt;&gt;"",ROW(PerformerDetails!P98:P597)-ROW(PerformerDetails!AF98)+1),ROWS(PerformerDetails!$AF$7:AF98)))),0)</f>
        <v>#NAME?</v>
      </c>
      <c r="K98" s="45" t="e">
        <f t="array" aca="1" ref="K98" ca="1">IFERROR(IF(ROWS(PerformerDetails!$AH$7:AH98)&gt;COUNTA(PerformerDetails!$AH$7:$AH$506),"",INDEX(PerformerDetails!$AH$7:$AH$506,SMALL(IF(PerformerDetails!$AH$7:$AH$506&lt;&gt;"",ROW(PerformerDetails!P98:P597)-ROW(PerformerDetails!AH98)+1),ROWS(PerformerDetails!$AH$7:AH98)))),0)</f>
        <v>#NAME?</v>
      </c>
      <c r="L98" s="45" t="e">
        <f t="array" aca="1" ref="L98" ca="1">IFERROR(IF(ROWS(PerformerDetails!$AJ$7:AJ98)&gt;COUNTA(PerformerDetails!$AJ$7:$AJ$506),"",INDEX(PerformerDetails!$AJ$7:$AJ$506,SMALL(IF(PerformerDetails!$AJ$7:$AJ$506&lt;&gt;"",ROW(PerformerDetails!P98:P597)-ROW(PerformerDetails!AJ98)+1),ROWS(PerformerDetails!$AJ$7:AJ98)))),0)</f>
        <v>#NAME?</v>
      </c>
      <c r="M98" s="45" t="e">
        <f t="array" aca="1" ref="M98" ca="1">IFERROR(IF(ROWS(PerformerDetails!$AL$7:AL98)&gt;COUNTA(PerformerDetails!$AL$7:$AL$506),"",INDEX(PerformerDetails!$AL$7:$AL$506,SMALL(IF(PerformerDetails!$AL$7:$AL$506&lt;&gt;"",ROW(PerformerDetails!P98:P597)-ROW(PerformerDetails!AL98)+1),ROWS(PerformerDetails!$AL$7:AL98)))),0)</f>
        <v>#NAME?</v>
      </c>
      <c r="N98" s="45" t="e">
        <f t="array" aca="1" ref="N98" ca="1">IFERROR(IF(ROWS(PerformerDetails!$AN$7:AN98)&gt;COUNTA(PerformerDetails!$AN$7:$AN$506),"",INDEX(PerformerDetails!$AN$7:$AN$506,SMALL(IF(PerformerDetails!$AN$7:$AN$506&lt;&gt;"",ROW(PerformerDetails!P98:P597)-ROW(PerformerDetails!AN98)+1),ROWS(PerformerDetails!$AN$7:AN98)))),0)</f>
        <v>#NAME?</v>
      </c>
      <c r="O98" s="45" t="e">
        <f t="array" aca="1" ref="O98" ca="1">IFERROR(IF(ROWS(PerformerDetails!$AP$7:AP98)&gt;COUNTA(PerformerDetails!$AP$7:$AP$506),"",INDEX(PerformerDetails!$AP$7:$AP$506,SMALL(IF(PerformerDetails!$AP$7:$AP$506&lt;&gt;"",ROW(PerformerDetails!P98:P597)-ROW(PerformerDetails!AP98)+1),ROWS(PerformerDetails!$AP$7:AP98)))),0)</f>
        <v>#NAME?</v>
      </c>
      <c r="P98" s="45" t="e">
        <f t="array" aca="1" ref="P98" ca="1">IFERROR(IF(ROWS(PerformerDetails!$AR$7:AR98)&gt;COUNTA(PerformerDetails!$AR$7:$AR$506),"",INDEX(PerformerDetails!$AR$7:$AR$506,SMALL(IF(PerformerDetails!$AR$7:$AR$506&lt;&gt;"",ROW(PerformerDetails!P98:P597)-ROW(PerformerDetails!AR98)+1),ROWS(PerformerDetails!$AR$7:AR98)))),0)</f>
        <v>#NAME?</v>
      </c>
      <c r="Q98" s="45" t="e">
        <f t="array" aca="1" ref="Q98" ca="1">IFERROR(IF(ROWS(PerformerDetails!$AT$7:AT98)&gt;COUNTA(PerformerDetails!$AT$7:$AT$506),"",INDEX(PerformerDetails!$AT$7:$AT$506,SMALL(IF(PerformerDetails!$AT$7:$AT$506&lt;&gt;"",ROW(PerformerDetails!P98:P597)-ROW(PerformerDetails!AT98)+1),ROWS(PerformerDetails!$AT$7:AT98)))),0)</f>
        <v>#NAME?</v>
      </c>
      <c r="R98" s="45" t="e">
        <f t="array" aca="1" ref="R98" ca="1">IFERROR(IF(ROWS(PerformerDetails!$AV$7:AV98)&gt;COUNTA(PerformerDetails!$AV$7:$AV$506),"",INDEX(PerformerDetails!$AV$7:$AV$506,SMALL(IF(PerformerDetails!$AV$7:$AV$506&lt;&gt;"",ROW(PerformerDetails!P98:P597)-ROW(PerformerDetails!AV98)+1),ROWS(PerformerDetails!$AV$7:AV98)))),0)</f>
        <v>#NAME?</v>
      </c>
      <c r="S98" s="45" t="e">
        <f t="array" aca="1" ref="S98" ca="1">IFERROR(IF(ROWS(PerformerDetails!$AX$7:AX98)&gt;COUNTA(PerformerDetails!$AX$7:$AX$506),"",INDEX(PerformerDetails!$AX$7:$AX$506,SMALL(IF(PerformerDetails!$AX$7:$AX$506&lt;&gt;"",ROW(PerformerDetails!P98:P597)-ROW(PerformerDetails!AX98)+1),ROWS(PerformerDetails!$AX$7:AX98)))),0)</f>
        <v>#NAME?</v>
      </c>
      <c r="T98" s="45" t="e">
        <f t="array" aca="1" ref="T98" ca="1">IFERROR(IF(ROWS(PerformerDetails!$AZ$7:AZ98)&gt;COUNTA(PerformerDetails!$AZ$7:$AZ$506),"",INDEX(PerformerDetails!$AZ$7:$AZ$506,SMALL(IF(PerformerDetails!$AZ$7:$AZ$506&lt;&gt;"",ROW(PerformerDetails!P98:P597)-ROW(PerformerDetails!AZ98)+1),ROWS(PerformerDetails!$AZ$7:AZ98)))),0)</f>
        <v>#NAME?</v>
      </c>
      <c r="U98" s="45" t="e">
        <f t="array" aca="1" ref="U98" ca="1">IFERROR(IF(ROWS(PerformerDetails!$BB$7:BB98)&gt;COUNTA(PerformerDetails!$BB$7:$BB$506),"",INDEX(PerformerDetails!$BB$7:$BB$506,SMALL(IF(PerformerDetails!$BB$7:$BB$506&lt;&gt;"",ROW(PerformerDetails!P98:P597)-ROW(PerformerDetails!BB98)+1),ROWS(PerformerDetails!$BB$7:BB98)))),0)</f>
        <v>#NAME?</v>
      </c>
      <c r="V98" s="45" t="e">
        <f t="array" aca="1" ref="V98" ca="1">IFERROR(IF(ROWS(PerformerDetails!$BD$7:BD98)&gt;COUNTA(PerformerDetails!$BD$7:$BD$506),"",INDEX(PerformerDetails!$BD$7:$BD$506,SMALL(IF(PerformerDetails!$BD$7:$BD$506&lt;&gt;"",ROW(PerformerDetails!P98:P597)-ROW(PerformerDetails!BD98)+1),ROWS(PerformerDetails!$BD$7:BD98)))),0)</f>
        <v>#NAME?</v>
      </c>
      <c r="W98" s="45" t="e">
        <f t="array" aca="1" ref="W98" ca="1">IFERROR(IF(ROWS(PerformerDetails!$BF$7:BF98)&gt;COUNTA(PerformerDetails!$BF$7:$BF$506),"",INDEX(PerformerDetails!$BF$7:$BF$506,SMALL(IF(PerformerDetails!$BF$7:$BF$506&lt;&gt;"",ROW(PerformerDetails!P98:P597)-ROW(PerformerDetails!BF98)+1),ROWS(PerformerDetails!$BF$7:BF98)))),0)</f>
        <v>#NAME?</v>
      </c>
      <c r="X98" s="45" t="e">
        <f t="array" aca="1" ref="X98" ca="1">IFERROR(IF(ROWS(PerformerDetails!$BH$7:BH98)&gt;COUNTA(PerformerDetails!$BH$7:$BH$506),"",INDEX(PerformerDetails!$BH$7:$BH$506,SMALL(IF(PerformerDetails!$BH$7:$BH$506&lt;&gt;"",ROW(PerformerDetails!P98:P597)-ROW(PerformerDetails!BH98)+1),ROWS(PerformerDetails!$BH$7:BH98)))),0)</f>
        <v>#NAME?</v>
      </c>
      <c r="Y98" s="45" t="e">
        <f t="array" aca="1" ref="Y98" ca="1">IFERROR(IF(ROWS(PerformerDetails!$BJ$7:BJ98)&gt;COUNTA(PerformerDetails!$BJ$7:$BJ$506),"",INDEX(PerformerDetails!$BJ$7:$BJ$506,SMALL(IF(PerformerDetails!$BJ$7:$BJ$506&lt;&gt;"",ROW(PerformerDetails!P98:P597)-ROW(PerformerDetails!BJ98)+1),ROWS(PerformerDetails!$BJ$7:BJ98)))),0)</f>
        <v>#NAME?</v>
      </c>
      <c r="Z98" s="45" t="e">
        <f t="array" aca="1" ref="Z98" ca="1">IFERROR(IF(ROWS(PerformerDetails!$BL$7:BL98)&gt;COUNTA(PerformerDetails!$BL$7:$BL$506),"",INDEX(PerformerDetails!$BL$7:$BL$506,SMALL(IF(PerformerDetails!$BL$7:$BL$506&lt;&gt;"",ROW(PerformerDetails!P98:P597)-ROW(PerformerDetails!BL98)+1),ROWS(PerformerDetails!$BL$7:BL98)))),0)</f>
        <v>#NAME?</v>
      </c>
    </row>
    <row r="99" spans="2:26" ht="20.100000000000001" customHeight="1">
      <c r="B99" s="45" t="e">
        <f t="array" aca="1" ref="B99" ca="1">IFERROR(IF(ROWS(PerformerDetails!$P$7:P99)&gt;COUNTA(PerformerDetails!$P$7:$P$506),"",INDEX(PerformerDetails!$P$7:$P$506,SMALL(IF(PerformerDetails!$P$7:$P$506&lt;&gt;"",ROW(PerformerDetails!P99:P598)-ROW(PerformerDetails!P99)+1),ROWS(PerformerDetails!$P$7:P99)))),0)</f>
        <v>#NAME?</v>
      </c>
      <c r="C99" s="45" t="e">
        <f t="array" aca="1" ref="C99" ca="1">IFERROR(IF(ROWS(PerformerDetails!$R$7:R99)&gt;COUNTA(PerformerDetails!$R$7:$R$506),"",INDEX(PerformerDetails!$R$7:$R$506,SMALL(IF(PerformerDetails!$R$7:$R$506&lt;&gt;"",ROW(PerformerDetails!P99:P598)-ROW(PerformerDetails!R99)+1),ROWS(PerformerDetails!$R$7:R99)))),0)</f>
        <v>#NAME?</v>
      </c>
      <c r="D99" s="45" t="e">
        <f t="array" aca="1" ref="D99" ca="1">IFERROR(IF(ROWS(PerformerDetails!$T$7:T99)&gt;COUNTA(PerformerDetails!$T$7:$T$506),"",INDEX(PerformerDetails!$T$7:$T$506,SMALL(IF(PerformerDetails!$T$7:$T$506&lt;&gt;"",ROW(PerformerDetails!P99:P598)-ROW(PerformerDetails!T99)+1),ROWS(PerformerDetails!$T$7:T99)))),0)</f>
        <v>#NAME?</v>
      </c>
      <c r="E99" s="45" t="e">
        <f t="array" aca="1" ref="E99" ca="1">IFERROR(IF(ROWS(PerformerDetails!$V$7:V99)&gt;COUNTA(PerformerDetails!$V$7:$V$506),"",INDEX(PerformerDetails!$V$7:$V$506,SMALL(IF(PerformerDetails!$V$7:$V$506&lt;&gt;"",ROW(PerformerDetails!P99:P598)-ROW(PerformerDetails!V99)+1),ROWS(PerformerDetails!$V$7:V99)))),0)</f>
        <v>#NAME?</v>
      </c>
      <c r="F99" s="45" t="e">
        <f t="array" aca="1" ref="F99" ca="1">IFERROR(IF(ROWS(PerformerDetails!$X$7:X99)&gt;COUNTA(PerformerDetails!$X$7:$X$506),"",INDEX(PerformerDetails!$X$7:$X$506,SMALL(IF(PerformerDetails!$X$7:$X$506&lt;&gt;"",ROW(PerformerDetails!P99:P598)-ROW(PerformerDetails!X99)+1),ROWS(PerformerDetails!$X$7:X99)))),0)</f>
        <v>#NAME?</v>
      </c>
      <c r="G99" s="45" t="e">
        <f t="array" aca="1" ref="G99" ca="1">IFERROR(IF(ROWS(PerformerDetails!$Z$7:Z99)&gt;COUNTA(PerformerDetails!$Z$7:$Z$506),"",INDEX(PerformerDetails!$Z$7:$Z$506,SMALL(IF(PerformerDetails!$Z$7:$Z$506&lt;&gt;"",ROW(PerformerDetails!P99:P598)-ROW(PerformerDetails!Z99)+1),ROWS(PerformerDetails!$Z$7:Z99)))),0)</f>
        <v>#NAME?</v>
      </c>
      <c r="H99" s="45" t="e">
        <f t="array" aca="1" ref="H99" ca="1">IFERROR(IF(ROWS(PerformerDetails!$AB$7:AB99)&gt;COUNTA(PerformerDetails!$AB$7:$AB$506),"",INDEX(PerformerDetails!$AB$7:$AB$506,SMALL(IF(PerformerDetails!$AB$7:$AB$506&lt;&gt;"",ROW(PerformerDetails!P99:P598)-ROW(PerformerDetails!AB99)+1),ROWS(PerformerDetails!$AB$7:AB99)))),0)</f>
        <v>#NAME?</v>
      </c>
      <c r="I99" s="45" t="e">
        <f t="array" aca="1" ref="I99" ca="1">IFERROR(IF(ROWS(PerformerDetails!$AD$7:AD99)&gt;COUNTA(PerformerDetails!$AD$7:$AD$506),"",INDEX(PerformerDetails!$AD$7:$AD$506,SMALL(IF(PerformerDetails!$AD$7:$AD$506&lt;&gt;"",ROW(PerformerDetails!P99:P598)-ROW(PerformerDetails!AD99)+1),ROWS(PerformerDetails!$AD$7:AD99)))),0)</f>
        <v>#NAME?</v>
      </c>
      <c r="J99" s="45" t="e">
        <f t="array" aca="1" ref="J99" ca="1">IFERROR(IF(ROWS(PerformerDetails!$AF$7:AF99)&gt;COUNTA(PerformerDetails!$AF$7:$AF$506),"",INDEX(PerformerDetails!$AF$7:$AF$506,SMALL(IF(PerformerDetails!$AF$7:$AF$506&lt;&gt;"",ROW(PerformerDetails!P99:P598)-ROW(PerformerDetails!AF99)+1),ROWS(PerformerDetails!$AF$7:AF99)))),0)</f>
        <v>#NAME?</v>
      </c>
      <c r="K99" s="45" t="e">
        <f t="array" aca="1" ref="K99" ca="1">IFERROR(IF(ROWS(PerformerDetails!$AH$7:AH99)&gt;COUNTA(PerformerDetails!$AH$7:$AH$506),"",INDEX(PerformerDetails!$AH$7:$AH$506,SMALL(IF(PerformerDetails!$AH$7:$AH$506&lt;&gt;"",ROW(PerformerDetails!P99:P598)-ROW(PerformerDetails!AH99)+1),ROWS(PerformerDetails!$AH$7:AH99)))),0)</f>
        <v>#NAME?</v>
      </c>
      <c r="L99" s="45" t="e">
        <f t="array" aca="1" ref="L99" ca="1">IFERROR(IF(ROWS(PerformerDetails!$AJ$7:AJ99)&gt;COUNTA(PerformerDetails!$AJ$7:$AJ$506),"",INDEX(PerformerDetails!$AJ$7:$AJ$506,SMALL(IF(PerformerDetails!$AJ$7:$AJ$506&lt;&gt;"",ROW(PerformerDetails!P99:P598)-ROW(PerformerDetails!AJ99)+1),ROWS(PerformerDetails!$AJ$7:AJ99)))),0)</f>
        <v>#NAME?</v>
      </c>
      <c r="M99" s="45" t="e">
        <f t="array" aca="1" ref="M99" ca="1">IFERROR(IF(ROWS(PerformerDetails!$AL$7:AL99)&gt;COUNTA(PerformerDetails!$AL$7:$AL$506),"",INDEX(PerformerDetails!$AL$7:$AL$506,SMALL(IF(PerformerDetails!$AL$7:$AL$506&lt;&gt;"",ROW(PerformerDetails!P99:P598)-ROW(PerformerDetails!AL99)+1),ROWS(PerformerDetails!$AL$7:AL99)))),0)</f>
        <v>#NAME?</v>
      </c>
      <c r="N99" s="45" t="e">
        <f t="array" aca="1" ref="N99" ca="1">IFERROR(IF(ROWS(PerformerDetails!$AN$7:AN99)&gt;COUNTA(PerformerDetails!$AN$7:$AN$506),"",INDEX(PerformerDetails!$AN$7:$AN$506,SMALL(IF(PerformerDetails!$AN$7:$AN$506&lt;&gt;"",ROW(PerformerDetails!P99:P598)-ROW(PerformerDetails!AN99)+1),ROWS(PerformerDetails!$AN$7:AN99)))),0)</f>
        <v>#NAME?</v>
      </c>
      <c r="O99" s="45" t="e">
        <f t="array" aca="1" ref="O99" ca="1">IFERROR(IF(ROWS(PerformerDetails!$AP$7:AP99)&gt;COUNTA(PerformerDetails!$AP$7:$AP$506),"",INDEX(PerformerDetails!$AP$7:$AP$506,SMALL(IF(PerformerDetails!$AP$7:$AP$506&lt;&gt;"",ROW(PerformerDetails!P99:P598)-ROW(PerformerDetails!AP99)+1),ROWS(PerformerDetails!$AP$7:AP99)))),0)</f>
        <v>#NAME?</v>
      </c>
      <c r="P99" s="45" t="e">
        <f t="array" aca="1" ref="P99" ca="1">IFERROR(IF(ROWS(PerformerDetails!$AR$7:AR99)&gt;COUNTA(PerformerDetails!$AR$7:$AR$506),"",INDEX(PerformerDetails!$AR$7:$AR$506,SMALL(IF(PerformerDetails!$AR$7:$AR$506&lt;&gt;"",ROW(PerformerDetails!P99:P598)-ROW(PerformerDetails!AR99)+1),ROWS(PerformerDetails!$AR$7:AR99)))),0)</f>
        <v>#NAME?</v>
      </c>
      <c r="Q99" s="45" t="e">
        <f t="array" aca="1" ref="Q99" ca="1">IFERROR(IF(ROWS(PerformerDetails!$AT$7:AT99)&gt;COUNTA(PerformerDetails!$AT$7:$AT$506),"",INDEX(PerformerDetails!$AT$7:$AT$506,SMALL(IF(PerformerDetails!$AT$7:$AT$506&lt;&gt;"",ROW(PerformerDetails!P99:P598)-ROW(PerformerDetails!AT99)+1),ROWS(PerformerDetails!$AT$7:AT99)))),0)</f>
        <v>#NAME?</v>
      </c>
      <c r="R99" s="45" t="e">
        <f t="array" aca="1" ref="R99" ca="1">IFERROR(IF(ROWS(PerformerDetails!$AV$7:AV99)&gt;COUNTA(PerformerDetails!$AV$7:$AV$506),"",INDEX(PerformerDetails!$AV$7:$AV$506,SMALL(IF(PerformerDetails!$AV$7:$AV$506&lt;&gt;"",ROW(PerformerDetails!P99:P598)-ROW(PerformerDetails!AV99)+1),ROWS(PerformerDetails!$AV$7:AV99)))),0)</f>
        <v>#NAME?</v>
      </c>
      <c r="S99" s="45" t="e">
        <f t="array" aca="1" ref="S99" ca="1">IFERROR(IF(ROWS(PerformerDetails!$AX$7:AX99)&gt;COUNTA(PerformerDetails!$AX$7:$AX$506),"",INDEX(PerformerDetails!$AX$7:$AX$506,SMALL(IF(PerformerDetails!$AX$7:$AX$506&lt;&gt;"",ROW(PerformerDetails!P99:P598)-ROW(PerformerDetails!AX99)+1),ROWS(PerformerDetails!$AX$7:AX99)))),0)</f>
        <v>#NAME?</v>
      </c>
      <c r="T99" s="45" t="e">
        <f t="array" aca="1" ref="T99" ca="1">IFERROR(IF(ROWS(PerformerDetails!$AZ$7:AZ99)&gt;COUNTA(PerformerDetails!$AZ$7:$AZ$506),"",INDEX(PerformerDetails!$AZ$7:$AZ$506,SMALL(IF(PerformerDetails!$AZ$7:$AZ$506&lt;&gt;"",ROW(PerformerDetails!P99:P598)-ROW(PerformerDetails!AZ99)+1),ROWS(PerformerDetails!$AZ$7:AZ99)))),0)</f>
        <v>#NAME?</v>
      </c>
      <c r="U99" s="45" t="e">
        <f t="array" aca="1" ref="U99" ca="1">IFERROR(IF(ROWS(PerformerDetails!$BB$7:BB99)&gt;COUNTA(PerformerDetails!$BB$7:$BB$506),"",INDEX(PerformerDetails!$BB$7:$BB$506,SMALL(IF(PerformerDetails!$BB$7:$BB$506&lt;&gt;"",ROW(PerformerDetails!P99:P598)-ROW(PerformerDetails!BB99)+1),ROWS(PerformerDetails!$BB$7:BB99)))),0)</f>
        <v>#NAME?</v>
      </c>
      <c r="V99" s="45" t="e">
        <f t="array" aca="1" ref="V99" ca="1">IFERROR(IF(ROWS(PerformerDetails!$BD$7:BD99)&gt;COUNTA(PerformerDetails!$BD$7:$BD$506),"",INDEX(PerformerDetails!$BD$7:$BD$506,SMALL(IF(PerformerDetails!$BD$7:$BD$506&lt;&gt;"",ROW(PerformerDetails!P99:P598)-ROW(PerformerDetails!BD99)+1),ROWS(PerformerDetails!$BD$7:BD99)))),0)</f>
        <v>#NAME?</v>
      </c>
      <c r="W99" s="45" t="e">
        <f t="array" aca="1" ref="W99" ca="1">IFERROR(IF(ROWS(PerformerDetails!$BF$7:BF99)&gt;COUNTA(PerformerDetails!$BF$7:$BF$506),"",INDEX(PerformerDetails!$BF$7:$BF$506,SMALL(IF(PerformerDetails!$BF$7:$BF$506&lt;&gt;"",ROW(PerformerDetails!P99:P598)-ROW(PerformerDetails!BF99)+1),ROWS(PerformerDetails!$BF$7:BF99)))),0)</f>
        <v>#NAME?</v>
      </c>
      <c r="X99" s="45" t="e">
        <f t="array" aca="1" ref="X99" ca="1">IFERROR(IF(ROWS(PerformerDetails!$BH$7:BH99)&gt;COUNTA(PerformerDetails!$BH$7:$BH$506),"",INDEX(PerformerDetails!$BH$7:$BH$506,SMALL(IF(PerformerDetails!$BH$7:$BH$506&lt;&gt;"",ROW(PerformerDetails!P99:P598)-ROW(PerformerDetails!BH99)+1),ROWS(PerformerDetails!$BH$7:BH99)))),0)</f>
        <v>#NAME?</v>
      </c>
      <c r="Y99" s="45" t="e">
        <f t="array" aca="1" ref="Y99" ca="1">IFERROR(IF(ROWS(PerformerDetails!$BJ$7:BJ99)&gt;COUNTA(PerformerDetails!$BJ$7:$BJ$506),"",INDEX(PerformerDetails!$BJ$7:$BJ$506,SMALL(IF(PerformerDetails!$BJ$7:$BJ$506&lt;&gt;"",ROW(PerformerDetails!P99:P598)-ROW(PerformerDetails!BJ99)+1),ROWS(PerformerDetails!$BJ$7:BJ99)))),0)</f>
        <v>#NAME?</v>
      </c>
      <c r="Z99" s="45" t="e">
        <f t="array" aca="1" ref="Z99" ca="1">IFERROR(IF(ROWS(PerformerDetails!$BL$7:BL99)&gt;COUNTA(PerformerDetails!$BL$7:$BL$506),"",INDEX(PerformerDetails!$BL$7:$BL$506,SMALL(IF(PerformerDetails!$BL$7:$BL$506&lt;&gt;"",ROW(PerformerDetails!P99:P598)-ROW(PerformerDetails!BL99)+1),ROWS(PerformerDetails!$BL$7:BL99)))),0)</f>
        <v>#NAME?</v>
      </c>
    </row>
    <row r="100" spans="2:26" ht="20.100000000000001" customHeight="1">
      <c r="B100" s="45" t="e">
        <f t="array" aca="1" ref="B100" ca="1">IFERROR(IF(ROWS(PerformerDetails!$P$7:P100)&gt;COUNTA(PerformerDetails!$P$7:$P$506),"",INDEX(PerformerDetails!$P$7:$P$506,SMALL(IF(PerformerDetails!$P$7:$P$506&lt;&gt;"",ROW(PerformerDetails!P100:P599)-ROW(PerformerDetails!P100)+1),ROWS(PerformerDetails!$P$7:P100)))),0)</f>
        <v>#NAME?</v>
      </c>
      <c r="C100" s="45" t="e">
        <f t="array" aca="1" ref="C100" ca="1">IFERROR(IF(ROWS(PerformerDetails!$R$7:R100)&gt;COUNTA(PerformerDetails!$R$7:$R$506),"",INDEX(PerformerDetails!$R$7:$R$506,SMALL(IF(PerformerDetails!$R$7:$R$506&lt;&gt;"",ROW(PerformerDetails!P100:P599)-ROW(PerformerDetails!R100)+1),ROWS(PerformerDetails!$R$7:R100)))),0)</f>
        <v>#NAME?</v>
      </c>
      <c r="D100" s="45" t="e">
        <f t="array" aca="1" ref="D100" ca="1">IFERROR(IF(ROWS(PerformerDetails!$T$7:T100)&gt;COUNTA(PerformerDetails!$T$7:$T$506),"",INDEX(PerformerDetails!$T$7:$T$506,SMALL(IF(PerformerDetails!$T$7:$T$506&lt;&gt;"",ROW(PerformerDetails!P100:P599)-ROW(PerformerDetails!T100)+1),ROWS(PerformerDetails!$T$7:T100)))),0)</f>
        <v>#NAME?</v>
      </c>
      <c r="E100" s="45" t="e">
        <f t="array" aca="1" ref="E100" ca="1">IFERROR(IF(ROWS(PerformerDetails!$V$7:V100)&gt;COUNTA(PerformerDetails!$V$7:$V$506),"",INDEX(PerformerDetails!$V$7:$V$506,SMALL(IF(PerformerDetails!$V$7:$V$506&lt;&gt;"",ROW(PerformerDetails!P100:P599)-ROW(PerformerDetails!V100)+1),ROWS(PerformerDetails!$V$7:V100)))),0)</f>
        <v>#NAME?</v>
      </c>
      <c r="F100" s="45" t="e">
        <f t="array" aca="1" ref="F100" ca="1">IFERROR(IF(ROWS(PerformerDetails!$X$7:X100)&gt;COUNTA(PerformerDetails!$X$7:$X$506),"",INDEX(PerformerDetails!$X$7:$X$506,SMALL(IF(PerformerDetails!$X$7:$X$506&lt;&gt;"",ROW(PerformerDetails!P100:P599)-ROW(PerformerDetails!X100)+1),ROWS(PerformerDetails!$X$7:X100)))),0)</f>
        <v>#NAME?</v>
      </c>
      <c r="G100" s="45" t="e">
        <f t="array" aca="1" ref="G100" ca="1">IFERROR(IF(ROWS(PerformerDetails!$Z$7:Z100)&gt;COUNTA(PerformerDetails!$Z$7:$Z$506),"",INDEX(PerformerDetails!$Z$7:$Z$506,SMALL(IF(PerformerDetails!$Z$7:$Z$506&lt;&gt;"",ROW(PerformerDetails!P100:P599)-ROW(PerformerDetails!Z100)+1),ROWS(PerformerDetails!$Z$7:Z100)))),0)</f>
        <v>#NAME?</v>
      </c>
      <c r="H100" s="45" t="e">
        <f t="array" aca="1" ref="H100" ca="1">IFERROR(IF(ROWS(PerformerDetails!$AB$7:AB100)&gt;COUNTA(PerformerDetails!$AB$7:$AB$506),"",INDEX(PerformerDetails!$AB$7:$AB$506,SMALL(IF(PerformerDetails!$AB$7:$AB$506&lt;&gt;"",ROW(PerformerDetails!P100:P599)-ROW(PerformerDetails!AB100)+1),ROWS(PerformerDetails!$AB$7:AB100)))),0)</f>
        <v>#NAME?</v>
      </c>
      <c r="I100" s="45" t="e">
        <f t="array" aca="1" ref="I100" ca="1">IFERROR(IF(ROWS(PerformerDetails!$AD$7:AD100)&gt;COUNTA(PerformerDetails!$AD$7:$AD$506),"",INDEX(PerformerDetails!$AD$7:$AD$506,SMALL(IF(PerformerDetails!$AD$7:$AD$506&lt;&gt;"",ROW(PerformerDetails!P100:P599)-ROW(PerformerDetails!AD100)+1),ROWS(PerformerDetails!$AD$7:AD100)))),0)</f>
        <v>#NAME?</v>
      </c>
      <c r="J100" s="45" t="e">
        <f t="array" aca="1" ref="J100" ca="1">IFERROR(IF(ROWS(PerformerDetails!$AF$7:AF100)&gt;COUNTA(PerformerDetails!$AF$7:$AF$506),"",INDEX(PerformerDetails!$AF$7:$AF$506,SMALL(IF(PerformerDetails!$AF$7:$AF$506&lt;&gt;"",ROW(PerformerDetails!P100:P599)-ROW(PerformerDetails!AF100)+1),ROWS(PerformerDetails!$AF$7:AF100)))),0)</f>
        <v>#NAME?</v>
      </c>
      <c r="K100" s="45" t="e">
        <f t="array" aca="1" ref="K100" ca="1">IFERROR(IF(ROWS(PerformerDetails!$AH$7:AH100)&gt;COUNTA(PerformerDetails!$AH$7:$AH$506),"",INDEX(PerformerDetails!$AH$7:$AH$506,SMALL(IF(PerformerDetails!$AH$7:$AH$506&lt;&gt;"",ROW(PerformerDetails!P100:P599)-ROW(PerformerDetails!AH100)+1),ROWS(PerformerDetails!$AH$7:AH100)))),0)</f>
        <v>#NAME?</v>
      </c>
      <c r="L100" s="45" t="e">
        <f t="array" aca="1" ref="L100" ca="1">IFERROR(IF(ROWS(PerformerDetails!$AJ$7:AJ100)&gt;COUNTA(PerformerDetails!$AJ$7:$AJ$506),"",INDEX(PerformerDetails!$AJ$7:$AJ$506,SMALL(IF(PerformerDetails!$AJ$7:$AJ$506&lt;&gt;"",ROW(PerformerDetails!P100:P599)-ROW(PerformerDetails!AJ100)+1),ROWS(PerformerDetails!$AJ$7:AJ100)))),0)</f>
        <v>#NAME?</v>
      </c>
      <c r="M100" s="45" t="e">
        <f t="array" aca="1" ref="M100" ca="1">IFERROR(IF(ROWS(PerformerDetails!$AL$7:AL100)&gt;COUNTA(PerformerDetails!$AL$7:$AL$506),"",INDEX(PerformerDetails!$AL$7:$AL$506,SMALL(IF(PerformerDetails!$AL$7:$AL$506&lt;&gt;"",ROW(PerformerDetails!P100:P599)-ROW(PerformerDetails!AL100)+1),ROWS(PerformerDetails!$AL$7:AL100)))),0)</f>
        <v>#NAME?</v>
      </c>
      <c r="N100" s="45" t="e">
        <f t="array" aca="1" ref="N100" ca="1">IFERROR(IF(ROWS(PerformerDetails!$AN$7:AN100)&gt;COUNTA(PerformerDetails!$AN$7:$AN$506),"",INDEX(PerformerDetails!$AN$7:$AN$506,SMALL(IF(PerformerDetails!$AN$7:$AN$506&lt;&gt;"",ROW(PerformerDetails!P100:P599)-ROW(PerformerDetails!AN100)+1),ROWS(PerformerDetails!$AN$7:AN100)))),0)</f>
        <v>#NAME?</v>
      </c>
      <c r="O100" s="45" t="e">
        <f t="array" aca="1" ref="O100" ca="1">IFERROR(IF(ROWS(PerformerDetails!$AP$7:AP100)&gt;COUNTA(PerformerDetails!$AP$7:$AP$506),"",INDEX(PerformerDetails!$AP$7:$AP$506,SMALL(IF(PerformerDetails!$AP$7:$AP$506&lt;&gt;"",ROW(PerformerDetails!P100:P599)-ROW(PerformerDetails!AP100)+1),ROWS(PerformerDetails!$AP$7:AP100)))),0)</f>
        <v>#NAME?</v>
      </c>
      <c r="P100" s="45" t="e">
        <f t="array" aca="1" ref="P100" ca="1">IFERROR(IF(ROWS(PerformerDetails!$AR$7:AR100)&gt;COUNTA(PerformerDetails!$AR$7:$AR$506),"",INDEX(PerformerDetails!$AR$7:$AR$506,SMALL(IF(PerformerDetails!$AR$7:$AR$506&lt;&gt;"",ROW(PerformerDetails!P100:P599)-ROW(PerformerDetails!AR100)+1),ROWS(PerformerDetails!$AR$7:AR100)))),0)</f>
        <v>#NAME?</v>
      </c>
      <c r="Q100" s="45" t="e">
        <f t="array" aca="1" ref="Q100" ca="1">IFERROR(IF(ROWS(PerformerDetails!$AT$7:AT100)&gt;COUNTA(PerformerDetails!$AT$7:$AT$506),"",INDEX(PerformerDetails!$AT$7:$AT$506,SMALL(IF(PerformerDetails!$AT$7:$AT$506&lt;&gt;"",ROW(PerformerDetails!P100:P599)-ROW(PerformerDetails!AT100)+1),ROWS(PerformerDetails!$AT$7:AT100)))),0)</f>
        <v>#NAME?</v>
      </c>
      <c r="R100" s="45" t="e">
        <f t="array" aca="1" ref="R100" ca="1">IFERROR(IF(ROWS(PerformerDetails!$AV$7:AV100)&gt;COUNTA(PerformerDetails!$AV$7:$AV$506),"",INDEX(PerformerDetails!$AV$7:$AV$506,SMALL(IF(PerformerDetails!$AV$7:$AV$506&lt;&gt;"",ROW(PerformerDetails!P100:P599)-ROW(PerformerDetails!AV100)+1),ROWS(PerformerDetails!$AV$7:AV100)))),0)</f>
        <v>#NAME?</v>
      </c>
      <c r="S100" s="45" t="e">
        <f t="array" aca="1" ref="S100" ca="1">IFERROR(IF(ROWS(PerformerDetails!$AX$7:AX100)&gt;COUNTA(PerformerDetails!$AX$7:$AX$506),"",INDEX(PerformerDetails!$AX$7:$AX$506,SMALL(IF(PerformerDetails!$AX$7:$AX$506&lt;&gt;"",ROW(PerformerDetails!P100:P599)-ROW(PerformerDetails!AX100)+1),ROWS(PerformerDetails!$AX$7:AX100)))),0)</f>
        <v>#NAME?</v>
      </c>
      <c r="T100" s="45" t="e">
        <f t="array" aca="1" ref="T100" ca="1">IFERROR(IF(ROWS(PerformerDetails!$AZ$7:AZ100)&gt;COUNTA(PerformerDetails!$AZ$7:$AZ$506),"",INDEX(PerformerDetails!$AZ$7:$AZ$506,SMALL(IF(PerformerDetails!$AZ$7:$AZ$506&lt;&gt;"",ROW(PerformerDetails!P100:P599)-ROW(PerformerDetails!AZ100)+1),ROWS(PerformerDetails!$AZ$7:AZ100)))),0)</f>
        <v>#NAME?</v>
      </c>
      <c r="U100" s="45" t="e">
        <f t="array" aca="1" ref="U100" ca="1">IFERROR(IF(ROWS(PerformerDetails!$BB$7:BB100)&gt;COUNTA(PerformerDetails!$BB$7:$BB$506),"",INDEX(PerformerDetails!$BB$7:$BB$506,SMALL(IF(PerformerDetails!$BB$7:$BB$506&lt;&gt;"",ROW(PerformerDetails!P100:P599)-ROW(PerformerDetails!BB100)+1),ROWS(PerformerDetails!$BB$7:BB100)))),0)</f>
        <v>#NAME?</v>
      </c>
      <c r="V100" s="45" t="e">
        <f t="array" aca="1" ref="V100" ca="1">IFERROR(IF(ROWS(PerformerDetails!$BD$7:BD100)&gt;COUNTA(PerformerDetails!$BD$7:$BD$506),"",INDEX(PerformerDetails!$BD$7:$BD$506,SMALL(IF(PerformerDetails!$BD$7:$BD$506&lt;&gt;"",ROW(PerformerDetails!P100:P599)-ROW(PerformerDetails!BD100)+1),ROWS(PerformerDetails!$BD$7:BD100)))),0)</f>
        <v>#NAME?</v>
      </c>
      <c r="W100" s="45" t="e">
        <f t="array" aca="1" ref="W100" ca="1">IFERROR(IF(ROWS(PerformerDetails!$BF$7:BF100)&gt;COUNTA(PerformerDetails!$BF$7:$BF$506),"",INDEX(PerformerDetails!$BF$7:$BF$506,SMALL(IF(PerformerDetails!$BF$7:$BF$506&lt;&gt;"",ROW(PerformerDetails!P100:P599)-ROW(PerformerDetails!BF100)+1),ROWS(PerformerDetails!$BF$7:BF100)))),0)</f>
        <v>#NAME?</v>
      </c>
      <c r="X100" s="45" t="e">
        <f t="array" aca="1" ref="X100" ca="1">IFERROR(IF(ROWS(PerformerDetails!$BH$7:BH100)&gt;COUNTA(PerformerDetails!$BH$7:$BH$506),"",INDEX(PerformerDetails!$BH$7:$BH$506,SMALL(IF(PerformerDetails!$BH$7:$BH$506&lt;&gt;"",ROW(PerformerDetails!P100:P599)-ROW(PerformerDetails!BH100)+1),ROWS(PerformerDetails!$BH$7:BH100)))),0)</f>
        <v>#NAME?</v>
      </c>
      <c r="Y100" s="45" t="e">
        <f t="array" aca="1" ref="Y100" ca="1">IFERROR(IF(ROWS(PerformerDetails!$BJ$7:BJ100)&gt;COUNTA(PerformerDetails!$BJ$7:$BJ$506),"",INDEX(PerformerDetails!$BJ$7:$BJ$506,SMALL(IF(PerformerDetails!$BJ$7:$BJ$506&lt;&gt;"",ROW(PerformerDetails!P100:P599)-ROW(PerformerDetails!BJ100)+1),ROWS(PerformerDetails!$BJ$7:BJ100)))),0)</f>
        <v>#NAME?</v>
      </c>
      <c r="Z100" s="45" t="e">
        <f t="array" aca="1" ref="Z100" ca="1">IFERROR(IF(ROWS(PerformerDetails!$BL$7:BL100)&gt;COUNTA(PerformerDetails!$BL$7:$BL$506),"",INDEX(PerformerDetails!$BL$7:$BL$506,SMALL(IF(PerformerDetails!$BL$7:$BL$506&lt;&gt;"",ROW(PerformerDetails!P100:P599)-ROW(PerformerDetails!BL100)+1),ROWS(PerformerDetails!$BL$7:BL100)))),0)</f>
        <v>#NAME?</v>
      </c>
    </row>
    <row r="101" spans="2:26" ht="20.100000000000001" customHeight="1">
      <c r="B101" s="45" t="e">
        <f t="array" aca="1" ref="B101" ca="1">IFERROR(IF(ROWS(PerformerDetails!$P$7:P101)&gt;COUNTA(PerformerDetails!$P$7:$P$506),"",INDEX(PerformerDetails!$P$7:$P$506,SMALL(IF(PerformerDetails!$P$7:$P$506&lt;&gt;"",ROW(PerformerDetails!P101:P600)-ROW(PerformerDetails!P101)+1),ROWS(PerformerDetails!$P$7:P101)))),0)</f>
        <v>#NAME?</v>
      </c>
      <c r="C101" s="45" t="e">
        <f t="array" aca="1" ref="C101" ca="1">IFERROR(IF(ROWS(PerformerDetails!$R$7:R101)&gt;COUNTA(PerformerDetails!$R$7:$R$506),"",INDEX(PerformerDetails!$R$7:$R$506,SMALL(IF(PerformerDetails!$R$7:$R$506&lt;&gt;"",ROW(PerformerDetails!P101:P600)-ROW(PerformerDetails!R101)+1),ROWS(PerformerDetails!$R$7:R101)))),0)</f>
        <v>#NAME?</v>
      </c>
      <c r="D101" s="45" t="e">
        <f t="array" aca="1" ref="D101" ca="1">IFERROR(IF(ROWS(PerformerDetails!$T$7:T101)&gt;COUNTA(PerformerDetails!$T$7:$T$506),"",INDEX(PerformerDetails!$T$7:$T$506,SMALL(IF(PerformerDetails!$T$7:$T$506&lt;&gt;"",ROW(PerformerDetails!P101:P600)-ROW(PerformerDetails!T101)+1),ROWS(PerformerDetails!$T$7:T101)))),0)</f>
        <v>#NAME?</v>
      </c>
      <c r="E101" s="45" t="e">
        <f t="array" aca="1" ref="E101" ca="1">IFERROR(IF(ROWS(PerformerDetails!$V$7:V101)&gt;COUNTA(PerformerDetails!$V$7:$V$506),"",INDEX(PerformerDetails!$V$7:$V$506,SMALL(IF(PerformerDetails!$V$7:$V$506&lt;&gt;"",ROW(PerformerDetails!P101:P600)-ROW(PerformerDetails!V101)+1),ROWS(PerformerDetails!$V$7:V101)))),0)</f>
        <v>#NAME?</v>
      </c>
      <c r="F101" s="45" t="e">
        <f t="array" aca="1" ref="F101" ca="1">IFERROR(IF(ROWS(PerformerDetails!$X$7:X101)&gt;COUNTA(PerformerDetails!$X$7:$X$506),"",INDEX(PerformerDetails!$X$7:$X$506,SMALL(IF(PerformerDetails!$X$7:$X$506&lt;&gt;"",ROW(PerformerDetails!P101:P600)-ROW(PerformerDetails!X101)+1),ROWS(PerformerDetails!$X$7:X101)))),0)</f>
        <v>#NAME?</v>
      </c>
      <c r="G101" s="45" t="e">
        <f t="array" aca="1" ref="G101" ca="1">IFERROR(IF(ROWS(PerformerDetails!$Z$7:Z101)&gt;COUNTA(PerformerDetails!$Z$7:$Z$506),"",INDEX(PerformerDetails!$Z$7:$Z$506,SMALL(IF(PerformerDetails!$Z$7:$Z$506&lt;&gt;"",ROW(PerformerDetails!P101:P600)-ROW(PerformerDetails!Z101)+1),ROWS(PerformerDetails!$Z$7:Z101)))),0)</f>
        <v>#NAME?</v>
      </c>
      <c r="H101" s="45" t="e">
        <f t="array" aca="1" ref="H101" ca="1">IFERROR(IF(ROWS(PerformerDetails!$AB$7:AB101)&gt;COUNTA(PerformerDetails!$AB$7:$AB$506),"",INDEX(PerformerDetails!$AB$7:$AB$506,SMALL(IF(PerformerDetails!$AB$7:$AB$506&lt;&gt;"",ROW(PerformerDetails!P101:P600)-ROW(PerformerDetails!AB101)+1),ROWS(PerformerDetails!$AB$7:AB101)))),0)</f>
        <v>#NAME?</v>
      </c>
      <c r="I101" s="45" t="e">
        <f t="array" aca="1" ref="I101" ca="1">IFERROR(IF(ROWS(PerformerDetails!$AD$7:AD101)&gt;COUNTA(PerformerDetails!$AD$7:$AD$506),"",INDEX(PerformerDetails!$AD$7:$AD$506,SMALL(IF(PerformerDetails!$AD$7:$AD$506&lt;&gt;"",ROW(PerformerDetails!P101:P600)-ROW(PerformerDetails!AD101)+1),ROWS(PerformerDetails!$AD$7:AD101)))),0)</f>
        <v>#NAME?</v>
      </c>
      <c r="J101" s="45" t="e">
        <f t="array" aca="1" ref="J101" ca="1">IFERROR(IF(ROWS(PerformerDetails!$AF$7:AF101)&gt;COUNTA(PerformerDetails!$AF$7:$AF$506),"",INDEX(PerformerDetails!$AF$7:$AF$506,SMALL(IF(PerformerDetails!$AF$7:$AF$506&lt;&gt;"",ROW(PerformerDetails!P101:P600)-ROW(PerformerDetails!AF101)+1),ROWS(PerformerDetails!$AF$7:AF101)))),0)</f>
        <v>#NAME?</v>
      </c>
      <c r="K101" s="45" t="e">
        <f t="array" aca="1" ref="K101" ca="1">IFERROR(IF(ROWS(PerformerDetails!$AH$7:AH101)&gt;COUNTA(PerformerDetails!$AH$7:$AH$506),"",INDEX(PerformerDetails!$AH$7:$AH$506,SMALL(IF(PerformerDetails!$AH$7:$AH$506&lt;&gt;"",ROW(PerformerDetails!P101:P600)-ROW(PerformerDetails!AH101)+1),ROWS(PerformerDetails!$AH$7:AH101)))),0)</f>
        <v>#NAME?</v>
      </c>
      <c r="L101" s="45" t="e">
        <f t="array" aca="1" ref="L101" ca="1">IFERROR(IF(ROWS(PerformerDetails!$AJ$7:AJ101)&gt;COUNTA(PerformerDetails!$AJ$7:$AJ$506),"",INDEX(PerformerDetails!$AJ$7:$AJ$506,SMALL(IF(PerformerDetails!$AJ$7:$AJ$506&lt;&gt;"",ROW(PerformerDetails!P101:P600)-ROW(PerformerDetails!AJ101)+1),ROWS(PerformerDetails!$AJ$7:AJ101)))),0)</f>
        <v>#NAME?</v>
      </c>
      <c r="M101" s="45" t="e">
        <f t="array" aca="1" ref="M101" ca="1">IFERROR(IF(ROWS(PerformerDetails!$AL$7:AL101)&gt;COUNTA(PerformerDetails!$AL$7:$AL$506),"",INDEX(PerformerDetails!$AL$7:$AL$506,SMALL(IF(PerformerDetails!$AL$7:$AL$506&lt;&gt;"",ROW(PerformerDetails!P101:P600)-ROW(PerformerDetails!AL101)+1),ROWS(PerformerDetails!$AL$7:AL101)))),0)</f>
        <v>#NAME?</v>
      </c>
      <c r="N101" s="45" t="e">
        <f t="array" aca="1" ref="N101" ca="1">IFERROR(IF(ROWS(PerformerDetails!$AN$7:AN101)&gt;COUNTA(PerformerDetails!$AN$7:$AN$506),"",INDEX(PerformerDetails!$AN$7:$AN$506,SMALL(IF(PerformerDetails!$AN$7:$AN$506&lt;&gt;"",ROW(PerformerDetails!P101:P600)-ROW(PerformerDetails!AN101)+1),ROWS(PerformerDetails!$AN$7:AN101)))),0)</f>
        <v>#NAME?</v>
      </c>
      <c r="O101" s="45" t="e">
        <f t="array" aca="1" ref="O101" ca="1">IFERROR(IF(ROWS(PerformerDetails!$AP$7:AP101)&gt;COUNTA(PerformerDetails!$AP$7:$AP$506),"",INDEX(PerformerDetails!$AP$7:$AP$506,SMALL(IF(PerformerDetails!$AP$7:$AP$506&lt;&gt;"",ROW(PerformerDetails!P101:P600)-ROW(PerformerDetails!AP101)+1),ROWS(PerformerDetails!$AP$7:AP101)))),0)</f>
        <v>#NAME?</v>
      </c>
      <c r="P101" s="45" t="e">
        <f t="array" aca="1" ref="P101" ca="1">IFERROR(IF(ROWS(PerformerDetails!$AR$7:AR101)&gt;COUNTA(PerformerDetails!$AR$7:$AR$506),"",INDEX(PerformerDetails!$AR$7:$AR$506,SMALL(IF(PerformerDetails!$AR$7:$AR$506&lt;&gt;"",ROW(PerformerDetails!P101:P600)-ROW(PerformerDetails!AR101)+1),ROWS(PerformerDetails!$AR$7:AR101)))),0)</f>
        <v>#NAME?</v>
      </c>
      <c r="Q101" s="45" t="e">
        <f t="array" aca="1" ref="Q101" ca="1">IFERROR(IF(ROWS(PerformerDetails!$AT$7:AT101)&gt;COUNTA(PerformerDetails!$AT$7:$AT$506),"",INDEX(PerformerDetails!$AT$7:$AT$506,SMALL(IF(PerformerDetails!$AT$7:$AT$506&lt;&gt;"",ROW(PerformerDetails!P101:P600)-ROW(PerformerDetails!AT101)+1),ROWS(PerformerDetails!$AT$7:AT101)))),0)</f>
        <v>#NAME?</v>
      </c>
      <c r="R101" s="45" t="e">
        <f t="array" aca="1" ref="R101" ca="1">IFERROR(IF(ROWS(PerformerDetails!$AV$7:AV101)&gt;COUNTA(PerformerDetails!$AV$7:$AV$506),"",INDEX(PerformerDetails!$AV$7:$AV$506,SMALL(IF(PerformerDetails!$AV$7:$AV$506&lt;&gt;"",ROW(PerformerDetails!P101:P600)-ROW(PerformerDetails!AV101)+1),ROWS(PerformerDetails!$AV$7:AV101)))),0)</f>
        <v>#NAME?</v>
      </c>
      <c r="S101" s="45" t="e">
        <f t="array" aca="1" ref="S101" ca="1">IFERROR(IF(ROWS(PerformerDetails!$AX$7:AX101)&gt;COUNTA(PerformerDetails!$AX$7:$AX$506),"",INDEX(PerformerDetails!$AX$7:$AX$506,SMALL(IF(PerformerDetails!$AX$7:$AX$506&lt;&gt;"",ROW(PerformerDetails!P101:P600)-ROW(PerformerDetails!AX101)+1),ROWS(PerformerDetails!$AX$7:AX101)))),0)</f>
        <v>#NAME?</v>
      </c>
      <c r="T101" s="45" t="e">
        <f t="array" aca="1" ref="T101" ca="1">IFERROR(IF(ROWS(PerformerDetails!$AZ$7:AZ101)&gt;COUNTA(PerformerDetails!$AZ$7:$AZ$506),"",INDEX(PerformerDetails!$AZ$7:$AZ$506,SMALL(IF(PerformerDetails!$AZ$7:$AZ$506&lt;&gt;"",ROW(PerformerDetails!P101:P600)-ROW(PerformerDetails!AZ101)+1),ROWS(PerformerDetails!$AZ$7:AZ101)))),0)</f>
        <v>#NAME?</v>
      </c>
      <c r="U101" s="45" t="e">
        <f t="array" aca="1" ref="U101" ca="1">IFERROR(IF(ROWS(PerformerDetails!$BB$7:BB101)&gt;COUNTA(PerformerDetails!$BB$7:$BB$506),"",INDEX(PerformerDetails!$BB$7:$BB$506,SMALL(IF(PerformerDetails!$BB$7:$BB$506&lt;&gt;"",ROW(PerformerDetails!P101:P600)-ROW(PerformerDetails!BB101)+1),ROWS(PerformerDetails!$BB$7:BB101)))),0)</f>
        <v>#NAME?</v>
      </c>
      <c r="V101" s="45" t="e">
        <f t="array" aca="1" ref="V101" ca="1">IFERROR(IF(ROWS(PerformerDetails!$BD$7:BD101)&gt;COUNTA(PerformerDetails!$BD$7:$BD$506),"",INDEX(PerformerDetails!$BD$7:$BD$506,SMALL(IF(PerformerDetails!$BD$7:$BD$506&lt;&gt;"",ROW(PerformerDetails!P101:P600)-ROW(PerformerDetails!BD101)+1),ROWS(PerformerDetails!$BD$7:BD101)))),0)</f>
        <v>#NAME?</v>
      </c>
      <c r="W101" s="45" t="e">
        <f t="array" aca="1" ref="W101" ca="1">IFERROR(IF(ROWS(PerformerDetails!$BF$7:BF101)&gt;COUNTA(PerformerDetails!$BF$7:$BF$506),"",INDEX(PerformerDetails!$BF$7:$BF$506,SMALL(IF(PerformerDetails!$BF$7:$BF$506&lt;&gt;"",ROW(PerformerDetails!P101:P600)-ROW(PerformerDetails!BF101)+1),ROWS(PerformerDetails!$BF$7:BF101)))),0)</f>
        <v>#NAME?</v>
      </c>
      <c r="X101" s="45" t="e">
        <f t="array" aca="1" ref="X101" ca="1">IFERROR(IF(ROWS(PerformerDetails!$BH$7:BH101)&gt;COUNTA(PerformerDetails!$BH$7:$BH$506),"",INDEX(PerformerDetails!$BH$7:$BH$506,SMALL(IF(PerformerDetails!$BH$7:$BH$506&lt;&gt;"",ROW(PerformerDetails!P101:P600)-ROW(PerformerDetails!BH101)+1),ROWS(PerformerDetails!$BH$7:BH101)))),0)</f>
        <v>#NAME?</v>
      </c>
      <c r="Y101" s="45" t="e">
        <f t="array" aca="1" ref="Y101" ca="1">IFERROR(IF(ROWS(PerformerDetails!$BJ$7:BJ101)&gt;COUNTA(PerformerDetails!$BJ$7:$BJ$506),"",INDEX(PerformerDetails!$BJ$7:$BJ$506,SMALL(IF(PerformerDetails!$BJ$7:$BJ$506&lt;&gt;"",ROW(PerformerDetails!P101:P600)-ROW(PerformerDetails!BJ101)+1),ROWS(PerformerDetails!$BJ$7:BJ101)))),0)</f>
        <v>#NAME?</v>
      </c>
      <c r="Z101" s="45" t="e">
        <f t="array" aca="1" ref="Z101" ca="1">IFERROR(IF(ROWS(PerformerDetails!$BL$7:BL101)&gt;COUNTA(PerformerDetails!$BL$7:$BL$506),"",INDEX(PerformerDetails!$BL$7:$BL$506,SMALL(IF(PerformerDetails!$BL$7:$BL$506&lt;&gt;"",ROW(PerformerDetails!P101:P600)-ROW(PerformerDetails!BL101)+1),ROWS(PerformerDetails!$BL$7:BL101)))),0)</f>
        <v>#NAME?</v>
      </c>
    </row>
    <row r="102" spans="2:26" ht="20.100000000000001" customHeight="1">
      <c r="B102" s="45" t="e">
        <f t="array" aca="1" ref="B102" ca="1">IFERROR(IF(ROWS(PerformerDetails!$P$7:P102)&gt;COUNTA(PerformerDetails!$P$7:$P$506),"",INDEX(PerformerDetails!$P$7:$P$506,SMALL(IF(PerformerDetails!$P$7:$P$506&lt;&gt;"",ROW(PerformerDetails!P102:P601)-ROW(PerformerDetails!P102)+1),ROWS(PerformerDetails!$P$7:P102)))),0)</f>
        <v>#NAME?</v>
      </c>
      <c r="C102" s="45" t="e">
        <f t="array" aca="1" ref="C102" ca="1">IFERROR(IF(ROWS(PerformerDetails!$R$7:R102)&gt;COUNTA(PerformerDetails!$R$7:$R$506),"",INDEX(PerformerDetails!$R$7:$R$506,SMALL(IF(PerformerDetails!$R$7:$R$506&lt;&gt;"",ROW(PerformerDetails!P102:P601)-ROW(PerformerDetails!R102)+1),ROWS(PerformerDetails!$R$7:R102)))),0)</f>
        <v>#NAME?</v>
      </c>
      <c r="D102" s="45" t="e">
        <f t="array" aca="1" ref="D102" ca="1">IFERROR(IF(ROWS(PerformerDetails!$T$7:T102)&gt;COUNTA(PerformerDetails!$T$7:$T$506),"",INDEX(PerformerDetails!$T$7:$T$506,SMALL(IF(PerformerDetails!$T$7:$T$506&lt;&gt;"",ROW(PerformerDetails!P102:P601)-ROW(PerformerDetails!T102)+1),ROWS(PerformerDetails!$T$7:T102)))),0)</f>
        <v>#NAME?</v>
      </c>
      <c r="E102" s="45" t="e">
        <f t="array" aca="1" ref="E102" ca="1">IFERROR(IF(ROWS(PerformerDetails!$V$7:V102)&gt;COUNTA(PerformerDetails!$V$7:$V$506),"",INDEX(PerformerDetails!$V$7:$V$506,SMALL(IF(PerformerDetails!$V$7:$V$506&lt;&gt;"",ROW(PerformerDetails!P102:P601)-ROW(PerformerDetails!V102)+1),ROWS(PerformerDetails!$V$7:V102)))),0)</f>
        <v>#NAME?</v>
      </c>
      <c r="F102" s="45" t="e">
        <f t="array" aca="1" ref="F102" ca="1">IFERROR(IF(ROWS(PerformerDetails!$X$7:X102)&gt;COUNTA(PerformerDetails!$X$7:$X$506),"",INDEX(PerformerDetails!$X$7:$X$506,SMALL(IF(PerformerDetails!$X$7:$X$506&lt;&gt;"",ROW(PerformerDetails!P102:P601)-ROW(PerformerDetails!X102)+1),ROWS(PerformerDetails!$X$7:X102)))),0)</f>
        <v>#NAME?</v>
      </c>
      <c r="G102" s="45" t="e">
        <f t="array" aca="1" ref="G102" ca="1">IFERROR(IF(ROWS(PerformerDetails!$Z$7:Z102)&gt;COUNTA(PerformerDetails!$Z$7:$Z$506),"",INDEX(PerformerDetails!$Z$7:$Z$506,SMALL(IF(PerformerDetails!$Z$7:$Z$506&lt;&gt;"",ROW(PerformerDetails!P102:P601)-ROW(PerformerDetails!Z102)+1),ROWS(PerformerDetails!$Z$7:Z102)))),0)</f>
        <v>#NAME?</v>
      </c>
      <c r="H102" s="45" t="e">
        <f t="array" aca="1" ref="H102" ca="1">IFERROR(IF(ROWS(PerformerDetails!$AB$7:AB102)&gt;COUNTA(PerformerDetails!$AB$7:$AB$506),"",INDEX(PerformerDetails!$AB$7:$AB$506,SMALL(IF(PerformerDetails!$AB$7:$AB$506&lt;&gt;"",ROW(PerformerDetails!P102:P601)-ROW(PerformerDetails!AB102)+1),ROWS(PerformerDetails!$AB$7:AB102)))),0)</f>
        <v>#NAME?</v>
      </c>
      <c r="I102" s="45" t="e">
        <f t="array" aca="1" ref="I102" ca="1">IFERROR(IF(ROWS(PerformerDetails!$AD$7:AD102)&gt;COUNTA(PerformerDetails!$AD$7:$AD$506),"",INDEX(PerformerDetails!$AD$7:$AD$506,SMALL(IF(PerformerDetails!$AD$7:$AD$506&lt;&gt;"",ROW(PerformerDetails!P102:P601)-ROW(PerformerDetails!AD102)+1),ROWS(PerformerDetails!$AD$7:AD102)))),0)</f>
        <v>#NAME?</v>
      </c>
      <c r="J102" s="45" t="e">
        <f t="array" aca="1" ref="J102" ca="1">IFERROR(IF(ROWS(PerformerDetails!$AF$7:AF102)&gt;COUNTA(PerformerDetails!$AF$7:$AF$506),"",INDEX(PerformerDetails!$AF$7:$AF$506,SMALL(IF(PerformerDetails!$AF$7:$AF$506&lt;&gt;"",ROW(PerformerDetails!P102:P601)-ROW(PerformerDetails!AF102)+1),ROWS(PerformerDetails!$AF$7:AF102)))),0)</f>
        <v>#NAME?</v>
      </c>
      <c r="K102" s="45" t="e">
        <f t="array" aca="1" ref="K102" ca="1">IFERROR(IF(ROWS(PerformerDetails!$AH$7:AH102)&gt;COUNTA(PerformerDetails!$AH$7:$AH$506),"",INDEX(PerformerDetails!$AH$7:$AH$506,SMALL(IF(PerformerDetails!$AH$7:$AH$506&lt;&gt;"",ROW(PerformerDetails!P102:P601)-ROW(PerformerDetails!AH102)+1),ROWS(PerformerDetails!$AH$7:AH102)))),0)</f>
        <v>#NAME?</v>
      </c>
      <c r="L102" s="45" t="e">
        <f t="array" aca="1" ref="L102" ca="1">IFERROR(IF(ROWS(PerformerDetails!$AJ$7:AJ102)&gt;COUNTA(PerformerDetails!$AJ$7:$AJ$506),"",INDEX(PerformerDetails!$AJ$7:$AJ$506,SMALL(IF(PerformerDetails!$AJ$7:$AJ$506&lt;&gt;"",ROW(PerformerDetails!P102:P601)-ROW(PerformerDetails!AJ102)+1),ROWS(PerformerDetails!$AJ$7:AJ102)))),0)</f>
        <v>#NAME?</v>
      </c>
      <c r="M102" s="45" t="e">
        <f t="array" aca="1" ref="M102" ca="1">IFERROR(IF(ROWS(PerformerDetails!$AL$7:AL102)&gt;COUNTA(PerformerDetails!$AL$7:$AL$506),"",INDEX(PerformerDetails!$AL$7:$AL$506,SMALL(IF(PerformerDetails!$AL$7:$AL$506&lt;&gt;"",ROW(PerformerDetails!P102:P601)-ROW(PerformerDetails!AL102)+1),ROWS(PerformerDetails!$AL$7:AL102)))),0)</f>
        <v>#NAME?</v>
      </c>
      <c r="N102" s="45" t="e">
        <f t="array" aca="1" ref="N102" ca="1">IFERROR(IF(ROWS(PerformerDetails!$AN$7:AN102)&gt;COUNTA(PerformerDetails!$AN$7:$AN$506),"",INDEX(PerformerDetails!$AN$7:$AN$506,SMALL(IF(PerformerDetails!$AN$7:$AN$506&lt;&gt;"",ROW(PerformerDetails!P102:P601)-ROW(PerformerDetails!AN102)+1),ROWS(PerformerDetails!$AN$7:AN102)))),0)</f>
        <v>#NAME?</v>
      </c>
      <c r="O102" s="45" t="e">
        <f t="array" aca="1" ref="O102" ca="1">IFERROR(IF(ROWS(PerformerDetails!$AP$7:AP102)&gt;COUNTA(PerformerDetails!$AP$7:$AP$506),"",INDEX(PerformerDetails!$AP$7:$AP$506,SMALL(IF(PerformerDetails!$AP$7:$AP$506&lt;&gt;"",ROW(PerformerDetails!P102:P601)-ROW(PerformerDetails!AP102)+1),ROWS(PerformerDetails!$AP$7:AP102)))),0)</f>
        <v>#NAME?</v>
      </c>
      <c r="P102" s="45" t="e">
        <f t="array" aca="1" ref="P102" ca="1">IFERROR(IF(ROWS(PerformerDetails!$AR$7:AR102)&gt;COUNTA(PerformerDetails!$AR$7:$AR$506),"",INDEX(PerformerDetails!$AR$7:$AR$506,SMALL(IF(PerformerDetails!$AR$7:$AR$506&lt;&gt;"",ROW(PerformerDetails!P102:P601)-ROW(PerformerDetails!AR102)+1),ROWS(PerformerDetails!$AR$7:AR102)))),0)</f>
        <v>#NAME?</v>
      </c>
      <c r="Q102" s="45" t="e">
        <f t="array" aca="1" ref="Q102" ca="1">IFERROR(IF(ROWS(PerformerDetails!$AT$7:AT102)&gt;COUNTA(PerformerDetails!$AT$7:$AT$506),"",INDEX(PerformerDetails!$AT$7:$AT$506,SMALL(IF(PerformerDetails!$AT$7:$AT$506&lt;&gt;"",ROW(PerformerDetails!P102:P601)-ROW(PerformerDetails!AT102)+1),ROWS(PerformerDetails!$AT$7:AT102)))),0)</f>
        <v>#NAME?</v>
      </c>
      <c r="R102" s="45" t="e">
        <f t="array" aca="1" ref="R102" ca="1">IFERROR(IF(ROWS(PerformerDetails!$AV$7:AV102)&gt;COUNTA(PerformerDetails!$AV$7:$AV$506),"",INDEX(PerformerDetails!$AV$7:$AV$506,SMALL(IF(PerformerDetails!$AV$7:$AV$506&lt;&gt;"",ROW(PerformerDetails!P102:P601)-ROW(PerformerDetails!AV102)+1),ROWS(PerformerDetails!$AV$7:AV102)))),0)</f>
        <v>#NAME?</v>
      </c>
      <c r="S102" s="45" t="e">
        <f t="array" aca="1" ref="S102" ca="1">IFERROR(IF(ROWS(PerformerDetails!$AX$7:AX102)&gt;COUNTA(PerformerDetails!$AX$7:$AX$506),"",INDEX(PerformerDetails!$AX$7:$AX$506,SMALL(IF(PerformerDetails!$AX$7:$AX$506&lt;&gt;"",ROW(PerformerDetails!P102:P601)-ROW(PerformerDetails!AX102)+1),ROWS(PerformerDetails!$AX$7:AX102)))),0)</f>
        <v>#NAME?</v>
      </c>
      <c r="T102" s="45" t="e">
        <f t="array" aca="1" ref="T102" ca="1">IFERROR(IF(ROWS(PerformerDetails!$AZ$7:AZ102)&gt;COUNTA(PerformerDetails!$AZ$7:$AZ$506),"",INDEX(PerformerDetails!$AZ$7:$AZ$506,SMALL(IF(PerformerDetails!$AZ$7:$AZ$506&lt;&gt;"",ROW(PerformerDetails!P102:P601)-ROW(PerformerDetails!AZ102)+1),ROWS(PerformerDetails!$AZ$7:AZ102)))),0)</f>
        <v>#NAME?</v>
      </c>
      <c r="U102" s="45" t="e">
        <f t="array" aca="1" ref="U102" ca="1">IFERROR(IF(ROWS(PerformerDetails!$BB$7:BB102)&gt;COUNTA(PerformerDetails!$BB$7:$BB$506),"",INDEX(PerformerDetails!$BB$7:$BB$506,SMALL(IF(PerformerDetails!$BB$7:$BB$506&lt;&gt;"",ROW(PerformerDetails!P102:P601)-ROW(PerformerDetails!BB102)+1),ROWS(PerformerDetails!$BB$7:BB102)))),0)</f>
        <v>#NAME?</v>
      </c>
      <c r="V102" s="45" t="e">
        <f t="array" aca="1" ref="V102" ca="1">IFERROR(IF(ROWS(PerformerDetails!$BD$7:BD102)&gt;COUNTA(PerformerDetails!$BD$7:$BD$506),"",INDEX(PerformerDetails!$BD$7:$BD$506,SMALL(IF(PerformerDetails!$BD$7:$BD$506&lt;&gt;"",ROW(PerformerDetails!P102:P601)-ROW(PerformerDetails!BD102)+1),ROWS(PerformerDetails!$BD$7:BD102)))),0)</f>
        <v>#NAME?</v>
      </c>
      <c r="W102" s="45" t="e">
        <f t="array" aca="1" ref="W102" ca="1">IFERROR(IF(ROWS(PerformerDetails!$BF$7:BF102)&gt;COUNTA(PerformerDetails!$BF$7:$BF$506),"",INDEX(PerformerDetails!$BF$7:$BF$506,SMALL(IF(PerformerDetails!$BF$7:$BF$506&lt;&gt;"",ROW(PerformerDetails!P102:P601)-ROW(PerformerDetails!BF102)+1),ROWS(PerformerDetails!$BF$7:BF102)))),0)</f>
        <v>#NAME?</v>
      </c>
      <c r="X102" s="45" t="e">
        <f t="array" aca="1" ref="X102" ca="1">IFERROR(IF(ROWS(PerformerDetails!$BH$7:BH102)&gt;COUNTA(PerformerDetails!$BH$7:$BH$506),"",INDEX(PerformerDetails!$BH$7:$BH$506,SMALL(IF(PerformerDetails!$BH$7:$BH$506&lt;&gt;"",ROW(PerformerDetails!P102:P601)-ROW(PerformerDetails!BH102)+1),ROWS(PerformerDetails!$BH$7:BH102)))),0)</f>
        <v>#NAME?</v>
      </c>
      <c r="Y102" s="45" t="e">
        <f t="array" aca="1" ref="Y102" ca="1">IFERROR(IF(ROWS(PerformerDetails!$BJ$7:BJ102)&gt;COUNTA(PerformerDetails!$BJ$7:$BJ$506),"",INDEX(PerformerDetails!$BJ$7:$BJ$506,SMALL(IF(PerformerDetails!$BJ$7:$BJ$506&lt;&gt;"",ROW(PerformerDetails!P102:P601)-ROW(PerformerDetails!BJ102)+1),ROWS(PerformerDetails!$BJ$7:BJ102)))),0)</f>
        <v>#NAME?</v>
      </c>
      <c r="Z102" s="45" t="e">
        <f t="array" aca="1" ref="Z102" ca="1">IFERROR(IF(ROWS(PerformerDetails!$BL$7:BL102)&gt;COUNTA(PerformerDetails!$BL$7:$BL$506),"",INDEX(PerformerDetails!$BL$7:$BL$506,SMALL(IF(PerformerDetails!$BL$7:$BL$506&lt;&gt;"",ROW(PerformerDetails!P102:P601)-ROW(PerformerDetails!BL102)+1),ROWS(PerformerDetails!$BL$7:BL102)))),0)</f>
        <v>#NAME?</v>
      </c>
    </row>
    <row r="103" spans="2:26" ht="20.100000000000001" customHeight="1">
      <c r="B103" s="45" t="e">
        <f t="array" aca="1" ref="B103" ca="1">IFERROR(IF(ROWS(PerformerDetails!$P$7:P103)&gt;COUNTA(PerformerDetails!$P$7:$P$506),"",INDEX(PerformerDetails!$P$7:$P$506,SMALL(IF(PerformerDetails!$P$7:$P$506&lt;&gt;"",ROW(PerformerDetails!P103:P602)-ROW(PerformerDetails!P103)+1),ROWS(PerformerDetails!$P$7:P103)))),0)</f>
        <v>#NAME?</v>
      </c>
      <c r="C103" s="45" t="e">
        <f t="array" aca="1" ref="C103" ca="1">IFERROR(IF(ROWS(PerformerDetails!$R$7:R103)&gt;COUNTA(PerformerDetails!$R$7:$R$506),"",INDEX(PerformerDetails!$R$7:$R$506,SMALL(IF(PerformerDetails!$R$7:$R$506&lt;&gt;"",ROW(PerformerDetails!P103:P602)-ROW(PerformerDetails!R103)+1),ROWS(PerformerDetails!$R$7:R103)))),0)</f>
        <v>#NAME?</v>
      </c>
      <c r="D103" s="45" t="e">
        <f t="array" aca="1" ref="D103" ca="1">IFERROR(IF(ROWS(PerformerDetails!$T$7:T103)&gt;COUNTA(PerformerDetails!$T$7:$T$506),"",INDEX(PerformerDetails!$T$7:$T$506,SMALL(IF(PerformerDetails!$T$7:$T$506&lt;&gt;"",ROW(PerformerDetails!P103:P602)-ROW(PerformerDetails!T103)+1),ROWS(PerformerDetails!$T$7:T103)))),0)</f>
        <v>#NAME?</v>
      </c>
      <c r="E103" s="45" t="e">
        <f t="array" aca="1" ref="E103" ca="1">IFERROR(IF(ROWS(PerformerDetails!$V$7:V103)&gt;COUNTA(PerformerDetails!$V$7:$V$506),"",INDEX(PerformerDetails!$V$7:$V$506,SMALL(IF(PerformerDetails!$V$7:$V$506&lt;&gt;"",ROW(PerformerDetails!P103:P602)-ROW(PerformerDetails!V103)+1),ROWS(PerformerDetails!$V$7:V103)))),0)</f>
        <v>#NAME?</v>
      </c>
      <c r="F103" s="45" t="e">
        <f t="array" aca="1" ref="F103" ca="1">IFERROR(IF(ROWS(PerformerDetails!$X$7:X103)&gt;COUNTA(PerformerDetails!$X$7:$X$506),"",INDEX(PerformerDetails!$X$7:$X$506,SMALL(IF(PerformerDetails!$X$7:$X$506&lt;&gt;"",ROW(PerformerDetails!P103:P602)-ROW(PerformerDetails!X103)+1),ROWS(PerformerDetails!$X$7:X103)))),0)</f>
        <v>#NAME?</v>
      </c>
      <c r="G103" s="45" t="e">
        <f t="array" aca="1" ref="G103" ca="1">IFERROR(IF(ROWS(PerformerDetails!$Z$7:Z103)&gt;COUNTA(PerformerDetails!$Z$7:$Z$506),"",INDEX(PerformerDetails!$Z$7:$Z$506,SMALL(IF(PerformerDetails!$Z$7:$Z$506&lt;&gt;"",ROW(PerformerDetails!P103:P602)-ROW(PerformerDetails!Z103)+1),ROWS(PerformerDetails!$Z$7:Z103)))),0)</f>
        <v>#NAME?</v>
      </c>
      <c r="H103" s="45" t="e">
        <f t="array" aca="1" ref="H103" ca="1">IFERROR(IF(ROWS(PerformerDetails!$AB$7:AB103)&gt;COUNTA(PerformerDetails!$AB$7:$AB$506),"",INDEX(PerformerDetails!$AB$7:$AB$506,SMALL(IF(PerformerDetails!$AB$7:$AB$506&lt;&gt;"",ROW(PerformerDetails!P103:P602)-ROW(PerformerDetails!AB103)+1),ROWS(PerformerDetails!$AB$7:AB103)))),0)</f>
        <v>#NAME?</v>
      </c>
      <c r="I103" s="45" t="e">
        <f t="array" aca="1" ref="I103" ca="1">IFERROR(IF(ROWS(PerformerDetails!$AD$7:AD103)&gt;COUNTA(PerformerDetails!$AD$7:$AD$506),"",INDEX(PerformerDetails!$AD$7:$AD$506,SMALL(IF(PerformerDetails!$AD$7:$AD$506&lt;&gt;"",ROW(PerformerDetails!P103:P602)-ROW(PerformerDetails!AD103)+1),ROWS(PerformerDetails!$AD$7:AD103)))),0)</f>
        <v>#NAME?</v>
      </c>
      <c r="J103" s="45" t="e">
        <f t="array" aca="1" ref="J103" ca="1">IFERROR(IF(ROWS(PerformerDetails!$AF$7:AF103)&gt;COUNTA(PerformerDetails!$AF$7:$AF$506),"",INDEX(PerformerDetails!$AF$7:$AF$506,SMALL(IF(PerformerDetails!$AF$7:$AF$506&lt;&gt;"",ROW(PerformerDetails!P103:P602)-ROW(PerformerDetails!AF103)+1),ROWS(PerformerDetails!$AF$7:AF103)))),0)</f>
        <v>#NAME?</v>
      </c>
      <c r="K103" s="45" t="e">
        <f t="array" aca="1" ref="K103" ca="1">IFERROR(IF(ROWS(PerformerDetails!$AH$7:AH103)&gt;COUNTA(PerformerDetails!$AH$7:$AH$506),"",INDEX(PerformerDetails!$AH$7:$AH$506,SMALL(IF(PerformerDetails!$AH$7:$AH$506&lt;&gt;"",ROW(PerformerDetails!P103:P602)-ROW(PerformerDetails!AH103)+1),ROWS(PerformerDetails!$AH$7:AH103)))),0)</f>
        <v>#NAME?</v>
      </c>
      <c r="L103" s="45" t="e">
        <f t="array" aca="1" ref="L103" ca="1">IFERROR(IF(ROWS(PerformerDetails!$AJ$7:AJ103)&gt;COUNTA(PerformerDetails!$AJ$7:$AJ$506),"",INDEX(PerformerDetails!$AJ$7:$AJ$506,SMALL(IF(PerformerDetails!$AJ$7:$AJ$506&lt;&gt;"",ROW(PerformerDetails!P103:P602)-ROW(PerformerDetails!AJ103)+1),ROWS(PerformerDetails!$AJ$7:AJ103)))),0)</f>
        <v>#NAME?</v>
      </c>
      <c r="M103" s="45" t="e">
        <f t="array" aca="1" ref="M103" ca="1">IFERROR(IF(ROWS(PerformerDetails!$AL$7:AL103)&gt;COUNTA(PerformerDetails!$AL$7:$AL$506),"",INDEX(PerformerDetails!$AL$7:$AL$506,SMALL(IF(PerformerDetails!$AL$7:$AL$506&lt;&gt;"",ROW(PerformerDetails!P103:P602)-ROW(PerformerDetails!AL103)+1),ROWS(PerformerDetails!$AL$7:AL103)))),0)</f>
        <v>#NAME?</v>
      </c>
      <c r="N103" s="45" t="e">
        <f t="array" aca="1" ref="N103" ca="1">IFERROR(IF(ROWS(PerformerDetails!$AN$7:AN103)&gt;COUNTA(PerformerDetails!$AN$7:$AN$506),"",INDEX(PerformerDetails!$AN$7:$AN$506,SMALL(IF(PerformerDetails!$AN$7:$AN$506&lt;&gt;"",ROW(PerformerDetails!P103:P602)-ROW(PerformerDetails!AN103)+1),ROWS(PerformerDetails!$AN$7:AN103)))),0)</f>
        <v>#NAME?</v>
      </c>
      <c r="O103" s="45" t="e">
        <f t="array" aca="1" ref="O103" ca="1">IFERROR(IF(ROWS(PerformerDetails!$AP$7:AP103)&gt;COUNTA(PerformerDetails!$AP$7:$AP$506),"",INDEX(PerformerDetails!$AP$7:$AP$506,SMALL(IF(PerformerDetails!$AP$7:$AP$506&lt;&gt;"",ROW(PerformerDetails!P103:P602)-ROW(PerformerDetails!AP103)+1),ROWS(PerformerDetails!$AP$7:AP103)))),0)</f>
        <v>#NAME?</v>
      </c>
      <c r="P103" s="45" t="e">
        <f t="array" aca="1" ref="P103" ca="1">IFERROR(IF(ROWS(PerformerDetails!$AR$7:AR103)&gt;COUNTA(PerformerDetails!$AR$7:$AR$506),"",INDEX(PerformerDetails!$AR$7:$AR$506,SMALL(IF(PerformerDetails!$AR$7:$AR$506&lt;&gt;"",ROW(PerformerDetails!P103:P602)-ROW(PerformerDetails!AR103)+1),ROWS(PerformerDetails!$AR$7:AR103)))),0)</f>
        <v>#NAME?</v>
      </c>
      <c r="Q103" s="45" t="e">
        <f t="array" aca="1" ref="Q103" ca="1">IFERROR(IF(ROWS(PerformerDetails!$AT$7:AT103)&gt;COUNTA(PerformerDetails!$AT$7:$AT$506),"",INDEX(PerformerDetails!$AT$7:$AT$506,SMALL(IF(PerformerDetails!$AT$7:$AT$506&lt;&gt;"",ROW(PerformerDetails!P103:P602)-ROW(PerformerDetails!AT103)+1),ROWS(PerformerDetails!$AT$7:AT103)))),0)</f>
        <v>#NAME?</v>
      </c>
      <c r="R103" s="45" t="e">
        <f t="array" aca="1" ref="R103" ca="1">IFERROR(IF(ROWS(PerformerDetails!$AV$7:AV103)&gt;COUNTA(PerformerDetails!$AV$7:$AV$506),"",INDEX(PerformerDetails!$AV$7:$AV$506,SMALL(IF(PerformerDetails!$AV$7:$AV$506&lt;&gt;"",ROW(PerformerDetails!P103:P602)-ROW(PerformerDetails!AV103)+1),ROWS(PerformerDetails!$AV$7:AV103)))),0)</f>
        <v>#NAME?</v>
      </c>
      <c r="S103" s="45" t="e">
        <f t="array" aca="1" ref="S103" ca="1">IFERROR(IF(ROWS(PerformerDetails!$AX$7:AX103)&gt;COUNTA(PerformerDetails!$AX$7:$AX$506),"",INDEX(PerformerDetails!$AX$7:$AX$506,SMALL(IF(PerformerDetails!$AX$7:$AX$506&lt;&gt;"",ROW(PerformerDetails!P103:P602)-ROW(PerformerDetails!AX103)+1),ROWS(PerformerDetails!$AX$7:AX103)))),0)</f>
        <v>#NAME?</v>
      </c>
      <c r="T103" s="45" t="e">
        <f t="array" aca="1" ref="T103" ca="1">IFERROR(IF(ROWS(PerformerDetails!$AZ$7:AZ103)&gt;COUNTA(PerformerDetails!$AZ$7:$AZ$506),"",INDEX(PerformerDetails!$AZ$7:$AZ$506,SMALL(IF(PerformerDetails!$AZ$7:$AZ$506&lt;&gt;"",ROW(PerformerDetails!P103:P602)-ROW(PerformerDetails!AZ103)+1),ROWS(PerformerDetails!$AZ$7:AZ103)))),0)</f>
        <v>#NAME?</v>
      </c>
      <c r="U103" s="45" t="e">
        <f t="array" aca="1" ref="U103" ca="1">IFERROR(IF(ROWS(PerformerDetails!$BB$7:BB103)&gt;COUNTA(PerformerDetails!$BB$7:$BB$506),"",INDEX(PerformerDetails!$BB$7:$BB$506,SMALL(IF(PerformerDetails!$BB$7:$BB$506&lt;&gt;"",ROW(PerformerDetails!P103:P602)-ROW(PerformerDetails!BB103)+1),ROWS(PerformerDetails!$BB$7:BB103)))),0)</f>
        <v>#NAME?</v>
      </c>
      <c r="V103" s="45" t="e">
        <f t="array" aca="1" ref="V103" ca="1">IFERROR(IF(ROWS(PerformerDetails!$BD$7:BD103)&gt;COUNTA(PerformerDetails!$BD$7:$BD$506),"",INDEX(PerformerDetails!$BD$7:$BD$506,SMALL(IF(PerformerDetails!$BD$7:$BD$506&lt;&gt;"",ROW(PerformerDetails!P103:P602)-ROW(PerformerDetails!BD103)+1),ROWS(PerformerDetails!$BD$7:BD103)))),0)</f>
        <v>#NAME?</v>
      </c>
      <c r="W103" s="45" t="e">
        <f t="array" aca="1" ref="W103" ca="1">IFERROR(IF(ROWS(PerformerDetails!$BF$7:BF103)&gt;COUNTA(PerformerDetails!$BF$7:$BF$506),"",INDEX(PerformerDetails!$BF$7:$BF$506,SMALL(IF(PerformerDetails!$BF$7:$BF$506&lt;&gt;"",ROW(PerformerDetails!P103:P602)-ROW(PerformerDetails!BF103)+1),ROWS(PerformerDetails!$BF$7:BF103)))),0)</f>
        <v>#NAME?</v>
      </c>
      <c r="X103" s="45" t="e">
        <f t="array" aca="1" ref="X103" ca="1">IFERROR(IF(ROWS(PerformerDetails!$BH$7:BH103)&gt;COUNTA(PerformerDetails!$BH$7:$BH$506),"",INDEX(PerformerDetails!$BH$7:$BH$506,SMALL(IF(PerformerDetails!$BH$7:$BH$506&lt;&gt;"",ROW(PerformerDetails!P103:P602)-ROW(PerformerDetails!BH103)+1),ROWS(PerformerDetails!$BH$7:BH103)))),0)</f>
        <v>#NAME?</v>
      </c>
      <c r="Y103" s="45" t="e">
        <f t="array" aca="1" ref="Y103" ca="1">IFERROR(IF(ROWS(PerformerDetails!$BJ$7:BJ103)&gt;COUNTA(PerformerDetails!$BJ$7:$BJ$506),"",INDEX(PerformerDetails!$BJ$7:$BJ$506,SMALL(IF(PerformerDetails!$BJ$7:$BJ$506&lt;&gt;"",ROW(PerformerDetails!P103:P602)-ROW(PerformerDetails!BJ103)+1),ROWS(PerformerDetails!$BJ$7:BJ103)))),0)</f>
        <v>#NAME?</v>
      </c>
      <c r="Z103" s="45" t="e">
        <f t="array" aca="1" ref="Z103" ca="1">IFERROR(IF(ROWS(PerformerDetails!$BL$7:BL103)&gt;COUNTA(PerformerDetails!$BL$7:$BL$506),"",INDEX(PerformerDetails!$BL$7:$BL$506,SMALL(IF(PerformerDetails!$BL$7:$BL$506&lt;&gt;"",ROW(PerformerDetails!P103:P602)-ROW(PerformerDetails!BL103)+1),ROWS(PerformerDetails!$BL$7:BL103)))),0)</f>
        <v>#NAME?</v>
      </c>
    </row>
    <row r="104" spans="2:26" ht="20.100000000000001" customHeight="1">
      <c r="B104" s="45" t="e">
        <f t="array" aca="1" ref="B104" ca="1">IFERROR(IF(ROWS(PerformerDetails!$P$7:P104)&gt;COUNTA(PerformerDetails!$P$7:$P$506),"",INDEX(PerformerDetails!$P$7:$P$506,SMALL(IF(PerformerDetails!$P$7:$P$506&lt;&gt;"",ROW(PerformerDetails!P104:P603)-ROW(PerformerDetails!P104)+1),ROWS(PerformerDetails!$P$7:P104)))),0)</f>
        <v>#NAME?</v>
      </c>
      <c r="C104" s="45" t="e">
        <f t="array" aca="1" ref="C104" ca="1">IFERROR(IF(ROWS(PerformerDetails!$R$7:R104)&gt;COUNTA(PerformerDetails!$R$7:$R$506),"",INDEX(PerformerDetails!$R$7:$R$506,SMALL(IF(PerformerDetails!$R$7:$R$506&lt;&gt;"",ROW(PerformerDetails!P104:P603)-ROW(PerformerDetails!R104)+1),ROWS(PerformerDetails!$R$7:R104)))),0)</f>
        <v>#NAME?</v>
      </c>
      <c r="D104" s="45" t="e">
        <f t="array" aca="1" ref="D104" ca="1">IFERROR(IF(ROWS(PerformerDetails!$T$7:T104)&gt;COUNTA(PerformerDetails!$T$7:$T$506),"",INDEX(PerformerDetails!$T$7:$T$506,SMALL(IF(PerformerDetails!$T$7:$T$506&lt;&gt;"",ROW(PerformerDetails!P104:P603)-ROW(PerformerDetails!T104)+1),ROWS(PerformerDetails!$T$7:T104)))),0)</f>
        <v>#NAME?</v>
      </c>
      <c r="E104" s="45" t="e">
        <f t="array" aca="1" ref="E104" ca="1">IFERROR(IF(ROWS(PerformerDetails!$V$7:V104)&gt;COUNTA(PerformerDetails!$V$7:$V$506),"",INDEX(PerformerDetails!$V$7:$V$506,SMALL(IF(PerformerDetails!$V$7:$V$506&lt;&gt;"",ROW(PerformerDetails!P104:P603)-ROW(PerformerDetails!V104)+1),ROWS(PerformerDetails!$V$7:V104)))),0)</f>
        <v>#NAME?</v>
      </c>
      <c r="F104" s="45" t="e">
        <f t="array" aca="1" ref="F104" ca="1">IFERROR(IF(ROWS(PerformerDetails!$X$7:X104)&gt;COUNTA(PerformerDetails!$X$7:$X$506),"",INDEX(PerformerDetails!$X$7:$X$506,SMALL(IF(PerformerDetails!$X$7:$X$506&lt;&gt;"",ROW(PerformerDetails!P104:P603)-ROW(PerformerDetails!X104)+1),ROWS(PerformerDetails!$X$7:X104)))),0)</f>
        <v>#NAME?</v>
      </c>
      <c r="G104" s="45" t="e">
        <f t="array" aca="1" ref="G104" ca="1">IFERROR(IF(ROWS(PerformerDetails!$Z$7:Z104)&gt;COUNTA(PerformerDetails!$Z$7:$Z$506),"",INDEX(PerformerDetails!$Z$7:$Z$506,SMALL(IF(PerformerDetails!$Z$7:$Z$506&lt;&gt;"",ROW(PerformerDetails!P104:P603)-ROW(PerformerDetails!Z104)+1),ROWS(PerformerDetails!$Z$7:Z104)))),0)</f>
        <v>#NAME?</v>
      </c>
      <c r="H104" s="45" t="e">
        <f t="array" aca="1" ref="H104" ca="1">IFERROR(IF(ROWS(PerformerDetails!$AB$7:AB104)&gt;COUNTA(PerformerDetails!$AB$7:$AB$506),"",INDEX(PerformerDetails!$AB$7:$AB$506,SMALL(IF(PerformerDetails!$AB$7:$AB$506&lt;&gt;"",ROW(PerformerDetails!P104:P603)-ROW(PerformerDetails!AB104)+1),ROWS(PerformerDetails!$AB$7:AB104)))),0)</f>
        <v>#NAME?</v>
      </c>
      <c r="I104" s="45" t="e">
        <f t="array" aca="1" ref="I104" ca="1">IFERROR(IF(ROWS(PerformerDetails!$AD$7:AD104)&gt;COUNTA(PerformerDetails!$AD$7:$AD$506),"",INDEX(PerformerDetails!$AD$7:$AD$506,SMALL(IF(PerformerDetails!$AD$7:$AD$506&lt;&gt;"",ROW(PerformerDetails!P104:P603)-ROW(PerformerDetails!AD104)+1),ROWS(PerformerDetails!$AD$7:AD104)))),0)</f>
        <v>#NAME?</v>
      </c>
      <c r="J104" s="45" t="e">
        <f t="array" aca="1" ref="J104" ca="1">IFERROR(IF(ROWS(PerformerDetails!$AF$7:AF104)&gt;COUNTA(PerformerDetails!$AF$7:$AF$506),"",INDEX(PerformerDetails!$AF$7:$AF$506,SMALL(IF(PerformerDetails!$AF$7:$AF$506&lt;&gt;"",ROW(PerformerDetails!P104:P603)-ROW(PerformerDetails!AF104)+1),ROWS(PerformerDetails!$AF$7:AF104)))),0)</f>
        <v>#NAME?</v>
      </c>
      <c r="K104" s="45" t="e">
        <f t="array" aca="1" ref="K104" ca="1">IFERROR(IF(ROWS(PerformerDetails!$AH$7:AH104)&gt;COUNTA(PerformerDetails!$AH$7:$AH$506),"",INDEX(PerformerDetails!$AH$7:$AH$506,SMALL(IF(PerformerDetails!$AH$7:$AH$506&lt;&gt;"",ROW(PerformerDetails!P104:P603)-ROW(PerformerDetails!AH104)+1),ROWS(PerformerDetails!$AH$7:AH104)))),0)</f>
        <v>#NAME?</v>
      </c>
      <c r="L104" s="45" t="e">
        <f t="array" aca="1" ref="L104" ca="1">IFERROR(IF(ROWS(PerformerDetails!$AJ$7:AJ104)&gt;COUNTA(PerformerDetails!$AJ$7:$AJ$506),"",INDEX(PerformerDetails!$AJ$7:$AJ$506,SMALL(IF(PerformerDetails!$AJ$7:$AJ$506&lt;&gt;"",ROW(PerformerDetails!P104:P603)-ROW(PerformerDetails!AJ104)+1),ROWS(PerformerDetails!$AJ$7:AJ104)))),0)</f>
        <v>#NAME?</v>
      </c>
      <c r="M104" s="45" t="e">
        <f t="array" aca="1" ref="M104" ca="1">IFERROR(IF(ROWS(PerformerDetails!$AL$7:AL104)&gt;COUNTA(PerformerDetails!$AL$7:$AL$506),"",INDEX(PerformerDetails!$AL$7:$AL$506,SMALL(IF(PerformerDetails!$AL$7:$AL$506&lt;&gt;"",ROW(PerformerDetails!P104:P603)-ROW(PerformerDetails!AL104)+1),ROWS(PerformerDetails!$AL$7:AL104)))),0)</f>
        <v>#NAME?</v>
      </c>
      <c r="N104" s="45" t="e">
        <f t="array" aca="1" ref="N104" ca="1">IFERROR(IF(ROWS(PerformerDetails!$AN$7:AN104)&gt;COUNTA(PerformerDetails!$AN$7:$AN$506),"",INDEX(PerformerDetails!$AN$7:$AN$506,SMALL(IF(PerformerDetails!$AN$7:$AN$506&lt;&gt;"",ROW(PerformerDetails!P104:P603)-ROW(PerformerDetails!AN104)+1),ROWS(PerformerDetails!$AN$7:AN104)))),0)</f>
        <v>#NAME?</v>
      </c>
      <c r="O104" s="45" t="e">
        <f t="array" aca="1" ref="O104" ca="1">IFERROR(IF(ROWS(PerformerDetails!$AP$7:AP104)&gt;COUNTA(PerformerDetails!$AP$7:$AP$506),"",INDEX(PerformerDetails!$AP$7:$AP$506,SMALL(IF(PerformerDetails!$AP$7:$AP$506&lt;&gt;"",ROW(PerformerDetails!P104:P603)-ROW(PerformerDetails!AP104)+1),ROWS(PerformerDetails!$AP$7:AP104)))),0)</f>
        <v>#NAME?</v>
      </c>
      <c r="P104" s="45" t="e">
        <f t="array" aca="1" ref="P104" ca="1">IFERROR(IF(ROWS(PerformerDetails!$AR$7:AR104)&gt;COUNTA(PerformerDetails!$AR$7:$AR$506),"",INDEX(PerformerDetails!$AR$7:$AR$506,SMALL(IF(PerformerDetails!$AR$7:$AR$506&lt;&gt;"",ROW(PerformerDetails!P104:P603)-ROW(PerformerDetails!AR104)+1),ROWS(PerformerDetails!$AR$7:AR104)))),0)</f>
        <v>#NAME?</v>
      </c>
      <c r="Q104" s="45" t="e">
        <f t="array" aca="1" ref="Q104" ca="1">IFERROR(IF(ROWS(PerformerDetails!$AT$7:AT104)&gt;COUNTA(PerformerDetails!$AT$7:$AT$506),"",INDEX(PerformerDetails!$AT$7:$AT$506,SMALL(IF(PerformerDetails!$AT$7:$AT$506&lt;&gt;"",ROW(PerformerDetails!P104:P603)-ROW(PerformerDetails!AT104)+1),ROWS(PerformerDetails!$AT$7:AT104)))),0)</f>
        <v>#NAME?</v>
      </c>
      <c r="R104" s="45" t="e">
        <f t="array" aca="1" ref="R104" ca="1">IFERROR(IF(ROWS(PerformerDetails!$AV$7:AV104)&gt;COUNTA(PerformerDetails!$AV$7:$AV$506),"",INDEX(PerformerDetails!$AV$7:$AV$506,SMALL(IF(PerformerDetails!$AV$7:$AV$506&lt;&gt;"",ROW(PerformerDetails!P104:P603)-ROW(PerformerDetails!AV104)+1),ROWS(PerformerDetails!$AV$7:AV104)))),0)</f>
        <v>#NAME?</v>
      </c>
      <c r="S104" s="45" t="e">
        <f t="array" aca="1" ref="S104" ca="1">IFERROR(IF(ROWS(PerformerDetails!$AX$7:AX104)&gt;COUNTA(PerformerDetails!$AX$7:$AX$506),"",INDEX(PerformerDetails!$AX$7:$AX$506,SMALL(IF(PerformerDetails!$AX$7:$AX$506&lt;&gt;"",ROW(PerformerDetails!P104:P603)-ROW(PerformerDetails!AX104)+1),ROWS(PerformerDetails!$AX$7:AX104)))),0)</f>
        <v>#NAME?</v>
      </c>
      <c r="T104" s="45" t="e">
        <f t="array" aca="1" ref="T104" ca="1">IFERROR(IF(ROWS(PerformerDetails!$AZ$7:AZ104)&gt;COUNTA(PerformerDetails!$AZ$7:$AZ$506),"",INDEX(PerformerDetails!$AZ$7:$AZ$506,SMALL(IF(PerformerDetails!$AZ$7:$AZ$506&lt;&gt;"",ROW(PerformerDetails!P104:P603)-ROW(PerformerDetails!AZ104)+1),ROWS(PerformerDetails!$AZ$7:AZ104)))),0)</f>
        <v>#NAME?</v>
      </c>
      <c r="U104" s="45" t="e">
        <f t="array" aca="1" ref="U104" ca="1">IFERROR(IF(ROWS(PerformerDetails!$BB$7:BB104)&gt;COUNTA(PerformerDetails!$BB$7:$BB$506),"",INDEX(PerformerDetails!$BB$7:$BB$506,SMALL(IF(PerformerDetails!$BB$7:$BB$506&lt;&gt;"",ROW(PerformerDetails!P104:P603)-ROW(PerformerDetails!BB104)+1),ROWS(PerformerDetails!$BB$7:BB104)))),0)</f>
        <v>#NAME?</v>
      </c>
      <c r="V104" s="45" t="e">
        <f t="array" aca="1" ref="V104" ca="1">IFERROR(IF(ROWS(PerformerDetails!$BD$7:BD104)&gt;COUNTA(PerformerDetails!$BD$7:$BD$506),"",INDEX(PerformerDetails!$BD$7:$BD$506,SMALL(IF(PerformerDetails!$BD$7:$BD$506&lt;&gt;"",ROW(PerformerDetails!P104:P603)-ROW(PerformerDetails!BD104)+1),ROWS(PerformerDetails!$BD$7:BD104)))),0)</f>
        <v>#NAME?</v>
      </c>
      <c r="W104" s="45" t="e">
        <f t="array" aca="1" ref="W104" ca="1">IFERROR(IF(ROWS(PerformerDetails!$BF$7:BF104)&gt;COUNTA(PerformerDetails!$BF$7:$BF$506),"",INDEX(PerformerDetails!$BF$7:$BF$506,SMALL(IF(PerformerDetails!$BF$7:$BF$506&lt;&gt;"",ROW(PerformerDetails!P104:P603)-ROW(PerformerDetails!BF104)+1),ROWS(PerformerDetails!$BF$7:BF104)))),0)</f>
        <v>#NAME?</v>
      </c>
      <c r="X104" s="45" t="e">
        <f t="array" aca="1" ref="X104" ca="1">IFERROR(IF(ROWS(PerformerDetails!$BH$7:BH104)&gt;COUNTA(PerformerDetails!$BH$7:$BH$506),"",INDEX(PerformerDetails!$BH$7:$BH$506,SMALL(IF(PerformerDetails!$BH$7:$BH$506&lt;&gt;"",ROW(PerformerDetails!P104:P603)-ROW(PerformerDetails!BH104)+1),ROWS(PerformerDetails!$BH$7:BH104)))),0)</f>
        <v>#NAME?</v>
      </c>
      <c r="Y104" s="45" t="e">
        <f t="array" aca="1" ref="Y104" ca="1">IFERROR(IF(ROWS(PerformerDetails!$BJ$7:BJ104)&gt;COUNTA(PerformerDetails!$BJ$7:$BJ$506),"",INDEX(PerformerDetails!$BJ$7:$BJ$506,SMALL(IF(PerformerDetails!$BJ$7:$BJ$506&lt;&gt;"",ROW(PerformerDetails!P104:P603)-ROW(PerformerDetails!BJ104)+1),ROWS(PerformerDetails!$BJ$7:BJ104)))),0)</f>
        <v>#NAME?</v>
      </c>
      <c r="Z104" s="45" t="e">
        <f t="array" aca="1" ref="Z104" ca="1">IFERROR(IF(ROWS(PerformerDetails!$BL$7:BL104)&gt;COUNTA(PerformerDetails!$BL$7:$BL$506),"",INDEX(PerformerDetails!$BL$7:$BL$506,SMALL(IF(PerformerDetails!$BL$7:$BL$506&lt;&gt;"",ROW(PerformerDetails!P104:P603)-ROW(PerformerDetails!BL104)+1),ROWS(PerformerDetails!$BL$7:BL104)))),0)</f>
        <v>#NAME?</v>
      </c>
    </row>
    <row r="105" spans="2:26" ht="20.100000000000001" customHeight="1">
      <c r="B105" s="45" t="e">
        <f t="array" aca="1" ref="B105" ca="1">IFERROR(IF(ROWS(PerformerDetails!$P$7:P105)&gt;COUNTA(PerformerDetails!$P$7:$P$506),"",INDEX(PerformerDetails!$P$7:$P$506,SMALL(IF(PerformerDetails!$P$7:$P$506&lt;&gt;"",ROW(PerformerDetails!P105:P604)-ROW(PerformerDetails!P105)+1),ROWS(PerformerDetails!$P$7:P105)))),0)</f>
        <v>#NAME?</v>
      </c>
      <c r="C105" s="45" t="e">
        <f t="array" aca="1" ref="C105" ca="1">IFERROR(IF(ROWS(PerformerDetails!$R$7:R105)&gt;COUNTA(PerformerDetails!$R$7:$R$506),"",INDEX(PerformerDetails!$R$7:$R$506,SMALL(IF(PerformerDetails!$R$7:$R$506&lt;&gt;"",ROW(PerformerDetails!P105:P604)-ROW(PerformerDetails!R105)+1),ROWS(PerformerDetails!$R$7:R105)))),0)</f>
        <v>#NAME?</v>
      </c>
      <c r="D105" s="45" t="e">
        <f t="array" aca="1" ref="D105" ca="1">IFERROR(IF(ROWS(PerformerDetails!$T$7:T105)&gt;COUNTA(PerformerDetails!$T$7:$T$506),"",INDEX(PerformerDetails!$T$7:$T$506,SMALL(IF(PerformerDetails!$T$7:$T$506&lt;&gt;"",ROW(PerformerDetails!P105:P604)-ROW(PerformerDetails!T105)+1),ROWS(PerformerDetails!$T$7:T105)))),0)</f>
        <v>#NAME?</v>
      </c>
      <c r="E105" s="45" t="e">
        <f t="array" aca="1" ref="E105" ca="1">IFERROR(IF(ROWS(PerformerDetails!$V$7:V105)&gt;COUNTA(PerformerDetails!$V$7:$V$506),"",INDEX(PerformerDetails!$V$7:$V$506,SMALL(IF(PerformerDetails!$V$7:$V$506&lt;&gt;"",ROW(PerformerDetails!P105:P604)-ROW(PerformerDetails!V105)+1),ROWS(PerformerDetails!$V$7:V105)))),0)</f>
        <v>#NAME?</v>
      </c>
      <c r="F105" s="45" t="e">
        <f t="array" aca="1" ref="F105" ca="1">IFERROR(IF(ROWS(PerformerDetails!$X$7:X105)&gt;COUNTA(PerformerDetails!$X$7:$X$506),"",INDEX(PerformerDetails!$X$7:$X$506,SMALL(IF(PerformerDetails!$X$7:$X$506&lt;&gt;"",ROW(PerformerDetails!P105:P604)-ROW(PerformerDetails!X105)+1),ROWS(PerformerDetails!$X$7:X105)))),0)</f>
        <v>#NAME?</v>
      </c>
      <c r="G105" s="45" t="e">
        <f t="array" aca="1" ref="G105" ca="1">IFERROR(IF(ROWS(PerformerDetails!$Z$7:Z105)&gt;COUNTA(PerformerDetails!$Z$7:$Z$506),"",INDEX(PerformerDetails!$Z$7:$Z$506,SMALL(IF(PerformerDetails!$Z$7:$Z$506&lt;&gt;"",ROW(PerformerDetails!P105:P604)-ROW(PerformerDetails!Z105)+1),ROWS(PerformerDetails!$Z$7:Z105)))),0)</f>
        <v>#NAME?</v>
      </c>
      <c r="H105" s="45" t="e">
        <f t="array" aca="1" ref="H105" ca="1">IFERROR(IF(ROWS(PerformerDetails!$AB$7:AB105)&gt;COUNTA(PerformerDetails!$AB$7:$AB$506),"",INDEX(PerformerDetails!$AB$7:$AB$506,SMALL(IF(PerformerDetails!$AB$7:$AB$506&lt;&gt;"",ROW(PerformerDetails!P105:P604)-ROW(PerformerDetails!AB105)+1),ROWS(PerformerDetails!$AB$7:AB105)))),0)</f>
        <v>#NAME?</v>
      </c>
      <c r="I105" s="45" t="e">
        <f t="array" aca="1" ref="I105" ca="1">IFERROR(IF(ROWS(PerformerDetails!$AD$7:AD105)&gt;COUNTA(PerformerDetails!$AD$7:$AD$506),"",INDEX(PerformerDetails!$AD$7:$AD$506,SMALL(IF(PerformerDetails!$AD$7:$AD$506&lt;&gt;"",ROW(PerformerDetails!P105:P604)-ROW(PerformerDetails!AD105)+1),ROWS(PerformerDetails!$AD$7:AD105)))),0)</f>
        <v>#NAME?</v>
      </c>
      <c r="J105" s="45" t="e">
        <f t="array" aca="1" ref="J105" ca="1">IFERROR(IF(ROWS(PerformerDetails!$AF$7:AF105)&gt;COUNTA(PerformerDetails!$AF$7:$AF$506),"",INDEX(PerformerDetails!$AF$7:$AF$506,SMALL(IF(PerformerDetails!$AF$7:$AF$506&lt;&gt;"",ROW(PerformerDetails!P105:P604)-ROW(PerformerDetails!AF105)+1),ROWS(PerformerDetails!$AF$7:AF105)))),0)</f>
        <v>#NAME?</v>
      </c>
      <c r="K105" s="45" t="e">
        <f t="array" aca="1" ref="K105" ca="1">IFERROR(IF(ROWS(PerformerDetails!$AH$7:AH105)&gt;COUNTA(PerformerDetails!$AH$7:$AH$506),"",INDEX(PerformerDetails!$AH$7:$AH$506,SMALL(IF(PerformerDetails!$AH$7:$AH$506&lt;&gt;"",ROW(PerformerDetails!P105:P604)-ROW(PerformerDetails!AH105)+1),ROWS(PerformerDetails!$AH$7:AH105)))),0)</f>
        <v>#NAME?</v>
      </c>
      <c r="L105" s="45" t="e">
        <f t="array" aca="1" ref="L105" ca="1">IFERROR(IF(ROWS(PerformerDetails!$AJ$7:AJ105)&gt;COUNTA(PerformerDetails!$AJ$7:$AJ$506),"",INDEX(PerformerDetails!$AJ$7:$AJ$506,SMALL(IF(PerformerDetails!$AJ$7:$AJ$506&lt;&gt;"",ROW(PerformerDetails!P105:P604)-ROW(PerformerDetails!AJ105)+1),ROWS(PerformerDetails!$AJ$7:AJ105)))),0)</f>
        <v>#NAME?</v>
      </c>
      <c r="M105" s="45" t="e">
        <f t="array" aca="1" ref="M105" ca="1">IFERROR(IF(ROWS(PerformerDetails!$AL$7:AL105)&gt;COUNTA(PerformerDetails!$AL$7:$AL$506),"",INDEX(PerformerDetails!$AL$7:$AL$506,SMALL(IF(PerformerDetails!$AL$7:$AL$506&lt;&gt;"",ROW(PerformerDetails!P105:P604)-ROW(PerformerDetails!AL105)+1),ROWS(PerformerDetails!$AL$7:AL105)))),0)</f>
        <v>#NAME?</v>
      </c>
      <c r="N105" s="45" t="e">
        <f t="array" aca="1" ref="N105" ca="1">IFERROR(IF(ROWS(PerformerDetails!$AN$7:AN105)&gt;COUNTA(PerformerDetails!$AN$7:$AN$506),"",INDEX(PerformerDetails!$AN$7:$AN$506,SMALL(IF(PerformerDetails!$AN$7:$AN$506&lt;&gt;"",ROW(PerformerDetails!P105:P604)-ROW(PerformerDetails!AN105)+1),ROWS(PerformerDetails!$AN$7:AN105)))),0)</f>
        <v>#NAME?</v>
      </c>
      <c r="O105" s="45" t="e">
        <f t="array" aca="1" ref="O105" ca="1">IFERROR(IF(ROWS(PerformerDetails!$AP$7:AP105)&gt;COUNTA(PerformerDetails!$AP$7:$AP$506),"",INDEX(PerformerDetails!$AP$7:$AP$506,SMALL(IF(PerformerDetails!$AP$7:$AP$506&lt;&gt;"",ROW(PerformerDetails!P105:P604)-ROW(PerformerDetails!AP105)+1),ROWS(PerformerDetails!$AP$7:AP105)))),0)</f>
        <v>#NAME?</v>
      </c>
      <c r="P105" s="45" t="e">
        <f t="array" aca="1" ref="P105" ca="1">IFERROR(IF(ROWS(PerformerDetails!$AR$7:AR105)&gt;COUNTA(PerformerDetails!$AR$7:$AR$506),"",INDEX(PerformerDetails!$AR$7:$AR$506,SMALL(IF(PerformerDetails!$AR$7:$AR$506&lt;&gt;"",ROW(PerformerDetails!P105:P604)-ROW(PerformerDetails!AR105)+1),ROWS(PerformerDetails!$AR$7:AR105)))),0)</f>
        <v>#NAME?</v>
      </c>
      <c r="Q105" s="45" t="e">
        <f t="array" aca="1" ref="Q105" ca="1">IFERROR(IF(ROWS(PerformerDetails!$AT$7:AT105)&gt;COUNTA(PerformerDetails!$AT$7:$AT$506),"",INDEX(PerformerDetails!$AT$7:$AT$506,SMALL(IF(PerformerDetails!$AT$7:$AT$506&lt;&gt;"",ROW(PerformerDetails!P105:P604)-ROW(PerformerDetails!AT105)+1),ROWS(PerformerDetails!$AT$7:AT105)))),0)</f>
        <v>#NAME?</v>
      </c>
      <c r="R105" s="45" t="e">
        <f t="array" aca="1" ref="R105" ca="1">IFERROR(IF(ROWS(PerformerDetails!$AV$7:AV105)&gt;COUNTA(PerformerDetails!$AV$7:$AV$506),"",INDEX(PerformerDetails!$AV$7:$AV$506,SMALL(IF(PerformerDetails!$AV$7:$AV$506&lt;&gt;"",ROW(PerformerDetails!P105:P604)-ROW(PerformerDetails!AV105)+1),ROWS(PerformerDetails!$AV$7:AV105)))),0)</f>
        <v>#NAME?</v>
      </c>
      <c r="S105" s="45" t="e">
        <f t="array" aca="1" ref="S105" ca="1">IFERROR(IF(ROWS(PerformerDetails!$AX$7:AX105)&gt;COUNTA(PerformerDetails!$AX$7:$AX$506),"",INDEX(PerformerDetails!$AX$7:$AX$506,SMALL(IF(PerformerDetails!$AX$7:$AX$506&lt;&gt;"",ROW(PerformerDetails!P105:P604)-ROW(PerformerDetails!AX105)+1),ROWS(PerformerDetails!$AX$7:AX105)))),0)</f>
        <v>#NAME?</v>
      </c>
      <c r="T105" s="45" t="e">
        <f t="array" aca="1" ref="T105" ca="1">IFERROR(IF(ROWS(PerformerDetails!$AZ$7:AZ105)&gt;COUNTA(PerformerDetails!$AZ$7:$AZ$506),"",INDEX(PerformerDetails!$AZ$7:$AZ$506,SMALL(IF(PerformerDetails!$AZ$7:$AZ$506&lt;&gt;"",ROW(PerformerDetails!P105:P604)-ROW(PerformerDetails!AZ105)+1),ROWS(PerformerDetails!$AZ$7:AZ105)))),0)</f>
        <v>#NAME?</v>
      </c>
      <c r="U105" s="45" t="e">
        <f t="array" aca="1" ref="U105" ca="1">IFERROR(IF(ROWS(PerformerDetails!$BB$7:BB105)&gt;COUNTA(PerformerDetails!$BB$7:$BB$506),"",INDEX(PerformerDetails!$BB$7:$BB$506,SMALL(IF(PerformerDetails!$BB$7:$BB$506&lt;&gt;"",ROW(PerformerDetails!P105:P604)-ROW(PerformerDetails!BB105)+1),ROWS(PerformerDetails!$BB$7:BB105)))),0)</f>
        <v>#NAME?</v>
      </c>
      <c r="V105" s="45" t="e">
        <f t="array" aca="1" ref="V105" ca="1">IFERROR(IF(ROWS(PerformerDetails!$BD$7:BD105)&gt;COUNTA(PerformerDetails!$BD$7:$BD$506),"",INDEX(PerformerDetails!$BD$7:$BD$506,SMALL(IF(PerformerDetails!$BD$7:$BD$506&lt;&gt;"",ROW(PerformerDetails!P105:P604)-ROW(PerformerDetails!BD105)+1),ROWS(PerformerDetails!$BD$7:BD105)))),0)</f>
        <v>#NAME?</v>
      </c>
      <c r="W105" s="45" t="e">
        <f t="array" aca="1" ref="W105" ca="1">IFERROR(IF(ROWS(PerformerDetails!$BF$7:BF105)&gt;COUNTA(PerformerDetails!$BF$7:$BF$506),"",INDEX(PerformerDetails!$BF$7:$BF$506,SMALL(IF(PerformerDetails!$BF$7:$BF$506&lt;&gt;"",ROW(PerformerDetails!P105:P604)-ROW(PerformerDetails!BF105)+1),ROWS(PerformerDetails!$BF$7:BF105)))),0)</f>
        <v>#NAME?</v>
      </c>
      <c r="X105" s="45" t="e">
        <f t="array" aca="1" ref="X105" ca="1">IFERROR(IF(ROWS(PerformerDetails!$BH$7:BH105)&gt;COUNTA(PerformerDetails!$BH$7:$BH$506),"",INDEX(PerformerDetails!$BH$7:$BH$506,SMALL(IF(PerformerDetails!$BH$7:$BH$506&lt;&gt;"",ROW(PerformerDetails!P105:P604)-ROW(PerformerDetails!BH105)+1),ROWS(PerformerDetails!$BH$7:BH105)))),0)</f>
        <v>#NAME?</v>
      </c>
      <c r="Y105" s="45" t="e">
        <f t="array" aca="1" ref="Y105" ca="1">IFERROR(IF(ROWS(PerformerDetails!$BJ$7:BJ105)&gt;COUNTA(PerformerDetails!$BJ$7:$BJ$506),"",INDEX(PerformerDetails!$BJ$7:$BJ$506,SMALL(IF(PerformerDetails!$BJ$7:$BJ$506&lt;&gt;"",ROW(PerformerDetails!P105:P604)-ROW(PerformerDetails!BJ105)+1),ROWS(PerformerDetails!$BJ$7:BJ105)))),0)</f>
        <v>#NAME?</v>
      </c>
      <c r="Z105" s="45" t="e">
        <f t="array" aca="1" ref="Z105" ca="1">IFERROR(IF(ROWS(PerformerDetails!$BL$7:BL105)&gt;COUNTA(PerformerDetails!$BL$7:$BL$506),"",INDEX(PerformerDetails!$BL$7:$BL$506,SMALL(IF(PerformerDetails!$BL$7:$BL$506&lt;&gt;"",ROW(PerformerDetails!P105:P604)-ROW(PerformerDetails!BL105)+1),ROWS(PerformerDetails!$BL$7:BL105)))),0)</f>
        <v>#NAME?</v>
      </c>
    </row>
    <row r="106" spans="2:26" ht="20.100000000000001" customHeight="1">
      <c r="B106" s="45" t="e">
        <f t="array" aca="1" ref="B106" ca="1">IFERROR(IF(ROWS(PerformerDetails!$P$7:P106)&gt;COUNTA(PerformerDetails!$P$7:$P$506),"",INDEX(PerformerDetails!$P$7:$P$506,SMALL(IF(PerformerDetails!$P$7:$P$506&lt;&gt;"",ROW(PerformerDetails!P106:P605)-ROW(PerformerDetails!P106)+1),ROWS(PerformerDetails!$P$7:P106)))),0)</f>
        <v>#NAME?</v>
      </c>
      <c r="C106" s="45" t="e">
        <f t="array" aca="1" ref="C106" ca="1">IFERROR(IF(ROWS(PerformerDetails!$R$7:R106)&gt;COUNTA(PerformerDetails!$R$7:$R$506),"",INDEX(PerformerDetails!$R$7:$R$506,SMALL(IF(PerformerDetails!$R$7:$R$506&lt;&gt;"",ROW(PerformerDetails!P106:P605)-ROW(PerformerDetails!R106)+1),ROWS(PerformerDetails!$R$7:R106)))),0)</f>
        <v>#NAME?</v>
      </c>
      <c r="D106" s="45" t="e">
        <f t="array" aca="1" ref="D106" ca="1">IFERROR(IF(ROWS(PerformerDetails!$T$7:T106)&gt;COUNTA(PerformerDetails!$T$7:$T$506),"",INDEX(PerformerDetails!$T$7:$T$506,SMALL(IF(PerformerDetails!$T$7:$T$506&lt;&gt;"",ROW(PerformerDetails!P106:P605)-ROW(PerformerDetails!T106)+1),ROWS(PerformerDetails!$T$7:T106)))),0)</f>
        <v>#NAME?</v>
      </c>
      <c r="E106" s="45" t="e">
        <f t="array" aca="1" ref="E106" ca="1">IFERROR(IF(ROWS(PerformerDetails!$V$7:V106)&gt;COUNTA(PerformerDetails!$V$7:$V$506),"",INDEX(PerformerDetails!$V$7:$V$506,SMALL(IF(PerformerDetails!$V$7:$V$506&lt;&gt;"",ROW(PerformerDetails!P106:P605)-ROW(PerformerDetails!V106)+1),ROWS(PerformerDetails!$V$7:V106)))),0)</f>
        <v>#NAME?</v>
      </c>
      <c r="F106" s="45" t="e">
        <f t="array" aca="1" ref="F106" ca="1">IFERROR(IF(ROWS(PerformerDetails!$X$7:X106)&gt;COUNTA(PerformerDetails!$X$7:$X$506),"",INDEX(PerformerDetails!$X$7:$X$506,SMALL(IF(PerformerDetails!$X$7:$X$506&lt;&gt;"",ROW(PerformerDetails!P106:P605)-ROW(PerformerDetails!X106)+1),ROWS(PerformerDetails!$X$7:X106)))),0)</f>
        <v>#NAME?</v>
      </c>
      <c r="G106" s="45" t="e">
        <f t="array" aca="1" ref="G106" ca="1">IFERROR(IF(ROWS(PerformerDetails!$Z$7:Z106)&gt;COUNTA(PerformerDetails!$Z$7:$Z$506),"",INDEX(PerformerDetails!$Z$7:$Z$506,SMALL(IF(PerformerDetails!$Z$7:$Z$506&lt;&gt;"",ROW(PerformerDetails!P106:P605)-ROW(PerformerDetails!Z106)+1),ROWS(PerformerDetails!$Z$7:Z106)))),0)</f>
        <v>#NAME?</v>
      </c>
      <c r="H106" s="45" t="e">
        <f t="array" aca="1" ref="H106" ca="1">IFERROR(IF(ROWS(PerformerDetails!$AB$7:AB106)&gt;COUNTA(PerformerDetails!$AB$7:$AB$506),"",INDEX(PerformerDetails!$AB$7:$AB$506,SMALL(IF(PerformerDetails!$AB$7:$AB$506&lt;&gt;"",ROW(PerformerDetails!P106:P605)-ROW(PerformerDetails!AB106)+1),ROWS(PerformerDetails!$AB$7:AB106)))),0)</f>
        <v>#NAME?</v>
      </c>
      <c r="I106" s="45" t="e">
        <f t="array" aca="1" ref="I106" ca="1">IFERROR(IF(ROWS(PerformerDetails!$AD$7:AD106)&gt;COUNTA(PerformerDetails!$AD$7:$AD$506),"",INDEX(PerformerDetails!$AD$7:$AD$506,SMALL(IF(PerformerDetails!$AD$7:$AD$506&lt;&gt;"",ROW(PerformerDetails!P106:P605)-ROW(PerformerDetails!AD106)+1),ROWS(PerformerDetails!$AD$7:AD106)))),0)</f>
        <v>#NAME?</v>
      </c>
      <c r="J106" s="45" t="e">
        <f t="array" aca="1" ref="J106" ca="1">IFERROR(IF(ROWS(PerformerDetails!$AF$7:AF106)&gt;COUNTA(PerformerDetails!$AF$7:$AF$506),"",INDEX(PerformerDetails!$AF$7:$AF$506,SMALL(IF(PerformerDetails!$AF$7:$AF$506&lt;&gt;"",ROW(PerformerDetails!P106:P605)-ROW(PerformerDetails!AF106)+1),ROWS(PerformerDetails!$AF$7:AF106)))),0)</f>
        <v>#NAME?</v>
      </c>
      <c r="K106" s="45" t="e">
        <f t="array" aca="1" ref="K106" ca="1">IFERROR(IF(ROWS(PerformerDetails!$AH$7:AH106)&gt;COUNTA(PerformerDetails!$AH$7:$AH$506),"",INDEX(PerformerDetails!$AH$7:$AH$506,SMALL(IF(PerformerDetails!$AH$7:$AH$506&lt;&gt;"",ROW(PerformerDetails!P106:P605)-ROW(PerformerDetails!AH106)+1),ROWS(PerformerDetails!$AH$7:AH106)))),0)</f>
        <v>#NAME?</v>
      </c>
      <c r="L106" s="45" t="e">
        <f t="array" aca="1" ref="L106" ca="1">IFERROR(IF(ROWS(PerformerDetails!$AJ$7:AJ106)&gt;COUNTA(PerformerDetails!$AJ$7:$AJ$506),"",INDEX(PerformerDetails!$AJ$7:$AJ$506,SMALL(IF(PerformerDetails!$AJ$7:$AJ$506&lt;&gt;"",ROW(PerformerDetails!P106:P605)-ROW(PerformerDetails!AJ106)+1),ROWS(PerformerDetails!$AJ$7:AJ106)))),0)</f>
        <v>#NAME?</v>
      </c>
      <c r="M106" s="45" t="e">
        <f t="array" aca="1" ref="M106" ca="1">IFERROR(IF(ROWS(PerformerDetails!$AL$7:AL106)&gt;COUNTA(PerformerDetails!$AL$7:$AL$506),"",INDEX(PerformerDetails!$AL$7:$AL$506,SMALL(IF(PerformerDetails!$AL$7:$AL$506&lt;&gt;"",ROW(PerformerDetails!P106:P605)-ROW(PerformerDetails!AL106)+1),ROWS(PerformerDetails!$AL$7:AL106)))),0)</f>
        <v>#NAME?</v>
      </c>
      <c r="N106" s="45" t="e">
        <f t="array" aca="1" ref="N106" ca="1">IFERROR(IF(ROWS(PerformerDetails!$AN$7:AN106)&gt;COUNTA(PerformerDetails!$AN$7:$AN$506),"",INDEX(PerformerDetails!$AN$7:$AN$506,SMALL(IF(PerformerDetails!$AN$7:$AN$506&lt;&gt;"",ROW(PerformerDetails!P106:P605)-ROW(PerformerDetails!AN106)+1),ROWS(PerformerDetails!$AN$7:AN106)))),0)</f>
        <v>#NAME?</v>
      </c>
      <c r="O106" s="45" t="e">
        <f t="array" aca="1" ref="O106" ca="1">IFERROR(IF(ROWS(PerformerDetails!$AP$7:AP106)&gt;COUNTA(PerformerDetails!$AP$7:$AP$506),"",INDEX(PerformerDetails!$AP$7:$AP$506,SMALL(IF(PerformerDetails!$AP$7:$AP$506&lt;&gt;"",ROW(PerformerDetails!P106:P605)-ROW(PerformerDetails!AP106)+1),ROWS(PerformerDetails!$AP$7:AP106)))),0)</f>
        <v>#NAME?</v>
      </c>
      <c r="P106" s="45" t="e">
        <f t="array" aca="1" ref="P106" ca="1">IFERROR(IF(ROWS(PerformerDetails!$AR$7:AR106)&gt;COUNTA(PerformerDetails!$AR$7:$AR$506),"",INDEX(PerformerDetails!$AR$7:$AR$506,SMALL(IF(PerformerDetails!$AR$7:$AR$506&lt;&gt;"",ROW(PerformerDetails!P106:P605)-ROW(PerformerDetails!AR106)+1),ROWS(PerformerDetails!$AR$7:AR106)))),0)</f>
        <v>#NAME?</v>
      </c>
      <c r="Q106" s="45" t="e">
        <f t="array" aca="1" ref="Q106" ca="1">IFERROR(IF(ROWS(PerformerDetails!$AT$7:AT106)&gt;COUNTA(PerformerDetails!$AT$7:$AT$506),"",INDEX(PerformerDetails!$AT$7:$AT$506,SMALL(IF(PerformerDetails!$AT$7:$AT$506&lt;&gt;"",ROW(PerformerDetails!P106:P605)-ROW(PerformerDetails!AT106)+1),ROWS(PerformerDetails!$AT$7:AT106)))),0)</f>
        <v>#NAME?</v>
      </c>
      <c r="R106" s="45" t="e">
        <f t="array" aca="1" ref="R106" ca="1">IFERROR(IF(ROWS(PerformerDetails!$AV$7:AV106)&gt;COUNTA(PerformerDetails!$AV$7:$AV$506),"",INDEX(PerformerDetails!$AV$7:$AV$506,SMALL(IF(PerformerDetails!$AV$7:$AV$506&lt;&gt;"",ROW(PerformerDetails!P106:P605)-ROW(PerformerDetails!AV106)+1),ROWS(PerformerDetails!$AV$7:AV106)))),0)</f>
        <v>#NAME?</v>
      </c>
      <c r="S106" s="45" t="e">
        <f t="array" aca="1" ref="S106" ca="1">IFERROR(IF(ROWS(PerformerDetails!$AX$7:AX106)&gt;COUNTA(PerformerDetails!$AX$7:$AX$506),"",INDEX(PerformerDetails!$AX$7:$AX$506,SMALL(IF(PerformerDetails!$AX$7:$AX$506&lt;&gt;"",ROW(PerformerDetails!P106:P605)-ROW(PerformerDetails!AX106)+1),ROWS(PerformerDetails!$AX$7:AX106)))),0)</f>
        <v>#NAME?</v>
      </c>
      <c r="T106" s="45" t="e">
        <f t="array" aca="1" ref="T106" ca="1">IFERROR(IF(ROWS(PerformerDetails!$AZ$7:AZ106)&gt;COUNTA(PerformerDetails!$AZ$7:$AZ$506),"",INDEX(PerformerDetails!$AZ$7:$AZ$506,SMALL(IF(PerformerDetails!$AZ$7:$AZ$506&lt;&gt;"",ROW(PerformerDetails!P106:P605)-ROW(PerformerDetails!AZ106)+1),ROWS(PerformerDetails!$AZ$7:AZ106)))),0)</f>
        <v>#NAME?</v>
      </c>
      <c r="U106" s="45" t="e">
        <f t="array" aca="1" ref="U106" ca="1">IFERROR(IF(ROWS(PerformerDetails!$BB$7:BB106)&gt;COUNTA(PerformerDetails!$BB$7:$BB$506),"",INDEX(PerformerDetails!$BB$7:$BB$506,SMALL(IF(PerformerDetails!$BB$7:$BB$506&lt;&gt;"",ROW(PerformerDetails!P106:P605)-ROW(PerformerDetails!BB106)+1),ROWS(PerformerDetails!$BB$7:BB106)))),0)</f>
        <v>#NAME?</v>
      </c>
      <c r="V106" s="45" t="e">
        <f t="array" aca="1" ref="V106" ca="1">IFERROR(IF(ROWS(PerformerDetails!$BD$7:BD106)&gt;COUNTA(PerformerDetails!$BD$7:$BD$506),"",INDEX(PerformerDetails!$BD$7:$BD$506,SMALL(IF(PerformerDetails!$BD$7:$BD$506&lt;&gt;"",ROW(PerformerDetails!P106:P605)-ROW(PerformerDetails!BD106)+1),ROWS(PerformerDetails!$BD$7:BD106)))),0)</f>
        <v>#NAME?</v>
      </c>
      <c r="W106" s="45" t="e">
        <f t="array" aca="1" ref="W106" ca="1">IFERROR(IF(ROWS(PerformerDetails!$BF$7:BF106)&gt;COUNTA(PerformerDetails!$BF$7:$BF$506),"",INDEX(PerformerDetails!$BF$7:$BF$506,SMALL(IF(PerformerDetails!$BF$7:$BF$506&lt;&gt;"",ROW(PerformerDetails!P106:P605)-ROW(PerformerDetails!BF106)+1),ROWS(PerformerDetails!$BF$7:BF106)))),0)</f>
        <v>#NAME?</v>
      </c>
      <c r="X106" s="45" t="e">
        <f t="array" aca="1" ref="X106" ca="1">IFERROR(IF(ROWS(PerformerDetails!$BH$7:BH106)&gt;COUNTA(PerformerDetails!$BH$7:$BH$506),"",INDEX(PerformerDetails!$BH$7:$BH$506,SMALL(IF(PerformerDetails!$BH$7:$BH$506&lt;&gt;"",ROW(PerformerDetails!P106:P605)-ROW(PerformerDetails!BH106)+1),ROWS(PerformerDetails!$BH$7:BH106)))),0)</f>
        <v>#NAME?</v>
      </c>
      <c r="Y106" s="45" t="e">
        <f t="array" aca="1" ref="Y106" ca="1">IFERROR(IF(ROWS(PerformerDetails!$BJ$7:BJ106)&gt;COUNTA(PerformerDetails!$BJ$7:$BJ$506),"",INDEX(PerformerDetails!$BJ$7:$BJ$506,SMALL(IF(PerformerDetails!$BJ$7:$BJ$506&lt;&gt;"",ROW(PerformerDetails!P106:P605)-ROW(PerformerDetails!BJ106)+1),ROWS(PerformerDetails!$BJ$7:BJ106)))),0)</f>
        <v>#NAME?</v>
      </c>
      <c r="Z106" s="45" t="e">
        <f t="array" aca="1" ref="Z106" ca="1">IFERROR(IF(ROWS(PerformerDetails!$BL$7:BL106)&gt;COUNTA(PerformerDetails!$BL$7:$BL$506),"",INDEX(PerformerDetails!$BL$7:$BL$506,SMALL(IF(PerformerDetails!$BL$7:$BL$506&lt;&gt;"",ROW(PerformerDetails!P106:P605)-ROW(PerformerDetails!BL106)+1),ROWS(PerformerDetails!$BL$7:BL106)))),0)</f>
        <v>#NAME?</v>
      </c>
    </row>
    <row r="107" spans="2:26" ht="20.100000000000001" customHeight="1">
      <c r="B107" s="45" t="e">
        <f t="array" aca="1" ref="B107" ca="1">IFERROR(IF(ROWS(PerformerDetails!$P$7:P107)&gt;COUNTA(PerformerDetails!$P$7:$P$506),"",INDEX(PerformerDetails!$P$7:$P$506,SMALL(IF(PerformerDetails!$P$7:$P$506&lt;&gt;"",ROW(PerformerDetails!P107:P606)-ROW(PerformerDetails!P107)+1),ROWS(PerformerDetails!$P$7:P107)))),0)</f>
        <v>#NAME?</v>
      </c>
      <c r="C107" s="45" t="e">
        <f t="array" aca="1" ref="C107" ca="1">IFERROR(IF(ROWS(PerformerDetails!$R$7:R107)&gt;COUNTA(PerformerDetails!$R$7:$R$506),"",INDEX(PerformerDetails!$R$7:$R$506,SMALL(IF(PerformerDetails!$R$7:$R$506&lt;&gt;"",ROW(PerformerDetails!P107:P606)-ROW(PerformerDetails!R107)+1),ROWS(PerformerDetails!$R$7:R107)))),0)</f>
        <v>#NAME?</v>
      </c>
      <c r="D107" s="45" t="e">
        <f t="array" aca="1" ref="D107" ca="1">IFERROR(IF(ROWS(PerformerDetails!$T$7:T107)&gt;COUNTA(PerformerDetails!$T$7:$T$506),"",INDEX(PerformerDetails!$T$7:$T$506,SMALL(IF(PerformerDetails!$T$7:$T$506&lt;&gt;"",ROW(PerformerDetails!P107:P606)-ROW(PerformerDetails!T107)+1),ROWS(PerformerDetails!$T$7:T107)))),0)</f>
        <v>#NAME?</v>
      </c>
      <c r="E107" s="45" t="e">
        <f t="array" aca="1" ref="E107" ca="1">IFERROR(IF(ROWS(PerformerDetails!$V$7:V107)&gt;COUNTA(PerformerDetails!$V$7:$V$506),"",INDEX(PerformerDetails!$V$7:$V$506,SMALL(IF(PerformerDetails!$V$7:$V$506&lt;&gt;"",ROW(PerformerDetails!P107:P606)-ROW(PerformerDetails!V107)+1),ROWS(PerformerDetails!$V$7:V107)))),0)</f>
        <v>#NAME?</v>
      </c>
      <c r="F107" s="45" t="e">
        <f t="array" aca="1" ref="F107" ca="1">IFERROR(IF(ROWS(PerformerDetails!$X$7:X107)&gt;COUNTA(PerformerDetails!$X$7:$X$506),"",INDEX(PerformerDetails!$X$7:$X$506,SMALL(IF(PerformerDetails!$X$7:$X$506&lt;&gt;"",ROW(PerformerDetails!P107:P606)-ROW(PerformerDetails!X107)+1),ROWS(PerformerDetails!$X$7:X107)))),0)</f>
        <v>#NAME?</v>
      </c>
      <c r="G107" s="45" t="e">
        <f t="array" aca="1" ref="G107" ca="1">IFERROR(IF(ROWS(PerformerDetails!$Z$7:Z107)&gt;COUNTA(PerformerDetails!$Z$7:$Z$506),"",INDEX(PerformerDetails!$Z$7:$Z$506,SMALL(IF(PerformerDetails!$Z$7:$Z$506&lt;&gt;"",ROW(PerformerDetails!P107:P606)-ROW(PerformerDetails!Z107)+1),ROWS(PerformerDetails!$Z$7:Z107)))),0)</f>
        <v>#NAME?</v>
      </c>
      <c r="H107" s="45" t="e">
        <f t="array" aca="1" ref="H107" ca="1">IFERROR(IF(ROWS(PerformerDetails!$AB$7:AB107)&gt;COUNTA(PerformerDetails!$AB$7:$AB$506),"",INDEX(PerformerDetails!$AB$7:$AB$506,SMALL(IF(PerformerDetails!$AB$7:$AB$506&lt;&gt;"",ROW(PerformerDetails!P107:P606)-ROW(PerformerDetails!AB107)+1),ROWS(PerformerDetails!$AB$7:AB107)))),0)</f>
        <v>#NAME?</v>
      </c>
      <c r="I107" s="45" t="e">
        <f t="array" aca="1" ref="I107" ca="1">IFERROR(IF(ROWS(PerformerDetails!$AD$7:AD107)&gt;COUNTA(PerformerDetails!$AD$7:$AD$506),"",INDEX(PerformerDetails!$AD$7:$AD$506,SMALL(IF(PerformerDetails!$AD$7:$AD$506&lt;&gt;"",ROW(PerformerDetails!P107:P606)-ROW(PerformerDetails!AD107)+1),ROWS(PerformerDetails!$AD$7:AD107)))),0)</f>
        <v>#NAME?</v>
      </c>
      <c r="J107" s="45" t="e">
        <f t="array" aca="1" ref="J107" ca="1">IFERROR(IF(ROWS(PerformerDetails!$AF$7:AF107)&gt;COUNTA(PerformerDetails!$AF$7:$AF$506),"",INDEX(PerformerDetails!$AF$7:$AF$506,SMALL(IF(PerformerDetails!$AF$7:$AF$506&lt;&gt;"",ROW(PerformerDetails!P107:P606)-ROW(PerformerDetails!AF107)+1),ROWS(PerformerDetails!$AF$7:AF107)))),0)</f>
        <v>#NAME?</v>
      </c>
      <c r="K107" s="45" t="e">
        <f t="array" aca="1" ref="K107" ca="1">IFERROR(IF(ROWS(PerformerDetails!$AH$7:AH107)&gt;COUNTA(PerformerDetails!$AH$7:$AH$506),"",INDEX(PerformerDetails!$AH$7:$AH$506,SMALL(IF(PerformerDetails!$AH$7:$AH$506&lt;&gt;"",ROW(PerformerDetails!P107:P606)-ROW(PerformerDetails!AH107)+1),ROWS(PerformerDetails!$AH$7:AH107)))),0)</f>
        <v>#NAME?</v>
      </c>
      <c r="L107" s="45" t="e">
        <f t="array" aca="1" ref="L107" ca="1">IFERROR(IF(ROWS(PerformerDetails!$AJ$7:AJ107)&gt;COUNTA(PerformerDetails!$AJ$7:$AJ$506),"",INDEX(PerformerDetails!$AJ$7:$AJ$506,SMALL(IF(PerformerDetails!$AJ$7:$AJ$506&lt;&gt;"",ROW(PerformerDetails!P107:P606)-ROW(PerformerDetails!AJ107)+1),ROWS(PerformerDetails!$AJ$7:AJ107)))),0)</f>
        <v>#NAME?</v>
      </c>
      <c r="M107" s="45" t="e">
        <f t="array" aca="1" ref="M107" ca="1">IFERROR(IF(ROWS(PerformerDetails!$AL$7:AL107)&gt;COUNTA(PerformerDetails!$AL$7:$AL$506),"",INDEX(PerformerDetails!$AL$7:$AL$506,SMALL(IF(PerformerDetails!$AL$7:$AL$506&lt;&gt;"",ROW(PerformerDetails!P107:P606)-ROW(PerformerDetails!AL107)+1),ROWS(PerformerDetails!$AL$7:AL107)))),0)</f>
        <v>#NAME?</v>
      </c>
      <c r="N107" s="45" t="e">
        <f t="array" aca="1" ref="N107" ca="1">IFERROR(IF(ROWS(PerformerDetails!$AN$7:AN107)&gt;COUNTA(PerformerDetails!$AN$7:$AN$506),"",INDEX(PerformerDetails!$AN$7:$AN$506,SMALL(IF(PerformerDetails!$AN$7:$AN$506&lt;&gt;"",ROW(PerformerDetails!P107:P606)-ROW(PerformerDetails!AN107)+1),ROWS(PerformerDetails!$AN$7:AN107)))),0)</f>
        <v>#NAME?</v>
      </c>
      <c r="O107" s="45" t="e">
        <f t="array" aca="1" ref="O107" ca="1">IFERROR(IF(ROWS(PerformerDetails!$AP$7:AP107)&gt;COUNTA(PerformerDetails!$AP$7:$AP$506),"",INDEX(PerformerDetails!$AP$7:$AP$506,SMALL(IF(PerformerDetails!$AP$7:$AP$506&lt;&gt;"",ROW(PerformerDetails!P107:P606)-ROW(PerformerDetails!AP107)+1),ROWS(PerformerDetails!$AP$7:AP107)))),0)</f>
        <v>#NAME?</v>
      </c>
      <c r="P107" s="45" t="e">
        <f t="array" aca="1" ref="P107" ca="1">IFERROR(IF(ROWS(PerformerDetails!$AR$7:AR107)&gt;COUNTA(PerformerDetails!$AR$7:$AR$506),"",INDEX(PerformerDetails!$AR$7:$AR$506,SMALL(IF(PerformerDetails!$AR$7:$AR$506&lt;&gt;"",ROW(PerformerDetails!P107:P606)-ROW(PerformerDetails!AR107)+1),ROWS(PerformerDetails!$AR$7:AR107)))),0)</f>
        <v>#NAME?</v>
      </c>
      <c r="Q107" s="45" t="e">
        <f t="array" aca="1" ref="Q107" ca="1">IFERROR(IF(ROWS(PerformerDetails!$AT$7:AT107)&gt;COUNTA(PerformerDetails!$AT$7:$AT$506),"",INDEX(PerformerDetails!$AT$7:$AT$506,SMALL(IF(PerformerDetails!$AT$7:$AT$506&lt;&gt;"",ROW(PerformerDetails!P107:P606)-ROW(PerformerDetails!AT107)+1),ROWS(PerformerDetails!$AT$7:AT107)))),0)</f>
        <v>#NAME?</v>
      </c>
      <c r="R107" s="45" t="e">
        <f t="array" aca="1" ref="R107" ca="1">IFERROR(IF(ROWS(PerformerDetails!$AV$7:AV107)&gt;COUNTA(PerformerDetails!$AV$7:$AV$506),"",INDEX(PerformerDetails!$AV$7:$AV$506,SMALL(IF(PerformerDetails!$AV$7:$AV$506&lt;&gt;"",ROW(PerformerDetails!P107:P606)-ROW(PerformerDetails!AV107)+1),ROWS(PerformerDetails!$AV$7:AV107)))),0)</f>
        <v>#NAME?</v>
      </c>
      <c r="S107" s="45" t="e">
        <f t="array" aca="1" ref="S107" ca="1">IFERROR(IF(ROWS(PerformerDetails!$AX$7:AX107)&gt;COUNTA(PerformerDetails!$AX$7:$AX$506),"",INDEX(PerformerDetails!$AX$7:$AX$506,SMALL(IF(PerformerDetails!$AX$7:$AX$506&lt;&gt;"",ROW(PerformerDetails!P107:P606)-ROW(PerformerDetails!AX107)+1),ROWS(PerformerDetails!$AX$7:AX107)))),0)</f>
        <v>#NAME?</v>
      </c>
      <c r="T107" s="45" t="e">
        <f t="array" aca="1" ref="T107" ca="1">IFERROR(IF(ROWS(PerformerDetails!$AZ$7:AZ107)&gt;COUNTA(PerformerDetails!$AZ$7:$AZ$506),"",INDEX(PerformerDetails!$AZ$7:$AZ$506,SMALL(IF(PerformerDetails!$AZ$7:$AZ$506&lt;&gt;"",ROW(PerformerDetails!P107:P606)-ROW(PerformerDetails!AZ107)+1),ROWS(PerformerDetails!$AZ$7:AZ107)))),0)</f>
        <v>#NAME?</v>
      </c>
      <c r="U107" s="45" t="e">
        <f t="array" aca="1" ref="U107" ca="1">IFERROR(IF(ROWS(PerformerDetails!$BB$7:BB107)&gt;COUNTA(PerformerDetails!$BB$7:$BB$506),"",INDEX(PerformerDetails!$BB$7:$BB$506,SMALL(IF(PerformerDetails!$BB$7:$BB$506&lt;&gt;"",ROW(PerformerDetails!P107:P606)-ROW(PerformerDetails!BB107)+1),ROWS(PerformerDetails!$BB$7:BB107)))),0)</f>
        <v>#NAME?</v>
      </c>
      <c r="V107" s="45" t="e">
        <f t="array" aca="1" ref="V107" ca="1">IFERROR(IF(ROWS(PerformerDetails!$BD$7:BD107)&gt;COUNTA(PerformerDetails!$BD$7:$BD$506),"",INDEX(PerformerDetails!$BD$7:$BD$506,SMALL(IF(PerformerDetails!$BD$7:$BD$506&lt;&gt;"",ROW(PerformerDetails!P107:P606)-ROW(PerformerDetails!BD107)+1),ROWS(PerformerDetails!$BD$7:BD107)))),0)</f>
        <v>#NAME?</v>
      </c>
      <c r="W107" s="45" t="e">
        <f t="array" aca="1" ref="W107" ca="1">IFERROR(IF(ROWS(PerformerDetails!$BF$7:BF107)&gt;COUNTA(PerformerDetails!$BF$7:$BF$506),"",INDEX(PerformerDetails!$BF$7:$BF$506,SMALL(IF(PerformerDetails!$BF$7:$BF$506&lt;&gt;"",ROW(PerformerDetails!P107:P606)-ROW(PerformerDetails!BF107)+1),ROWS(PerformerDetails!$BF$7:BF107)))),0)</f>
        <v>#NAME?</v>
      </c>
      <c r="X107" s="45" t="e">
        <f t="array" aca="1" ref="X107" ca="1">IFERROR(IF(ROWS(PerformerDetails!$BH$7:BH107)&gt;COUNTA(PerformerDetails!$BH$7:$BH$506),"",INDEX(PerformerDetails!$BH$7:$BH$506,SMALL(IF(PerformerDetails!$BH$7:$BH$506&lt;&gt;"",ROW(PerformerDetails!P107:P606)-ROW(PerformerDetails!BH107)+1),ROWS(PerformerDetails!$BH$7:BH107)))),0)</f>
        <v>#NAME?</v>
      </c>
      <c r="Y107" s="45" t="e">
        <f t="array" aca="1" ref="Y107" ca="1">IFERROR(IF(ROWS(PerformerDetails!$BJ$7:BJ107)&gt;COUNTA(PerformerDetails!$BJ$7:$BJ$506),"",INDEX(PerformerDetails!$BJ$7:$BJ$506,SMALL(IF(PerformerDetails!$BJ$7:$BJ$506&lt;&gt;"",ROW(PerformerDetails!P107:P606)-ROW(PerformerDetails!BJ107)+1),ROWS(PerformerDetails!$BJ$7:BJ107)))),0)</f>
        <v>#NAME?</v>
      </c>
      <c r="Z107" s="45" t="e">
        <f t="array" aca="1" ref="Z107" ca="1">IFERROR(IF(ROWS(PerformerDetails!$BL$7:BL107)&gt;COUNTA(PerformerDetails!$BL$7:$BL$506),"",INDEX(PerformerDetails!$BL$7:$BL$506,SMALL(IF(PerformerDetails!$BL$7:$BL$506&lt;&gt;"",ROW(PerformerDetails!P107:P606)-ROW(PerformerDetails!BL107)+1),ROWS(PerformerDetails!$BL$7:BL107)))),0)</f>
        <v>#NAME?</v>
      </c>
    </row>
    <row r="108" spans="2:26" ht="20.100000000000001" customHeight="1">
      <c r="B108" s="45" t="e">
        <f t="array" aca="1" ref="B108" ca="1">IFERROR(IF(ROWS(PerformerDetails!$P$7:P108)&gt;COUNTA(PerformerDetails!$P$7:$P$506),"",INDEX(PerformerDetails!$P$7:$P$506,SMALL(IF(PerformerDetails!$P$7:$P$506&lt;&gt;"",ROW(PerformerDetails!P108:P607)-ROW(PerformerDetails!P108)+1),ROWS(PerformerDetails!$P$7:P108)))),0)</f>
        <v>#NAME?</v>
      </c>
      <c r="C108" s="45" t="e">
        <f t="array" aca="1" ref="C108" ca="1">IFERROR(IF(ROWS(PerformerDetails!$R$7:R108)&gt;COUNTA(PerformerDetails!$R$7:$R$506),"",INDEX(PerformerDetails!$R$7:$R$506,SMALL(IF(PerformerDetails!$R$7:$R$506&lt;&gt;"",ROW(PerformerDetails!P108:P607)-ROW(PerformerDetails!R108)+1),ROWS(PerformerDetails!$R$7:R108)))),0)</f>
        <v>#NAME?</v>
      </c>
      <c r="D108" s="45" t="e">
        <f t="array" aca="1" ref="D108" ca="1">IFERROR(IF(ROWS(PerformerDetails!$T$7:T108)&gt;COUNTA(PerformerDetails!$T$7:$T$506),"",INDEX(PerformerDetails!$T$7:$T$506,SMALL(IF(PerformerDetails!$T$7:$T$506&lt;&gt;"",ROW(PerformerDetails!P108:P607)-ROW(PerformerDetails!T108)+1),ROWS(PerformerDetails!$T$7:T108)))),0)</f>
        <v>#NAME?</v>
      </c>
      <c r="E108" s="45" t="e">
        <f t="array" aca="1" ref="E108" ca="1">IFERROR(IF(ROWS(PerformerDetails!$V$7:V108)&gt;COUNTA(PerformerDetails!$V$7:$V$506),"",INDEX(PerformerDetails!$V$7:$V$506,SMALL(IF(PerformerDetails!$V$7:$V$506&lt;&gt;"",ROW(PerformerDetails!P108:P607)-ROW(PerformerDetails!V108)+1),ROWS(PerformerDetails!$V$7:V108)))),0)</f>
        <v>#NAME?</v>
      </c>
      <c r="F108" s="45" t="e">
        <f t="array" aca="1" ref="F108" ca="1">IFERROR(IF(ROWS(PerformerDetails!$X$7:X108)&gt;COUNTA(PerformerDetails!$X$7:$X$506),"",INDEX(PerformerDetails!$X$7:$X$506,SMALL(IF(PerformerDetails!$X$7:$X$506&lt;&gt;"",ROW(PerformerDetails!P108:P607)-ROW(PerformerDetails!X108)+1),ROWS(PerformerDetails!$X$7:X108)))),0)</f>
        <v>#NAME?</v>
      </c>
      <c r="G108" s="45" t="e">
        <f t="array" aca="1" ref="G108" ca="1">IFERROR(IF(ROWS(PerformerDetails!$Z$7:Z108)&gt;COUNTA(PerformerDetails!$Z$7:$Z$506),"",INDEX(PerformerDetails!$Z$7:$Z$506,SMALL(IF(PerformerDetails!$Z$7:$Z$506&lt;&gt;"",ROW(PerformerDetails!P108:P607)-ROW(PerformerDetails!Z108)+1),ROWS(PerformerDetails!$Z$7:Z108)))),0)</f>
        <v>#NAME?</v>
      </c>
      <c r="H108" s="45" t="e">
        <f t="array" aca="1" ref="H108" ca="1">IFERROR(IF(ROWS(PerformerDetails!$AB$7:AB108)&gt;COUNTA(PerformerDetails!$AB$7:$AB$506),"",INDEX(PerformerDetails!$AB$7:$AB$506,SMALL(IF(PerformerDetails!$AB$7:$AB$506&lt;&gt;"",ROW(PerformerDetails!P108:P607)-ROW(PerformerDetails!AB108)+1),ROWS(PerformerDetails!$AB$7:AB108)))),0)</f>
        <v>#NAME?</v>
      </c>
      <c r="I108" s="45" t="e">
        <f t="array" aca="1" ref="I108" ca="1">IFERROR(IF(ROWS(PerformerDetails!$AD$7:AD108)&gt;COUNTA(PerformerDetails!$AD$7:$AD$506),"",INDEX(PerformerDetails!$AD$7:$AD$506,SMALL(IF(PerformerDetails!$AD$7:$AD$506&lt;&gt;"",ROW(PerformerDetails!P108:P607)-ROW(PerformerDetails!AD108)+1),ROWS(PerformerDetails!$AD$7:AD108)))),0)</f>
        <v>#NAME?</v>
      </c>
      <c r="J108" s="45" t="e">
        <f t="array" aca="1" ref="J108" ca="1">IFERROR(IF(ROWS(PerformerDetails!$AF$7:AF108)&gt;COUNTA(PerformerDetails!$AF$7:$AF$506),"",INDEX(PerformerDetails!$AF$7:$AF$506,SMALL(IF(PerformerDetails!$AF$7:$AF$506&lt;&gt;"",ROW(PerformerDetails!P108:P607)-ROW(PerformerDetails!AF108)+1),ROWS(PerformerDetails!$AF$7:AF108)))),0)</f>
        <v>#NAME?</v>
      </c>
      <c r="K108" s="45" t="e">
        <f t="array" aca="1" ref="K108" ca="1">IFERROR(IF(ROWS(PerformerDetails!$AH$7:AH108)&gt;COUNTA(PerformerDetails!$AH$7:$AH$506),"",INDEX(PerformerDetails!$AH$7:$AH$506,SMALL(IF(PerformerDetails!$AH$7:$AH$506&lt;&gt;"",ROW(PerformerDetails!P108:P607)-ROW(PerformerDetails!AH108)+1),ROWS(PerformerDetails!$AH$7:AH108)))),0)</f>
        <v>#NAME?</v>
      </c>
      <c r="L108" s="45" t="e">
        <f t="array" aca="1" ref="L108" ca="1">IFERROR(IF(ROWS(PerformerDetails!$AJ$7:AJ108)&gt;COUNTA(PerformerDetails!$AJ$7:$AJ$506),"",INDEX(PerformerDetails!$AJ$7:$AJ$506,SMALL(IF(PerformerDetails!$AJ$7:$AJ$506&lt;&gt;"",ROW(PerformerDetails!P108:P607)-ROW(PerformerDetails!AJ108)+1),ROWS(PerformerDetails!$AJ$7:AJ108)))),0)</f>
        <v>#NAME?</v>
      </c>
      <c r="M108" s="45" t="e">
        <f t="array" aca="1" ref="M108" ca="1">IFERROR(IF(ROWS(PerformerDetails!$AL$7:AL108)&gt;COUNTA(PerformerDetails!$AL$7:$AL$506),"",INDEX(PerformerDetails!$AL$7:$AL$506,SMALL(IF(PerformerDetails!$AL$7:$AL$506&lt;&gt;"",ROW(PerformerDetails!P108:P607)-ROW(PerformerDetails!AL108)+1),ROWS(PerformerDetails!$AL$7:AL108)))),0)</f>
        <v>#NAME?</v>
      </c>
      <c r="N108" s="45" t="e">
        <f t="array" aca="1" ref="N108" ca="1">IFERROR(IF(ROWS(PerformerDetails!$AN$7:AN108)&gt;COUNTA(PerformerDetails!$AN$7:$AN$506),"",INDEX(PerformerDetails!$AN$7:$AN$506,SMALL(IF(PerformerDetails!$AN$7:$AN$506&lt;&gt;"",ROW(PerformerDetails!P108:P607)-ROW(PerformerDetails!AN108)+1),ROWS(PerformerDetails!$AN$7:AN108)))),0)</f>
        <v>#NAME?</v>
      </c>
      <c r="O108" s="45" t="e">
        <f t="array" aca="1" ref="O108" ca="1">IFERROR(IF(ROWS(PerformerDetails!$AP$7:AP108)&gt;COUNTA(PerformerDetails!$AP$7:$AP$506),"",INDEX(PerformerDetails!$AP$7:$AP$506,SMALL(IF(PerformerDetails!$AP$7:$AP$506&lt;&gt;"",ROW(PerformerDetails!P108:P607)-ROW(PerformerDetails!AP108)+1),ROWS(PerformerDetails!$AP$7:AP108)))),0)</f>
        <v>#NAME?</v>
      </c>
      <c r="P108" s="45" t="e">
        <f t="array" aca="1" ref="P108" ca="1">IFERROR(IF(ROWS(PerformerDetails!$AR$7:AR108)&gt;COUNTA(PerformerDetails!$AR$7:$AR$506),"",INDEX(PerformerDetails!$AR$7:$AR$506,SMALL(IF(PerformerDetails!$AR$7:$AR$506&lt;&gt;"",ROW(PerformerDetails!P108:P607)-ROW(PerformerDetails!AR108)+1),ROWS(PerformerDetails!$AR$7:AR108)))),0)</f>
        <v>#NAME?</v>
      </c>
      <c r="Q108" s="45" t="e">
        <f t="array" aca="1" ref="Q108" ca="1">IFERROR(IF(ROWS(PerformerDetails!$AT$7:AT108)&gt;COUNTA(PerformerDetails!$AT$7:$AT$506),"",INDEX(PerformerDetails!$AT$7:$AT$506,SMALL(IF(PerformerDetails!$AT$7:$AT$506&lt;&gt;"",ROW(PerformerDetails!P108:P607)-ROW(PerformerDetails!AT108)+1),ROWS(PerformerDetails!$AT$7:AT108)))),0)</f>
        <v>#NAME?</v>
      </c>
      <c r="R108" s="45" t="e">
        <f t="array" aca="1" ref="R108" ca="1">IFERROR(IF(ROWS(PerformerDetails!$AV$7:AV108)&gt;COUNTA(PerformerDetails!$AV$7:$AV$506),"",INDEX(PerformerDetails!$AV$7:$AV$506,SMALL(IF(PerformerDetails!$AV$7:$AV$506&lt;&gt;"",ROW(PerformerDetails!P108:P607)-ROW(PerformerDetails!AV108)+1),ROWS(PerformerDetails!$AV$7:AV108)))),0)</f>
        <v>#NAME?</v>
      </c>
      <c r="S108" s="45" t="e">
        <f t="array" aca="1" ref="S108" ca="1">IFERROR(IF(ROWS(PerformerDetails!$AX$7:AX108)&gt;COUNTA(PerformerDetails!$AX$7:$AX$506),"",INDEX(PerformerDetails!$AX$7:$AX$506,SMALL(IF(PerformerDetails!$AX$7:$AX$506&lt;&gt;"",ROW(PerformerDetails!P108:P607)-ROW(PerformerDetails!AX108)+1),ROWS(PerformerDetails!$AX$7:AX108)))),0)</f>
        <v>#NAME?</v>
      </c>
      <c r="T108" s="45" t="e">
        <f t="array" aca="1" ref="T108" ca="1">IFERROR(IF(ROWS(PerformerDetails!$AZ$7:AZ108)&gt;COUNTA(PerformerDetails!$AZ$7:$AZ$506),"",INDEX(PerformerDetails!$AZ$7:$AZ$506,SMALL(IF(PerformerDetails!$AZ$7:$AZ$506&lt;&gt;"",ROW(PerformerDetails!P108:P607)-ROW(PerformerDetails!AZ108)+1),ROWS(PerformerDetails!$AZ$7:AZ108)))),0)</f>
        <v>#NAME?</v>
      </c>
      <c r="U108" s="45" t="e">
        <f t="array" aca="1" ref="U108" ca="1">IFERROR(IF(ROWS(PerformerDetails!$BB$7:BB108)&gt;COUNTA(PerformerDetails!$BB$7:$BB$506),"",INDEX(PerformerDetails!$BB$7:$BB$506,SMALL(IF(PerformerDetails!$BB$7:$BB$506&lt;&gt;"",ROW(PerformerDetails!P108:P607)-ROW(PerformerDetails!BB108)+1),ROWS(PerformerDetails!$BB$7:BB108)))),0)</f>
        <v>#NAME?</v>
      </c>
      <c r="V108" s="45" t="e">
        <f t="array" aca="1" ref="V108" ca="1">IFERROR(IF(ROWS(PerformerDetails!$BD$7:BD108)&gt;COUNTA(PerformerDetails!$BD$7:$BD$506),"",INDEX(PerformerDetails!$BD$7:$BD$506,SMALL(IF(PerformerDetails!$BD$7:$BD$506&lt;&gt;"",ROW(PerformerDetails!P108:P607)-ROW(PerformerDetails!BD108)+1),ROWS(PerformerDetails!$BD$7:BD108)))),0)</f>
        <v>#NAME?</v>
      </c>
      <c r="W108" s="45" t="e">
        <f t="array" aca="1" ref="W108" ca="1">IFERROR(IF(ROWS(PerformerDetails!$BF$7:BF108)&gt;COUNTA(PerformerDetails!$BF$7:$BF$506),"",INDEX(PerformerDetails!$BF$7:$BF$506,SMALL(IF(PerformerDetails!$BF$7:$BF$506&lt;&gt;"",ROW(PerformerDetails!P108:P607)-ROW(PerformerDetails!BF108)+1),ROWS(PerformerDetails!$BF$7:BF108)))),0)</f>
        <v>#NAME?</v>
      </c>
      <c r="X108" s="45" t="e">
        <f t="array" aca="1" ref="X108" ca="1">IFERROR(IF(ROWS(PerformerDetails!$BH$7:BH108)&gt;COUNTA(PerformerDetails!$BH$7:$BH$506),"",INDEX(PerformerDetails!$BH$7:$BH$506,SMALL(IF(PerformerDetails!$BH$7:$BH$506&lt;&gt;"",ROW(PerformerDetails!P108:P607)-ROW(PerformerDetails!BH108)+1),ROWS(PerformerDetails!$BH$7:BH108)))),0)</f>
        <v>#NAME?</v>
      </c>
      <c r="Y108" s="45" t="e">
        <f t="array" aca="1" ref="Y108" ca="1">IFERROR(IF(ROWS(PerformerDetails!$BJ$7:BJ108)&gt;COUNTA(PerformerDetails!$BJ$7:$BJ$506),"",INDEX(PerformerDetails!$BJ$7:$BJ$506,SMALL(IF(PerformerDetails!$BJ$7:$BJ$506&lt;&gt;"",ROW(PerformerDetails!P108:P607)-ROW(PerformerDetails!BJ108)+1),ROWS(PerformerDetails!$BJ$7:BJ108)))),0)</f>
        <v>#NAME?</v>
      </c>
      <c r="Z108" s="45" t="e">
        <f t="array" aca="1" ref="Z108" ca="1">IFERROR(IF(ROWS(PerformerDetails!$BL$7:BL108)&gt;COUNTA(PerformerDetails!$BL$7:$BL$506),"",INDEX(PerformerDetails!$BL$7:$BL$506,SMALL(IF(PerformerDetails!$BL$7:$BL$506&lt;&gt;"",ROW(PerformerDetails!P108:P607)-ROW(PerformerDetails!BL108)+1),ROWS(PerformerDetails!$BL$7:BL108)))),0)</f>
        <v>#NAME?</v>
      </c>
    </row>
    <row r="109" spans="2:26" ht="20.100000000000001" customHeight="1">
      <c r="B109" s="45" t="e">
        <f t="array" aca="1" ref="B109" ca="1">IFERROR(IF(ROWS(PerformerDetails!$P$7:P109)&gt;COUNTA(PerformerDetails!$P$7:$P$506),"",INDEX(PerformerDetails!$P$7:$P$506,SMALL(IF(PerformerDetails!$P$7:$P$506&lt;&gt;"",ROW(PerformerDetails!P109:P608)-ROW(PerformerDetails!P109)+1),ROWS(PerformerDetails!$P$7:P109)))),0)</f>
        <v>#NAME?</v>
      </c>
      <c r="C109" s="45" t="e">
        <f t="array" aca="1" ref="C109" ca="1">IFERROR(IF(ROWS(PerformerDetails!$R$7:R109)&gt;COUNTA(PerformerDetails!$R$7:$R$506),"",INDEX(PerformerDetails!$R$7:$R$506,SMALL(IF(PerformerDetails!$R$7:$R$506&lt;&gt;"",ROW(PerformerDetails!P109:P608)-ROW(PerformerDetails!R109)+1),ROWS(PerformerDetails!$R$7:R109)))),0)</f>
        <v>#NAME?</v>
      </c>
      <c r="D109" s="45" t="e">
        <f t="array" aca="1" ref="D109" ca="1">IFERROR(IF(ROWS(PerformerDetails!$T$7:T109)&gt;COUNTA(PerformerDetails!$T$7:$T$506),"",INDEX(PerformerDetails!$T$7:$T$506,SMALL(IF(PerformerDetails!$T$7:$T$506&lt;&gt;"",ROW(PerformerDetails!P109:P608)-ROW(PerformerDetails!T109)+1),ROWS(PerformerDetails!$T$7:T109)))),0)</f>
        <v>#NAME?</v>
      </c>
      <c r="E109" s="45" t="e">
        <f t="array" aca="1" ref="E109" ca="1">IFERROR(IF(ROWS(PerformerDetails!$V$7:V109)&gt;COUNTA(PerformerDetails!$V$7:$V$506),"",INDEX(PerformerDetails!$V$7:$V$506,SMALL(IF(PerformerDetails!$V$7:$V$506&lt;&gt;"",ROW(PerformerDetails!P109:P608)-ROW(PerformerDetails!V109)+1),ROWS(PerformerDetails!$V$7:V109)))),0)</f>
        <v>#NAME?</v>
      </c>
      <c r="F109" s="45" t="e">
        <f t="array" aca="1" ref="F109" ca="1">IFERROR(IF(ROWS(PerformerDetails!$X$7:X109)&gt;COUNTA(PerformerDetails!$X$7:$X$506),"",INDEX(PerformerDetails!$X$7:$X$506,SMALL(IF(PerformerDetails!$X$7:$X$506&lt;&gt;"",ROW(PerformerDetails!P109:P608)-ROW(PerformerDetails!X109)+1),ROWS(PerformerDetails!$X$7:X109)))),0)</f>
        <v>#NAME?</v>
      </c>
      <c r="G109" s="45" t="e">
        <f t="array" aca="1" ref="G109" ca="1">IFERROR(IF(ROWS(PerformerDetails!$Z$7:Z109)&gt;COUNTA(PerformerDetails!$Z$7:$Z$506),"",INDEX(PerformerDetails!$Z$7:$Z$506,SMALL(IF(PerformerDetails!$Z$7:$Z$506&lt;&gt;"",ROW(PerformerDetails!P109:P608)-ROW(PerformerDetails!Z109)+1),ROWS(PerformerDetails!$Z$7:Z109)))),0)</f>
        <v>#NAME?</v>
      </c>
      <c r="H109" s="45" t="e">
        <f t="array" aca="1" ref="H109" ca="1">IFERROR(IF(ROWS(PerformerDetails!$AB$7:AB109)&gt;COUNTA(PerformerDetails!$AB$7:$AB$506),"",INDEX(PerformerDetails!$AB$7:$AB$506,SMALL(IF(PerformerDetails!$AB$7:$AB$506&lt;&gt;"",ROW(PerformerDetails!P109:P608)-ROW(PerformerDetails!AB109)+1),ROWS(PerformerDetails!$AB$7:AB109)))),0)</f>
        <v>#NAME?</v>
      </c>
      <c r="I109" s="45" t="e">
        <f t="array" aca="1" ref="I109" ca="1">IFERROR(IF(ROWS(PerformerDetails!$AD$7:AD109)&gt;COUNTA(PerformerDetails!$AD$7:$AD$506),"",INDEX(PerformerDetails!$AD$7:$AD$506,SMALL(IF(PerformerDetails!$AD$7:$AD$506&lt;&gt;"",ROW(PerformerDetails!P109:P608)-ROW(PerformerDetails!AD109)+1),ROWS(PerformerDetails!$AD$7:AD109)))),0)</f>
        <v>#NAME?</v>
      </c>
      <c r="J109" s="45" t="e">
        <f t="array" aca="1" ref="J109" ca="1">IFERROR(IF(ROWS(PerformerDetails!$AF$7:AF109)&gt;COUNTA(PerformerDetails!$AF$7:$AF$506),"",INDEX(PerformerDetails!$AF$7:$AF$506,SMALL(IF(PerformerDetails!$AF$7:$AF$506&lt;&gt;"",ROW(PerformerDetails!P109:P608)-ROW(PerformerDetails!AF109)+1),ROWS(PerformerDetails!$AF$7:AF109)))),0)</f>
        <v>#NAME?</v>
      </c>
      <c r="K109" s="45" t="e">
        <f t="array" aca="1" ref="K109" ca="1">IFERROR(IF(ROWS(PerformerDetails!$AH$7:AH109)&gt;COUNTA(PerformerDetails!$AH$7:$AH$506),"",INDEX(PerformerDetails!$AH$7:$AH$506,SMALL(IF(PerformerDetails!$AH$7:$AH$506&lt;&gt;"",ROW(PerformerDetails!P109:P608)-ROW(PerformerDetails!AH109)+1),ROWS(PerformerDetails!$AH$7:AH109)))),0)</f>
        <v>#NAME?</v>
      </c>
      <c r="L109" s="45" t="e">
        <f t="array" aca="1" ref="L109" ca="1">IFERROR(IF(ROWS(PerformerDetails!$AJ$7:AJ109)&gt;COUNTA(PerformerDetails!$AJ$7:$AJ$506),"",INDEX(PerformerDetails!$AJ$7:$AJ$506,SMALL(IF(PerformerDetails!$AJ$7:$AJ$506&lt;&gt;"",ROW(PerformerDetails!P109:P608)-ROW(PerformerDetails!AJ109)+1),ROWS(PerformerDetails!$AJ$7:AJ109)))),0)</f>
        <v>#NAME?</v>
      </c>
      <c r="M109" s="45" t="e">
        <f t="array" aca="1" ref="M109" ca="1">IFERROR(IF(ROWS(PerformerDetails!$AL$7:AL109)&gt;COUNTA(PerformerDetails!$AL$7:$AL$506),"",INDEX(PerformerDetails!$AL$7:$AL$506,SMALL(IF(PerformerDetails!$AL$7:$AL$506&lt;&gt;"",ROW(PerformerDetails!P109:P608)-ROW(PerformerDetails!AL109)+1),ROWS(PerformerDetails!$AL$7:AL109)))),0)</f>
        <v>#NAME?</v>
      </c>
      <c r="N109" s="45" t="e">
        <f t="array" aca="1" ref="N109" ca="1">IFERROR(IF(ROWS(PerformerDetails!$AN$7:AN109)&gt;COUNTA(PerformerDetails!$AN$7:$AN$506),"",INDEX(PerformerDetails!$AN$7:$AN$506,SMALL(IF(PerformerDetails!$AN$7:$AN$506&lt;&gt;"",ROW(PerformerDetails!P109:P608)-ROW(PerformerDetails!AN109)+1),ROWS(PerformerDetails!$AN$7:AN109)))),0)</f>
        <v>#NAME?</v>
      </c>
      <c r="O109" s="45" t="e">
        <f t="array" aca="1" ref="O109" ca="1">IFERROR(IF(ROWS(PerformerDetails!$AP$7:AP109)&gt;COUNTA(PerformerDetails!$AP$7:$AP$506),"",INDEX(PerformerDetails!$AP$7:$AP$506,SMALL(IF(PerformerDetails!$AP$7:$AP$506&lt;&gt;"",ROW(PerformerDetails!P109:P608)-ROW(PerformerDetails!AP109)+1),ROWS(PerformerDetails!$AP$7:AP109)))),0)</f>
        <v>#NAME?</v>
      </c>
      <c r="P109" s="45" t="e">
        <f t="array" aca="1" ref="P109" ca="1">IFERROR(IF(ROWS(PerformerDetails!$AR$7:AR109)&gt;COUNTA(PerformerDetails!$AR$7:$AR$506),"",INDEX(PerformerDetails!$AR$7:$AR$506,SMALL(IF(PerformerDetails!$AR$7:$AR$506&lt;&gt;"",ROW(PerformerDetails!P109:P608)-ROW(PerformerDetails!AR109)+1),ROWS(PerformerDetails!$AR$7:AR109)))),0)</f>
        <v>#NAME?</v>
      </c>
      <c r="Q109" s="45" t="e">
        <f t="array" aca="1" ref="Q109" ca="1">IFERROR(IF(ROWS(PerformerDetails!$AT$7:AT109)&gt;COUNTA(PerformerDetails!$AT$7:$AT$506),"",INDEX(PerformerDetails!$AT$7:$AT$506,SMALL(IF(PerformerDetails!$AT$7:$AT$506&lt;&gt;"",ROW(PerformerDetails!P109:P608)-ROW(PerformerDetails!AT109)+1),ROWS(PerformerDetails!$AT$7:AT109)))),0)</f>
        <v>#NAME?</v>
      </c>
      <c r="R109" s="45" t="e">
        <f t="array" aca="1" ref="R109" ca="1">IFERROR(IF(ROWS(PerformerDetails!$AV$7:AV109)&gt;COUNTA(PerformerDetails!$AV$7:$AV$506),"",INDEX(PerformerDetails!$AV$7:$AV$506,SMALL(IF(PerformerDetails!$AV$7:$AV$506&lt;&gt;"",ROW(PerformerDetails!P109:P608)-ROW(PerformerDetails!AV109)+1),ROWS(PerformerDetails!$AV$7:AV109)))),0)</f>
        <v>#NAME?</v>
      </c>
      <c r="S109" s="45" t="e">
        <f t="array" aca="1" ref="S109" ca="1">IFERROR(IF(ROWS(PerformerDetails!$AX$7:AX109)&gt;COUNTA(PerformerDetails!$AX$7:$AX$506),"",INDEX(PerformerDetails!$AX$7:$AX$506,SMALL(IF(PerformerDetails!$AX$7:$AX$506&lt;&gt;"",ROW(PerformerDetails!P109:P608)-ROW(PerformerDetails!AX109)+1),ROWS(PerformerDetails!$AX$7:AX109)))),0)</f>
        <v>#NAME?</v>
      </c>
      <c r="T109" s="45" t="e">
        <f t="array" aca="1" ref="T109" ca="1">IFERROR(IF(ROWS(PerformerDetails!$AZ$7:AZ109)&gt;COUNTA(PerformerDetails!$AZ$7:$AZ$506),"",INDEX(PerformerDetails!$AZ$7:$AZ$506,SMALL(IF(PerformerDetails!$AZ$7:$AZ$506&lt;&gt;"",ROW(PerformerDetails!P109:P608)-ROW(PerformerDetails!AZ109)+1),ROWS(PerformerDetails!$AZ$7:AZ109)))),0)</f>
        <v>#NAME?</v>
      </c>
      <c r="U109" s="45" t="e">
        <f t="array" aca="1" ref="U109" ca="1">IFERROR(IF(ROWS(PerformerDetails!$BB$7:BB109)&gt;COUNTA(PerformerDetails!$BB$7:$BB$506),"",INDEX(PerformerDetails!$BB$7:$BB$506,SMALL(IF(PerformerDetails!$BB$7:$BB$506&lt;&gt;"",ROW(PerformerDetails!P109:P608)-ROW(PerformerDetails!BB109)+1),ROWS(PerformerDetails!$BB$7:BB109)))),0)</f>
        <v>#NAME?</v>
      </c>
      <c r="V109" s="45" t="e">
        <f t="array" aca="1" ref="V109" ca="1">IFERROR(IF(ROWS(PerformerDetails!$BD$7:BD109)&gt;COUNTA(PerformerDetails!$BD$7:$BD$506),"",INDEX(PerformerDetails!$BD$7:$BD$506,SMALL(IF(PerformerDetails!$BD$7:$BD$506&lt;&gt;"",ROW(PerformerDetails!P109:P608)-ROW(PerformerDetails!BD109)+1),ROWS(PerformerDetails!$BD$7:BD109)))),0)</f>
        <v>#NAME?</v>
      </c>
      <c r="W109" s="45" t="e">
        <f t="array" aca="1" ref="W109" ca="1">IFERROR(IF(ROWS(PerformerDetails!$BF$7:BF109)&gt;COUNTA(PerformerDetails!$BF$7:$BF$506),"",INDEX(PerformerDetails!$BF$7:$BF$506,SMALL(IF(PerformerDetails!$BF$7:$BF$506&lt;&gt;"",ROW(PerformerDetails!P109:P608)-ROW(PerformerDetails!BF109)+1),ROWS(PerformerDetails!$BF$7:BF109)))),0)</f>
        <v>#NAME?</v>
      </c>
      <c r="X109" s="45" t="e">
        <f t="array" aca="1" ref="X109" ca="1">IFERROR(IF(ROWS(PerformerDetails!$BH$7:BH109)&gt;COUNTA(PerformerDetails!$BH$7:$BH$506),"",INDEX(PerformerDetails!$BH$7:$BH$506,SMALL(IF(PerformerDetails!$BH$7:$BH$506&lt;&gt;"",ROW(PerformerDetails!P109:P608)-ROW(PerformerDetails!BH109)+1),ROWS(PerformerDetails!$BH$7:BH109)))),0)</f>
        <v>#NAME?</v>
      </c>
      <c r="Y109" s="45" t="e">
        <f t="array" aca="1" ref="Y109" ca="1">IFERROR(IF(ROWS(PerformerDetails!$BJ$7:BJ109)&gt;COUNTA(PerformerDetails!$BJ$7:$BJ$506),"",INDEX(PerformerDetails!$BJ$7:$BJ$506,SMALL(IF(PerformerDetails!$BJ$7:$BJ$506&lt;&gt;"",ROW(PerformerDetails!P109:P608)-ROW(PerformerDetails!BJ109)+1),ROWS(PerformerDetails!$BJ$7:BJ109)))),0)</f>
        <v>#NAME?</v>
      </c>
      <c r="Z109" s="45" t="e">
        <f t="array" aca="1" ref="Z109" ca="1">IFERROR(IF(ROWS(PerformerDetails!$BL$7:BL109)&gt;COUNTA(PerformerDetails!$BL$7:$BL$506),"",INDEX(PerformerDetails!$BL$7:$BL$506,SMALL(IF(PerformerDetails!$BL$7:$BL$506&lt;&gt;"",ROW(PerformerDetails!P109:P608)-ROW(PerformerDetails!BL109)+1),ROWS(PerformerDetails!$BL$7:BL109)))),0)</f>
        <v>#NAME?</v>
      </c>
    </row>
    <row r="110" spans="2:26" ht="20.100000000000001" customHeight="1">
      <c r="B110" s="45" t="e">
        <f t="array" aca="1" ref="B110" ca="1">IFERROR(IF(ROWS(PerformerDetails!$P$7:P110)&gt;COUNTA(PerformerDetails!$P$7:$P$506),"",INDEX(PerformerDetails!$P$7:$P$506,SMALL(IF(PerformerDetails!$P$7:$P$506&lt;&gt;"",ROW(PerformerDetails!P110:P609)-ROW(PerformerDetails!P110)+1),ROWS(PerformerDetails!$P$7:P110)))),0)</f>
        <v>#NAME?</v>
      </c>
      <c r="C110" s="45" t="e">
        <f t="array" aca="1" ref="C110" ca="1">IFERROR(IF(ROWS(PerformerDetails!$R$7:R110)&gt;COUNTA(PerformerDetails!$R$7:$R$506),"",INDEX(PerformerDetails!$R$7:$R$506,SMALL(IF(PerformerDetails!$R$7:$R$506&lt;&gt;"",ROW(PerformerDetails!P110:P609)-ROW(PerformerDetails!R110)+1),ROWS(PerformerDetails!$R$7:R110)))),0)</f>
        <v>#NAME?</v>
      </c>
      <c r="D110" s="45" t="e">
        <f t="array" aca="1" ref="D110" ca="1">IFERROR(IF(ROWS(PerformerDetails!$T$7:T110)&gt;COUNTA(PerformerDetails!$T$7:$T$506),"",INDEX(PerformerDetails!$T$7:$T$506,SMALL(IF(PerformerDetails!$T$7:$T$506&lt;&gt;"",ROW(PerformerDetails!P110:P609)-ROW(PerformerDetails!T110)+1),ROWS(PerformerDetails!$T$7:T110)))),0)</f>
        <v>#NAME?</v>
      </c>
      <c r="E110" s="45" t="e">
        <f t="array" aca="1" ref="E110" ca="1">IFERROR(IF(ROWS(PerformerDetails!$V$7:V110)&gt;COUNTA(PerformerDetails!$V$7:$V$506),"",INDEX(PerformerDetails!$V$7:$V$506,SMALL(IF(PerformerDetails!$V$7:$V$506&lt;&gt;"",ROW(PerformerDetails!P110:P609)-ROW(PerformerDetails!V110)+1),ROWS(PerformerDetails!$V$7:V110)))),0)</f>
        <v>#NAME?</v>
      </c>
      <c r="F110" s="45" t="e">
        <f t="array" aca="1" ref="F110" ca="1">IFERROR(IF(ROWS(PerformerDetails!$X$7:X110)&gt;COUNTA(PerformerDetails!$X$7:$X$506),"",INDEX(PerformerDetails!$X$7:$X$506,SMALL(IF(PerformerDetails!$X$7:$X$506&lt;&gt;"",ROW(PerformerDetails!P110:P609)-ROW(PerformerDetails!X110)+1),ROWS(PerformerDetails!$X$7:X110)))),0)</f>
        <v>#NAME?</v>
      </c>
      <c r="G110" s="45" t="e">
        <f t="array" aca="1" ref="G110" ca="1">IFERROR(IF(ROWS(PerformerDetails!$Z$7:Z110)&gt;COUNTA(PerformerDetails!$Z$7:$Z$506),"",INDEX(PerformerDetails!$Z$7:$Z$506,SMALL(IF(PerformerDetails!$Z$7:$Z$506&lt;&gt;"",ROW(PerformerDetails!P110:P609)-ROW(PerformerDetails!Z110)+1),ROWS(PerformerDetails!$Z$7:Z110)))),0)</f>
        <v>#NAME?</v>
      </c>
      <c r="H110" s="45" t="e">
        <f t="array" aca="1" ref="H110" ca="1">IFERROR(IF(ROWS(PerformerDetails!$AB$7:AB110)&gt;COUNTA(PerformerDetails!$AB$7:$AB$506),"",INDEX(PerformerDetails!$AB$7:$AB$506,SMALL(IF(PerformerDetails!$AB$7:$AB$506&lt;&gt;"",ROW(PerformerDetails!P110:P609)-ROW(PerformerDetails!AB110)+1),ROWS(PerformerDetails!$AB$7:AB110)))),0)</f>
        <v>#NAME?</v>
      </c>
      <c r="I110" s="45" t="e">
        <f t="array" aca="1" ref="I110" ca="1">IFERROR(IF(ROWS(PerformerDetails!$AD$7:AD110)&gt;COUNTA(PerformerDetails!$AD$7:$AD$506),"",INDEX(PerformerDetails!$AD$7:$AD$506,SMALL(IF(PerformerDetails!$AD$7:$AD$506&lt;&gt;"",ROW(PerformerDetails!P110:P609)-ROW(PerformerDetails!AD110)+1),ROWS(PerformerDetails!$AD$7:AD110)))),0)</f>
        <v>#NAME?</v>
      </c>
      <c r="J110" s="45" t="e">
        <f t="array" aca="1" ref="J110" ca="1">IFERROR(IF(ROWS(PerformerDetails!$AF$7:AF110)&gt;COUNTA(PerformerDetails!$AF$7:$AF$506),"",INDEX(PerformerDetails!$AF$7:$AF$506,SMALL(IF(PerformerDetails!$AF$7:$AF$506&lt;&gt;"",ROW(PerformerDetails!P110:P609)-ROW(PerformerDetails!AF110)+1),ROWS(PerformerDetails!$AF$7:AF110)))),0)</f>
        <v>#NAME?</v>
      </c>
      <c r="K110" s="45" t="e">
        <f t="array" aca="1" ref="K110" ca="1">IFERROR(IF(ROWS(PerformerDetails!$AH$7:AH110)&gt;COUNTA(PerformerDetails!$AH$7:$AH$506),"",INDEX(PerformerDetails!$AH$7:$AH$506,SMALL(IF(PerformerDetails!$AH$7:$AH$506&lt;&gt;"",ROW(PerformerDetails!P110:P609)-ROW(PerformerDetails!AH110)+1),ROWS(PerformerDetails!$AH$7:AH110)))),0)</f>
        <v>#NAME?</v>
      </c>
      <c r="L110" s="45" t="e">
        <f t="array" aca="1" ref="L110" ca="1">IFERROR(IF(ROWS(PerformerDetails!$AJ$7:AJ110)&gt;COUNTA(PerformerDetails!$AJ$7:$AJ$506),"",INDEX(PerformerDetails!$AJ$7:$AJ$506,SMALL(IF(PerformerDetails!$AJ$7:$AJ$506&lt;&gt;"",ROW(PerformerDetails!P110:P609)-ROW(PerformerDetails!AJ110)+1),ROWS(PerformerDetails!$AJ$7:AJ110)))),0)</f>
        <v>#NAME?</v>
      </c>
      <c r="M110" s="45" t="e">
        <f t="array" aca="1" ref="M110" ca="1">IFERROR(IF(ROWS(PerformerDetails!$AL$7:AL110)&gt;COUNTA(PerformerDetails!$AL$7:$AL$506),"",INDEX(PerformerDetails!$AL$7:$AL$506,SMALL(IF(PerformerDetails!$AL$7:$AL$506&lt;&gt;"",ROW(PerformerDetails!P110:P609)-ROW(PerformerDetails!AL110)+1),ROWS(PerformerDetails!$AL$7:AL110)))),0)</f>
        <v>#NAME?</v>
      </c>
      <c r="N110" s="45" t="e">
        <f t="array" aca="1" ref="N110" ca="1">IFERROR(IF(ROWS(PerformerDetails!$AN$7:AN110)&gt;COUNTA(PerformerDetails!$AN$7:$AN$506),"",INDEX(PerformerDetails!$AN$7:$AN$506,SMALL(IF(PerformerDetails!$AN$7:$AN$506&lt;&gt;"",ROW(PerformerDetails!P110:P609)-ROW(PerformerDetails!AN110)+1),ROWS(PerformerDetails!$AN$7:AN110)))),0)</f>
        <v>#NAME?</v>
      </c>
      <c r="O110" s="45" t="e">
        <f t="array" aca="1" ref="O110" ca="1">IFERROR(IF(ROWS(PerformerDetails!$AP$7:AP110)&gt;COUNTA(PerformerDetails!$AP$7:$AP$506),"",INDEX(PerformerDetails!$AP$7:$AP$506,SMALL(IF(PerformerDetails!$AP$7:$AP$506&lt;&gt;"",ROW(PerformerDetails!P110:P609)-ROW(PerformerDetails!AP110)+1),ROWS(PerformerDetails!$AP$7:AP110)))),0)</f>
        <v>#NAME?</v>
      </c>
      <c r="P110" s="45" t="e">
        <f t="array" aca="1" ref="P110" ca="1">IFERROR(IF(ROWS(PerformerDetails!$AR$7:AR110)&gt;COUNTA(PerformerDetails!$AR$7:$AR$506),"",INDEX(PerformerDetails!$AR$7:$AR$506,SMALL(IF(PerformerDetails!$AR$7:$AR$506&lt;&gt;"",ROW(PerformerDetails!P110:P609)-ROW(PerformerDetails!AR110)+1),ROWS(PerformerDetails!$AR$7:AR110)))),0)</f>
        <v>#NAME?</v>
      </c>
      <c r="Q110" s="45" t="e">
        <f t="array" aca="1" ref="Q110" ca="1">IFERROR(IF(ROWS(PerformerDetails!$AT$7:AT110)&gt;COUNTA(PerformerDetails!$AT$7:$AT$506),"",INDEX(PerformerDetails!$AT$7:$AT$506,SMALL(IF(PerformerDetails!$AT$7:$AT$506&lt;&gt;"",ROW(PerformerDetails!P110:P609)-ROW(PerformerDetails!AT110)+1),ROWS(PerformerDetails!$AT$7:AT110)))),0)</f>
        <v>#NAME?</v>
      </c>
      <c r="R110" s="45" t="e">
        <f t="array" aca="1" ref="R110" ca="1">IFERROR(IF(ROWS(PerformerDetails!$AV$7:AV110)&gt;COUNTA(PerformerDetails!$AV$7:$AV$506),"",INDEX(PerformerDetails!$AV$7:$AV$506,SMALL(IF(PerformerDetails!$AV$7:$AV$506&lt;&gt;"",ROW(PerformerDetails!P110:P609)-ROW(PerformerDetails!AV110)+1),ROWS(PerformerDetails!$AV$7:AV110)))),0)</f>
        <v>#NAME?</v>
      </c>
      <c r="S110" s="45" t="e">
        <f t="array" aca="1" ref="S110" ca="1">IFERROR(IF(ROWS(PerformerDetails!$AX$7:AX110)&gt;COUNTA(PerformerDetails!$AX$7:$AX$506),"",INDEX(PerformerDetails!$AX$7:$AX$506,SMALL(IF(PerformerDetails!$AX$7:$AX$506&lt;&gt;"",ROW(PerformerDetails!P110:P609)-ROW(PerformerDetails!AX110)+1),ROWS(PerformerDetails!$AX$7:AX110)))),0)</f>
        <v>#NAME?</v>
      </c>
      <c r="T110" s="45" t="e">
        <f t="array" aca="1" ref="T110" ca="1">IFERROR(IF(ROWS(PerformerDetails!$AZ$7:AZ110)&gt;COUNTA(PerformerDetails!$AZ$7:$AZ$506),"",INDEX(PerformerDetails!$AZ$7:$AZ$506,SMALL(IF(PerformerDetails!$AZ$7:$AZ$506&lt;&gt;"",ROW(PerformerDetails!P110:P609)-ROW(PerformerDetails!AZ110)+1),ROWS(PerformerDetails!$AZ$7:AZ110)))),0)</f>
        <v>#NAME?</v>
      </c>
      <c r="U110" s="45" t="e">
        <f t="array" aca="1" ref="U110" ca="1">IFERROR(IF(ROWS(PerformerDetails!$BB$7:BB110)&gt;COUNTA(PerformerDetails!$BB$7:$BB$506),"",INDEX(PerformerDetails!$BB$7:$BB$506,SMALL(IF(PerformerDetails!$BB$7:$BB$506&lt;&gt;"",ROW(PerformerDetails!P110:P609)-ROW(PerformerDetails!BB110)+1),ROWS(PerformerDetails!$BB$7:BB110)))),0)</f>
        <v>#NAME?</v>
      </c>
      <c r="V110" s="45" t="e">
        <f t="array" aca="1" ref="V110" ca="1">IFERROR(IF(ROWS(PerformerDetails!$BD$7:BD110)&gt;COUNTA(PerformerDetails!$BD$7:$BD$506),"",INDEX(PerformerDetails!$BD$7:$BD$506,SMALL(IF(PerformerDetails!$BD$7:$BD$506&lt;&gt;"",ROW(PerformerDetails!P110:P609)-ROW(PerformerDetails!BD110)+1),ROWS(PerformerDetails!$BD$7:BD110)))),0)</f>
        <v>#NAME?</v>
      </c>
      <c r="W110" s="45" t="e">
        <f t="array" aca="1" ref="W110" ca="1">IFERROR(IF(ROWS(PerformerDetails!$BF$7:BF110)&gt;COUNTA(PerformerDetails!$BF$7:$BF$506),"",INDEX(PerformerDetails!$BF$7:$BF$506,SMALL(IF(PerformerDetails!$BF$7:$BF$506&lt;&gt;"",ROW(PerformerDetails!P110:P609)-ROW(PerformerDetails!BF110)+1),ROWS(PerformerDetails!$BF$7:BF110)))),0)</f>
        <v>#NAME?</v>
      </c>
      <c r="X110" s="45" t="e">
        <f t="array" aca="1" ref="X110" ca="1">IFERROR(IF(ROWS(PerformerDetails!$BH$7:BH110)&gt;COUNTA(PerformerDetails!$BH$7:$BH$506),"",INDEX(PerformerDetails!$BH$7:$BH$506,SMALL(IF(PerformerDetails!$BH$7:$BH$506&lt;&gt;"",ROW(PerformerDetails!P110:P609)-ROW(PerformerDetails!BH110)+1),ROWS(PerformerDetails!$BH$7:BH110)))),0)</f>
        <v>#NAME?</v>
      </c>
      <c r="Y110" s="45" t="e">
        <f t="array" aca="1" ref="Y110" ca="1">IFERROR(IF(ROWS(PerformerDetails!$BJ$7:BJ110)&gt;COUNTA(PerformerDetails!$BJ$7:$BJ$506),"",INDEX(PerformerDetails!$BJ$7:$BJ$506,SMALL(IF(PerformerDetails!$BJ$7:$BJ$506&lt;&gt;"",ROW(PerformerDetails!P110:P609)-ROW(PerformerDetails!BJ110)+1),ROWS(PerformerDetails!$BJ$7:BJ110)))),0)</f>
        <v>#NAME?</v>
      </c>
      <c r="Z110" s="45" t="e">
        <f t="array" aca="1" ref="Z110" ca="1">IFERROR(IF(ROWS(PerformerDetails!$BL$7:BL110)&gt;COUNTA(PerformerDetails!$BL$7:$BL$506),"",INDEX(PerformerDetails!$BL$7:$BL$506,SMALL(IF(PerformerDetails!$BL$7:$BL$506&lt;&gt;"",ROW(PerformerDetails!P110:P609)-ROW(PerformerDetails!BL110)+1),ROWS(PerformerDetails!$BL$7:BL110)))),0)</f>
        <v>#NAME?</v>
      </c>
    </row>
    <row r="111" spans="2:26" ht="20.100000000000001" customHeight="1">
      <c r="B111" s="45" t="e">
        <f t="array" aca="1" ref="B111" ca="1">IFERROR(IF(ROWS(PerformerDetails!$P$7:P111)&gt;COUNTA(PerformerDetails!$P$7:$P$506),"",INDEX(PerformerDetails!$P$7:$P$506,SMALL(IF(PerformerDetails!$P$7:$P$506&lt;&gt;"",ROW(PerformerDetails!P111:P610)-ROW(PerformerDetails!P111)+1),ROWS(PerformerDetails!$P$7:P111)))),0)</f>
        <v>#NAME?</v>
      </c>
      <c r="C111" s="45" t="e">
        <f t="array" aca="1" ref="C111" ca="1">IFERROR(IF(ROWS(PerformerDetails!$R$7:R111)&gt;COUNTA(PerformerDetails!$R$7:$R$506),"",INDEX(PerformerDetails!$R$7:$R$506,SMALL(IF(PerformerDetails!$R$7:$R$506&lt;&gt;"",ROW(PerformerDetails!P111:P610)-ROW(PerformerDetails!R111)+1),ROWS(PerformerDetails!$R$7:R111)))),0)</f>
        <v>#NAME?</v>
      </c>
      <c r="D111" s="45" t="e">
        <f t="array" aca="1" ref="D111" ca="1">IFERROR(IF(ROWS(PerformerDetails!$T$7:T111)&gt;COUNTA(PerformerDetails!$T$7:$T$506),"",INDEX(PerformerDetails!$T$7:$T$506,SMALL(IF(PerformerDetails!$T$7:$T$506&lt;&gt;"",ROW(PerformerDetails!P111:P610)-ROW(PerformerDetails!T111)+1),ROWS(PerformerDetails!$T$7:T111)))),0)</f>
        <v>#NAME?</v>
      </c>
      <c r="E111" s="45" t="e">
        <f t="array" aca="1" ref="E111" ca="1">IFERROR(IF(ROWS(PerformerDetails!$V$7:V111)&gt;COUNTA(PerformerDetails!$V$7:$V$506),"",INDEX(PerformerDetails!$V$7:$V$506,SMALL(IF(PerformerDetails!$V$7:$V$506&lt;&gt;"",ROW(PerformerDetails!P111:P610)-ROW(PerformerDetails!V111)+1),ROWS(PerformerDetails!$V$7:V111)))),0)</f>
        <v>#NAME?</v>
      </c>
      <c r="F111" s="45" t="e">
        <f t="array" aca="1" ref="F111" ca="1">IFERROR(IF(ROWS(PerformerDetails!$X$7:X111)&gt;COUNTA(PerformerDetails!$X$7:$X$506),"",INDEX(PerformerDetails!$X$7:$X$506,SMALL(IF(PerformerDetails!$X$7:$X$506&lt;&gt;"",ROW(PerformerDetails!P111:P610)-ROW(PerformerDetails!X111)+1),ROWS(PerformerDetails!$X$7:X111)))),0)</f>
        <v>#NAME?</v>
      </c>
      <c r="G111" s="45" t="e">
        <f t="array" aca="1" ref="G111" ca="1">IFERROR(IF(ROWS(PerformerDetails!$Z$7:Z111)&gt;COUNTA(PerformerDetails!$Z$7:$Z$506),"",INDEX(PerformerDetails!$Z$7:$Z$506,SMALL(IF(PerformerDetails!$Z$7:$Z$506&lt;&gt;"",ROW(PerformerDetails!P111:P610)-ROW(PerformerDetails!Z111)+1),ROWS(PerformerDetails!$Z$7:Z111)))),0)</f>
        <v>#NAME?</v>
      </c>
      <c r="H111" s="45" t="e">
        <f t="array" aca="1" ref="H111" ca="1">IFERROR(IF(ROWS(PerformerDetails!$AB$7:AB111)&gt;COUNTA(PerformerDetails!$AB$7:$AB$506),"",INDEX(PerformerDetails!$AB$7:$AB$506,SMALL(IF(PerformerDetails!$AB$7:$AB$506&lt;&gt;"",ROW(PerformerDetails!P111:P610)-ROW(PerformerDetails!AB111)+1),ROWS(PerformerDetails!$AB$7:AB111)))),0)</f>
        <v>#NAME?</v>
      </c>
      <c r="I111" s="45" t="e">
        <f t="array" aca="1" ref="I111" ca="1">IFERROR(IF(ROWS(PerformerDetails!$AD$7:AD111)&gt;COUNTA(PerformerDetails!$AD$7:$AD$506),"",INDEX(PerformerDetails!$AD$7:$AD$506,SMALL(IF(PerformerDetails!$AD$7:$AD$506&lt;&gt;"",ROW(PerformerDetails!P111:P610)-ROW(PerformerDetails!AD111)+1),ROWS(PerformerDetails!$AD$7:AD111)))),0)</f>
        <v>#NAME?</v>
      </c>
      <c r="J111" s="45" t="e">
        <f t="array" aca="1" ref="J111" ca="1">IFERROR(IF(ROWS(PerformerDetails!$AF$7:AF111)&gt;COUNTA(PerformerDetails!$AF$7:$AF$506),"",INDEX(PerformerDetails!$AF$7:$AF$506,SMALL(IF(PerformerDetails!$AF$7:$AF$506&lt;&gt;"",ROW(PerformerDetails!P111:P610)-ROW(PerformerDetails!AF111)+1),ROWS(PerformerDetails!$AF$7:AF111)))),0)</f>
        <v>#NAME?</v>
      </c>
      <c r="K111" s="45" t="e">
        <f t="array" aca="1" ref="K111" ca="1">IFERROR(IF(ROWS(PerformerDetails!$AH$7:AH111)&gt;COUNTA(PerformerDetails!$AH$7:$AH$506),"",INDEX(PerformerDetails!$AH$7:$AH$506,SMALL(IF(PerformerDetails!$AH$7:$AH$506&lt;&gt;"",ROW(PerformerDetails!P111:P610)-ROW(PerformerDetails!AH111)+1),ROWS(PerformerDetails!$AH$7:AH111)))),0)</f>
        <v>#NAME?</v>
      </c>
      <c r="L111" s="45" t="e">
        <f t="array" aca="1" ref="L111" ca="1">IFERROR(IF(ROWS(PerformerDetails!$AJ$7:AJ111)&gt;COUNTA(PerformerDetails!$AJ$7:$AJ$506),"",INDEX(PerformerDetails!$AJ$7:$AJ$506,SMALL(IF(PerformerDetails!$AJ$7:$AJ$506&lt;&gt;"",ROW(PerformerDetails!P111:P610)-ROW(PerformerDetails!AJ111)+1),ROWS(PerformerDetails!$AJ$7:AJ111)))),0)</f>
        <v>#NAME?</v>
      </c>
      <c r="M111" s="45" t="e">
        <f t="array" aca="1" ref="M111" ca="1">IFERROR(IF(ROWS(PerformerDetails!$AL$7:AL111)&gt;COUNTA(PerformerDetails!$AL$7:$AL$506),"",INDEX(PerformerDetails!$AL$7:$AL$506,SMALL(IF(PerformerDetails!$AL$7:$AL$506&lt;&gt;"",ROW(PerformerDetails!P111:P610)-ROW(PerformerDetails!AL111)+1),ROWS(PerformerDetails!$AL$7:AL111)))),0)</f>
        <v>#NAME?</v>
      </c>
      <c r="N111" s="45" t="e">
        <f t="array" aca="1" ref="N111" ca="1">IFERROR(IF(ROWS(PerformerDetails!$AN$7:AN111)&gt;COUNTA(PerformerDetails!$AN$7:$AN$506),"",INDEX(PerformerDetails!$AN$7:$AN$506,SMALL(IF(PerformerDetails!$AN$7:$AN$506&lt;&gt;"",ROW(PerformerDetails!P111:P610)-ROW(PerformerDetails!AN111)+1),ROWS(PerformerDetails!$AN$7:AN111)))),0)</f>
        <v>#NAME?</v>
      </c>
      <c r="O111" s="45" t="e">
        <f t="array" aca="1" ref="O111" ca="1">IFERROR(IF(ROWS(PerformerDetails!$AP$7:AP111)&gt;COUNTA(PerformerDetails!$AP$7:$AP$506),"",INDEX(PerformerDetails!$AP$7:$AP$506,SMALL(IF(PerformerDetails!$AP$7:$AP$506&lt;&gt;"",ROW(PerformerDetails!P111:P610)-ROW(PerformerDetails!AP111)+1),ROWS(PerformerDetails!$AP$7:AP111)))),0)</f>
        <v>#NAME?</v>
      </c>
      <c r="P111" s="45" t="e">
        <f t="array" aca="1" ref="P111" ca="1">IFERROR(IF(ROWS(PerformerDetails!$AR$7:AR111)&gt;COUNTA(PerformerDetails!$AR$7:$AR$506),"",INDEX(PerformerDetails!$AR$7:$AR$506,SMALL(IF(PerformerDetails!$AR$7:$AR$506&lt;&gt;"",ROW(PerformerDetails!P111:P610)-ROW(PerformerDetails!AR111)+1),ROWS(PerformerDetails!$AR$7:AR111)))),0)</f>
        <v>#NAME?</v>
      </c>
      <c r="Q111" s="45" t="e">
        <f t="array" aca="1" ref="Q111" ca="1">IFERROR(IF(ROWS(PerformerDetails!$AT$7:AT111)&gt;COUNTA(PerformerDetails!$AT$7:$AT$506),"",INDEX(PerformerDetails!$AT$7:$AT$506,SMALL(IF(PerformerDetails!$AT$7:$AT$506&lt;&gt;"",ROW(PerformerDetails!P111:P610)-ROW(PerformerDetails!AT111)+1),ROWS(PerformerDetails!$AT$7:AT111)))),0)</f>
        <v>#NAME?</v>
      </c>
      <c r="R111" s="45" t="e">
        <f t="array" aca="1" ref="R111" ca="1">IFERROR(IF(ROWS(PerformerDetails!$AV$7:AV111)&gt;COUNTA(PerformerDetails!$AV$7:$AV$506),"",INDEX(PerformerDetails!$AV$7:$AV$506,SMALL(IF(PerformerDetails!$AV$7:$AV$506&lt;&gt;"",ROW(PerformerDetails!P111:P610)-ROW(PerformerDetails!AV111)+1),ROWS(PerformerDetails!$AV$7:AV111)))),0)</f>
        <v>#NAME?</v>
      </c>
      <c r="S111" s="45" t="e">
        <f t="array" aca="1" ref="S111" ca="1">IFERROR(IF(ROWS(PerformerDetails!$AX$7:AX111)&gt;COUNTA(PerformerDetails!$AX$7:$AX$506),"",INDEX(PerformerDetails!$AX$7:$AX$506,SMALL(IF(PerformerDetails!$AX$7:$AX$506&lt;&gt;"",ROW(PerformerDetails!P111:P610)-ROW(PerformerDetails!AX111)+1),ROWS(PerformerDetails!$AX$7:AX111)))),0)</f>
        <v>#NAME?</v>
      </c>
      <c r="T111" s="45" t="e">
        <f t="array" aca="1" ref="T111" ca="1">IFERROR(IF(ROWS(PerformerDetails!$AZ$7:AZ111)&gt;COUNTA(PerformerDetails!$AZ$7:$AZ$506),"",INDEX(PerformerDetails!$AZ$7:$AZ$506,SMALL(IF(PerformerDetails!$AZ$7:$AZ$506&lt;&gt;"",ROW(PerformerDetails!P111:P610)-ROW(PerformerDetails!AZ111)+1),ROWS(PerformerDetails!$AZ$7:AZ111)))),0)</f>
        <v>#NAME?</v>
      </c>
      <c r="U111" s="45" t="e">
        <f t="array" aca="1" ref="U111" ca="1">IFERROR(IF(ROWS(PerformerDetails!$BB$7:BB111)&gt;COUNTA(PerformerDetails!$BB$7:$BB$506),"",INDEX(PerformerDetails!$BB$7:$BB$506,SMALL(IF(PerformerDetails!$BB$7:$BB$506&lt;&gt;"",ROW(PerformerDetails!P111:P610)-ROW(PerformerDetails!BB111)+1),ROWS(PerformerDetails!$BB$7:BB111)))),0)</f>
        <v>#NAME?</v>
      </c>
      <c r="V111" s="45" t="e">
        <f t="array" aca="1" ref="V111" ca="1">IFERROR(IF(ROWS(PerformerDetails!$BD$7:BD111)&gt;COUNTA(PerformerDetails!$BD$7:$BD$506),"",INDEX(PerformerDetails!$BD$7:$BD$506,SMALL(IF(PerformerDetails!$BD$7:$BD$506&lt;&gt;"",ROW(PerformerDetails!P111:P610)-ROW(PerformerDetails!BD111)+1),ROWS(PerformerDetails!$BD$7:BD111)))),0)</f>
        <v>#NAME?</v>
      </c>
      <c r="W111" s="45" t="e">
        <f t="array" aca="1" ref="W111" ca="1">IFERROR(IF(ROWS(PerformerDetails!$BF$7:BF111)&gt;COUNTA(PerformerDetails!$BF$7:$BF$506),"",INDEX(PerformerDetails!$BF$7:$BF$506,SMALL(IF(PerformerDetails!$BF$7:$BF$506&lt;&gt;"",ROW(PerformerDetails!P111:P610)-ROW(PerformerDetails!BF111)+1),ROWS(PerformerDetails!$BF$7:BF111)))),0)</f>
        <v>#NAME?</v>
      </c>
      <c r="X111" s="45" t="e">
        <f t="array" aca="1" ref="X111" ca="1">IFERROR(IF(ROWS(PerformerDetails!$BH$7:BH111)&gt;COUNTA(PerformerDetails!$BH$7:$BH$506),"",INDEX(PerformerDetails!$BH$7:$BH$506,SMALL(IF(PerformerDetails!$BH$7:$BH$506&lt;&gt;"",ROW(PerformerDetails!P111:P610)-ROW(PerformerDetails!BH111)+1),ROWS(PerformerDetails!$BH$7:BH111)))),0)</f>
        <v>#NAME?</v>
      </c>
      <c r="Y111" s="45" t="e">
        <f t="array" aca="1" ref="Y111" ca="1">IFERROR(IF(ROWS(PerformerDetails!$BJ$7:BJ111)&gt;COUNTA(PerformerDetails!$BJ$7:$BJ$506),"",INDEX(PerformerDetails!$BJ$7:$BJ$506,SMALL(IF(PerformerDetails!$BJ$7:$BJ$506&lt;&gt;"",ROW(PerformerDetails!P111:P610)-ROW(PerformerDetails!BJ111)+1),ROWS(PerformerDetails!$BJ$7:BJ111)))),0)</f>
        <v>#NAME?</v>
      </c>
      <c r="Z111" s="45" t="e">
        <f t="array" aca="1" ref="Z111" ca="1">IFERROR(IF(ROWS(PerformerDetails!$BL$7:BL111)&gt;COUNTA(PerformerDetails!$BL$7:$BL$506),"",INDEX(PerformerDetails!$BL$7:$BL$506,SMALL(IF(PerformerDetails!$BL$7:$BL$506&lt;&gt;"",ROW(PerformerDetails!P111:P610)-ROW(PerformerDetails!BL111)+1),ROWS(PerformerDetails!$BL$7:BL111)))),0)</f>
        <v>#NAME?</v>
      </c>
    </row>
    <row r="112" spans="2:26" ht="20.100000000000001" customHeight="1">
      <c r="B112" s="45" t="e">
        <f t="array" aca="1" ref="B112" ca="1">IFERROR(IF(ROWS(PerformerDetails!$P$7:P112)&gt;COUNTA(PerformerDetails!$P$7:$P$506),"",INDEX(PerformerDetails!$P$7:$P$506,SMALL(IF(PerformerDetails!$P$7:$P$506&lt;&gt;"",ROW(PerformerDetails!P112:P611)-ROW(PerformerDetails!P112)+1),ROWS(PerformerDetails!$P$7:P112)))),0)</f>
        <v>#NAME?</v>
      </c>
      <c r="C112" s="45" t="e">
        <f t="array" aca="1" ref="C112" ca="1">IFERROR(IF(ROWS(PerformerDetails!$R$7:R112)&gt;COUNTA(PerformerDetails!$R$7:$R$506),"",INDEX(PerformerDetails!$R$7:$R$506,SMALL(IF(PerformerDetails!$R$7:$R$506&lt;&gt;"",ROW(PerformerDetails!P112:P611)-ROW(PerformerDetails!R112)+1),ROWS(PerformerDetails!$R$7:R112)))),0)</f>
        <v>#NAME?</v>
      </c>
      <c r="D112" s="45" t="e">
        <f t="array" aca="1" ref="D112" ca="1">IFERROR(IF(ROWS(PerformerDetails!$T$7:T112)&gt;COUNTA(PerformerDetails!$T$7:$T$506),"",INDEX(PerformerDetails!$T$7:$T$506,SMALL(IF(PerformerDetails!$T$7:$T$506&lt;&gt;"",ROW(PerformerDetails!P112:P611)-ROW(PerformerDetails!T112)+1),ROWS(PerformerDetails!$T$7:T112)))),0)</f>
        <v>#NAME?</v>
      </c>
      <c r="E112" s="45" t="e">
        <f t="array" aca="1" ref="E112" ca="1">IFERROR(IF(ROWS(PerformerDetails!$V$7:V112)&gt;COUNTA(PerformerDetails!$V$7:$V$506),"",INDEX(PerformerDetails!$V$7:$V$506,SMALL(IF(PerformerDetails!$V$7:$V$506&lt;&gt;"",ROW(PerformerDetails!P112:P611)-ROW(PerformerDetails!V112)+1),ROWS(PerformerDetails!$V$7:V112)))),0)</f>
        <v>#NAME?</v>
      </c>
      <c r="F112" s="45" t="e">
        <f t="array" aca="1" ref="F112" ca="1">IFERROR(IF(ROWS(PerformerDetails!$X$7:X112)&gt;COUNTA(PerformerDetails!$X$7:$X$506),"",INDEX(PerformerDetails!$X$7:$X$506,SMALL(IF(PerformerDetails!$X$7:$X$506&lt;&gt;"",ROW(PerformerDetails!P112:P611)-ROW(PerformerDetails!X112)+1),ROWS(PerformerDetails!$X$7:X112)))),0)</f>
        <v>#NAME?</v>
      </c>
      <c r="G112" s="45" t="e">
        <f t="array" aca="1" ref="G112" ca="1">IFERROR(IF(ROWS(PerformerDetails!$Z$7:Z112)&gt;COUNTA(PerformerDetails!$Z$7:$Z$506),"",INDEX(PerformerDetails!$Z$7:$Z$506,SMALL(IF(PerformerDetails!$Z$7:$Z$506&lt;&gt;"",ROW(PerformerDetails!P112:P611)-ROW(PerformerDetails!Z112)+1),ROWS(PerformerDetails!$Z$7:Z112)))),0)</f>
        <v>#NAME?</v>
      </c>
      <c r="H112" s="45" t="e">
        <f t="array" aca="1" ref="H112" ca="1">IFERROR(IF(ROWS(PerformerDetails!$AB$7:AB112)&gt;COUNTA(PerformerDetails!$AB$7:$AB$506),"",INDEX(PerformerDetails!$AB$7:$AB$506,SMALL(IF(PerformerDetails!$AB$7:$AB$506&lt;&gt;"",ROW(PerformerDetails!P112:P611)-ROW(PerformerDetails!AB112)+1),ROWS(PerformerDetails!$AB$7:AB112)))),0)</f>
        <v>#NAME?</v>
      </c>
      <c r="I112" s="45" t="e">
        <f t="array" aca="1" ref="I112" ca="1">IFERROR(IF(ROWS(PerformerDetails!$AD$7:AD112)&gt;COUNTA(PerformerDetails!$AD$7:$AD$506),"",INDEX(PerformerDetails!$AD$7:$AD$506,SMALL(IF(PerformerDetails!$AD$7:$AD$506&lt;&gt;"",ROW(PerformerDetails!P112:P611)-ROW(PerformerDetails!AD112)+1),ROWS(PerformerDetails!$AD$7:AD112)))),0)</f>
        <v>#NAME?</v>
      </c>
      <c r="J112" s="45" t="e">
        <f t="array" aca="1" ref="J112" ca="1">IFERROR(IF(ROWS(PerformerDetails!$AF$7:AF112)&gt;COUNTA(PerformerDetails!$AF$7:$AF$506),"",INDEX(PerformerDetails!$AF$7:$AF$506,SMALL(IF(PerformerDetails!$AF$7:$AF$506&lt;&gt;"",ROW(PerformerDetails!P112:P611)-ROW(PerformerDetails!AF112)+1),ROWS(PerformerDetails!$AF$7:AF112)))),0)</f>
        <v>#NAME?</v>
      </c>
      <c r="K112" s="45" t="e">
        <f t="array" aca="1" ref="K112" ca="1">IFERROR(IF(ROWS(PerformerDetails!$AH$7:AH112)&gt;COUNTA(PerformerDetails!$AH$7:$AH$506),"",INDEX(PerformerDetails!$AH$7:$AH$506,SMALL(IF(PerformerDetails!$AH$7:$AH$506&lt;&gt;"",ROW(PerformerDetails!P112:P611)-ROW(PerformerDetails!AH112)+1),ROWS(PerformerDetails!$AH$7:AH112)))),0)</f>
        <v>#NAME?</v>
      </c>
      <c r="L112" s="45" t="e">
        <f t="array" aca="1" ref="L112" ca="1">IFERROR(IF(ROWS(PerformerDetails!$AJ$7:AJ112)&gt;COUNTA(PerformerDetails!$AJ$7:$AJ$506),"",INDEX(PerformerDetails!$AJ$7:$AJ$506,SMALL(IF(PerformerDetails!$AJ$7:$AJ$506&lt;&gt;"",ROW(PerformerDetails!P112:P611)-ROW(PerformerDetails!AJ112)+1),ROWS(PerformerDetails!$AJ$7:AJ112)))),0)</f>
        <v>#NAME?</v>
      </c>
      <c r="M112" s="45" t="e">
        <f t="array" aca="1" ref="M112" ca="1">IFERROR(IF(ROWS(PerformerDetails!$AL$7:AL112)&gt;COUNTA(PerformerDetails!$AL$7:$AL$506),"",INDEX(PerformerDetails!$AL$7:$AL$506,SMALL(IF(PerformerDetails!$AL$7:$AL$506&lt;&gt;"",ROW(PerformerDetails!P112:P611)-ROW(PerformerDetails!AL112)+1),ROWS(PerformerDetails!$AL$7:AL112)))),0)</f>
        <v>#NAME?</v>
      </c>
      <c r="N112" s="45" t="e">
        <f t="array" aca="1" ref="N112" ca="1">IFERROR(IF(ROWS(PerformerDetails!$AN$7:AN112)&gt;COUNTA(PerformerDetails!$AN$7:$AN$506),"",INDEX(PerformerDetails!$AN$7:$AN$506,SMALL(IF(PerformerDetails!$AN$7:$AN$506&lt;&gt;"",ROW(PerformerDetails!P112:P611)-ROW(PerformerDetails!AN112)+1),ROWS(PerformerDetails!$AN$7:AN112)))),0)</f>
        <v>#NAME?</v>
      </c>
      <c r="O112" s="45" t="e">
        <f t="array" aca="1" ref="O112" ca="1">IFERROR(IF(ROWS(PerformerDetails!$AP$7:AP112)&gt;COUNTA(PerformerDetails!$AP$7:$AP$506),"",INDEX(PerformerDetails!$AP$7:$AP$506,SMALL(IF(PerformerDetails!$AP$7:$AP$506&lt;&gt;"",ROW(PerformerDetails!P112:P611)-ROW(PerformerDetails!AP112)+1),ROWS(PerformerDetails!$AP$7:AP112)))),0)</f>
        <v>#NAME?</v>
      </c>
      <c r="P112" s="45" t="e">
        <f t="array" aca="1" ref="P112" ca="1">IFERROR(IF(ROWS(PerformerDetails!$AR$7:AR112)&gt;COUNTA(PerformerDetails!$AR$7:$AR$506),"",INDEX(PerformerDetails!$AR$7:$AR$506,SMALL(IF(PerformerDetails!$AR$7:$AR$506&lt;&gt;"",ROW(PerformerDetails!P112:P611)-ROW(PerformerDetails!AR112)+1),ROWS(PerformerDetails!$AR$7:AR112)))),0)</f>
        <v>#NAME?</v>
      </c>
      <c r="Q112" s="45" t="e">
        <f t="array" aca="1" ref="Q112" ca="1">IFERROR(IF(ROWS(PerformerDetails!$AT$7:AT112)&gt;COUNTA(PerformerDetails!$AT$7:$AT$506),"",INDEX(PerformerDetails!$AT$7:$AT$506,SMALL(IF(PerformerDetails!$AT$7:$AT$506&lt;&gt;"",ROW(PerformerDetails!P112:P611)-ROW(PerformerDetails!AT112)+1),ROWS(PerformerDetails!$AT$7:AT112)))),0)</f>
        <v>#NAME?</v>
      </c>
      <c r="R112" s="45" t="e">
        <f t="array" aca="1" ref="R112" ca="1">IFERROR(IF(ROWS(PerformerDetails!$AV$7:AV112)&gt;COUNTA(PerformerDetails!$AV$7:$AV$506),"",INDEX(PerformerDetails!$AV$7:$AV$506,SMALL(IF(PerformerDetails!$AV$7:$AV$506&lt;&gt;"",ROW(PerformerDetails!P112:P611)-ROW(PerformerDetails!AV112)+1),ROWS(PerformerDetails!$AV$7:AV112)))),0)</f>
        <v>#NAME?</v>
      </c>
      <c r="S112" s="45" t="e">
        <f t="array" aca="1" ref="S112" ca="1">IFERROR(IF(ROWS(PerformerDetails!$AX$7:AX112)&gt;COUNTA(PerformerDetails!$AX$7:$AX$506),"",INDEX(PerformerDetails!$AX$7:$AX$506,SMALL(IF(PerformerDetails!$AX$7:$AX$506&lt;&gt;"",ROW(PerformerDetails!P112:P611)-ROW(PerformerDetails!AX112)+1),ROWS(PerformerDetails!$AX$7:AX112)))),0)</f>
        <v>#NAME?</v>
      </c>
      <c r="T112" s="45" t="e">
        <f t="array" aca="1" ref="T112" ca="1">IFERROR(IF(ROWS(PerformerDetails!$AZ$7:AZ112)&gt;COUNTA(PerformerDetails!$AZ$7:$AZ$506),"",INDEX(PerformerDetails!$AZ$7:$AZ$506,SMALL(IF(PerformerDetails!$AZ$7:$AZ$506&lt;&gt;"",ROW(PerformerDetails!P112:P611)-ROW(PerformerDetails!AZ112)+1),ROWS(PerformerDetails!$AZ$7:AZ112)))),0)</f>
        <v>#NAME?</v>
      </c>
      <c r="U112" s="45" t="e">
        <f t="array" aca="1" ref="U112" ca="1">IFERROR(IF(ROWS(PerformerDetails!$BB$7:BB112)&gt;COUNTA(PerformerDetails!$BB$7:$BB$506),"",INDEX(PerformerDetails!$BB$7:$BB$506,SMALL(IF(PerformerDetails!$BB$7:$BB$506&lt;&gt;"",ROW(PerformerDetails!P112:P611)-ROW(PerformerDetails!BB112)+1),ROWS(PerformerDetails!$BB$7:BB112)))),0)</f>
        <v>#NAME?</v>
      </c>
      <c r="V112" s="45" t="e">
        <f t="array" aca="1" ref="V112" ca="1">IFERROR(IF(ROWS(PerformerDetails!$BD$7:BD112)&gt;COUNTA(PerformerDetails!$BD$7:$BD$506),"",INDEX(PerformerDetails!$BD$7:$BD$506,SMALL(IF(PerformerDetails!$BD$7:$BD$506&lt;&gt;"",ROW(PerformerDetails!P112:P611)-ROW(PerformerDetails!BD112)+1),ROWS(PerformerDetails!$BD$7:BD112)))),0)</f>
        <v>#NAME?</v>
      </c>
      <c r="W112" s="45" t="e">
        <f t="array" aca="1" ref="W112" ca="1">IFERROR(IF(ROWS(PerformerDetails!$BF$7:BF112)&gt;COUNTA(PerformerDetails!$BF$7:$BF$506),"",INDEX(PerformerDetails!$BF$7:$BF$506,SMALL(IF(PerformerDetails!$BF$7:$BF$506&lt;&gt;"",ROW(PerformerDetails!P112:P611)-ROW(PerformerDetails!BF112)+1),ROWS(PerformerDetails!$BF$7:BF112)))),0)</f>
        <v>#NAME?</v>
      </c>
      <c r="X112" s="45" t="e">
        <f t="array" aca="1" ref="X112" ca="1">IFERROR(IF(ROWS(PerformerDetails!$BH$7:BH112)&gt;COUNTA(PerformerDetails!$BH$7:$BH$506),"",INDEX(PerformerDetails!$BH$7:$BH$506,SMALL(IF(PerformerDetails!$BH$7:$BH$506&lt;&gt;"",ROW(PerformerDetails!P112:P611)-ROW(PerformerDetails!BH112)+1),ROWS(PerformerDetails!$BH$7:BH112)))),0)</f>
        <v>#NAME?</v>
      </c>
      <c r="Y112" s="45" t="e">
        <f t="array" aca="1" ref="Y112" ca="1">IFERROR(IF(ROWS(PerformerDetails!$BJ$7:BJ112)&gt;COUNTA(PerformerDetails!$BJ$7:$BJ$506),"",INDEX(PerformerDetails!$BJ$7:$BJ$506,SMALL(IF(PerformerDetails!$BJ$7:$BJ$506&lt;&gt;"",ROW(PerformerDetails!P112:P611)-ROW(PerformerDetails!BJ112)+1),ROWS(PerformerDetails!$BJ$7:BJ112)))),0)</f>
        <v>#NAME?</v>
      </c>
      <c r="Z112" s="45" t="e">
        <f t="array" aca="1" ref="Z112" ca="1">IFERROR(IF(ROWS(PerformerDetails!$BL$7:BL112)&gt;COUNTA(PerformerDetails!$BL$7:$BL$506),"",INDEX(PerformerDetails!$BL$7:$BL$506,SMALL(IF(PerformerDetails!$BL$7:$BL$506&lt;&gt;"",ROW(PerformerDetails!P112:P611)-ROW(PerformerDetails!BL112)+1),ROWS(PerformerDetails!$BL$7:BL112)))),0)</f>
        <v>#NAME?</v>
      </c>
    </row>
    <row r="113" spans="2:26" ht="20.100000000000001" customHeight="1">
      <c r="B113" s="45" t="e">
        <f t="array" aca="1" ref="B113" ca="1">IFERROR(IF(ROWS(PerformerDetails!$P$7:P113)&gt;COUNTA(PerformerDetails!$P$7:$P$506),"",INDEX(PerformerDetails!$P$7:$P$506,SMALL(IF(PerformerDetails!$P$7:$P$506&lt;&gt;"",ROW(PerformerDetails!P113:P612)-ROW(PerformerDetails!P113)+1),ROWS(PerformerDetails!$P$7:P113)))),0)</f>
        <v>#NAME?</v>
      </c>
      <c r="C113" s="45" t="e">
        <f t="array" aca="1" ref="C113" ca="1">IFERROR(IF(ROWS(PerformerDetails!$R$7:R113)&gt;COUNTA(PerformerDetails!$R$7:$R$506),"",INDEX(PerformerDetails!$R$7:$R$506,SMALL(IF(PerformerDetails!$R$7:$R$506&lt;&gt;"",ROW(PerformerDetails!P113:P612)-ROW(PerformerDetails!R113)+1),ROWS(PerformerDetails!$R$7:R113)))),0)</f>
        <v>#NAME?</v>
      </c>
      <c r="D113" s="45" t="e">
        <f t="array" aca="1" ref="D113" ca="1">IFERROR(IF(ROWS(PerformerDetails!$T$7:T113)&gt;COUNTA(PerformerDetails!$T$7:$T$506),"",INDEX(PerformerDetails!$T$7:$T$506,SMALL(IF(PerformerDetails!$T$7:$T$506&lt;&gt;"",ROW(PerformerDetails!P113:P612)-ROW(PerformerDetails!T113)+1),ROWS(PerformerDetails!$T$7:T113)))),0)</f>
        <v>#NAME?</v>
      </c>
      <c r="E113" s="45" t="e">
        <f t="array" aca="1" ref="E113" ca="1">IFERROR(IF(ROWS(PerformerDetails!$V$7:V113)&gt;COUNTA(PerformerDetails!$V$7:$V$506),"",INDEX(PerformerDetails!$V$7:$V$506,SMALL(IF(PerformerDetails!$V$7:$V$506&lt;&gt;"",ROW(PerformerDetails!P113:P612)-ROW(PerformerDetails!V113)+1),ROWS(PerformerDetails!$V$7:V113)))),0)</f>
        <v>#NAME?</v>
      </c>
      <c r="F113" s="45" t="e">
        <f t="array" aca="1" ref="F113" ca="1">IFERROR(IF(ROWS(PerformerDetails!$X$7:X113)&gt;COUNTA(PerformerDetails!$X$7:$X$506),"",INDEX(PerformerDetails!$X$7:$X$506,SMALL(IF(PerformerDetails!$X$7:$X$506&lt;&gt;"",ROW(PerformerDetails!P113:P612)-ROW(PerformerDetails!X113)+1),ROWS(PerformerDetails!$X$7:X113)))),0)</f>
        <v>#NAME?</v>
      </c>
      <c r="G113" s="45" t="e">
        <f t="array" aca="1" ref="G113" ca="1">IFERROR(IF(ROWS(PerformerDetails!$Z$7:Z113)&gt;COUNTA(PerformerDetails!$Z$7:$Z$506),"",INDEX(PerformerDetails!$Z$7:$Z$506,SMALL(IF(PerformerDetails!$Z$7:$Z$506&lt;&gt;"",ROW(PerformerDetails!P113:P612)-ROW(PerformerDetails!Z113)+1),ROWS(PerformerDetails!$Z$7:Z113)))),0)</f>
        <v>#NAME?</v>
      </c>
      <c r="H113" s="45" t="e">
        <f t="array" aca="1" ref="H113" ca="1">IFERROR(IF(ROWS(PerformerDetails!$AB$7:AB113)&gt;COUNTA(PerformerDetails!$AB$7:$AB$506),"",INDEX(PerformerDetails!$AB$7:$AB$506,SMALL(IF(PerformerDetails!$AB$7:$AB$506&lt;&gt;"",ROW(PerformerDetails!P113:P612)-ROW(PerformerDetails!AB113)+1),ROWS(PerformerDetails!$AB$7:AB113)))),0)</f>
        <v>#NAME?</v>
      </c>
      <c r="I113" s="45" t="e">
        <f t="array" aca="1" ref="I113" ca="1">IFERROR(IF(ROWS(PerformerDetails!$AD$7:AD113)&gt;COUNTA(PerformerDetails!$AD$7:$AD$506),"",INDEX(PerformerDetails!$AD$7:$AD$506,SMALL(IF(PerformerDetails!$AD$7:$AD$506&lt;&gt;"",ROW(PerformerDetails!P113:P612)-ROW(PerformerDetails!AD113)+1),ROWS(PerformerDetails!$AD$7:AD113)))),0)</f>
        <v>#NAME?</v>
      </c>
      <c r="J113" s="45" t="e">
        <f t="array" aca="1" ref="J113" ca="1">IFERROR(IF(ROWS(PerformerDetails!$AF$7:AF113)&gt;COUNTA(PerformerDetails!$AF$7:$AF$506),"",INDEX(PerformerDetails!$AF$7:$AF$506,SMALL(IF(PerformerDetails!$AF$7:$AF$506&lt;&gt;"",ROW(PerformerDetails!P113:P612)-ROW(PerformerDetails!AF113)+1),ROWS(PerformerDetails!$AF$7:AF113)))),0)</f>
        <v>#NAME?</v>
      </c>
      <c r="K113" s="45" t="e">
        <f t="array" aca="1" ref="K113" ca="1">IFERROR(IF(ROWS(PerformerDetails!$AH$7:AH113)&gt;COUNTA(PerformerDetails!$AH$7:$AH$506),"",INDEX(PerformerDetails!$AH$7:$AH$506,SMALL(IF(PerformerDetails!$AH$7:$AH$506&lt;&gt;"",ROW(PerformerDetails!P113:P612)-ROW(PerformerDetails!AH113)+1),ROWS(PerformerDetails!$AH$7:AH113)))),0)</f>
        <v>#NAME?</v>
      </c>
      <c r="L113" s="45" t="e">
        <f t="array" aca="1" ref="L113" ca="1">IFERROR(IF(ROWS(PerformerDetails!$AJ$7:AJ113)&gt;COUNTA(PerformerDetails!$AJ$7:$AJ$506),"",INDEX(PerformerDetails!$AJ$7:$AJ$506,SMALL(IF(PerformerDetails!$AJ$7:$AJ$506&lt;&gt;"",ROW(PerformerDetails!P113:P612)-ROW(PerformerDetails!AJ113)+1),ROWS(PerformerDetails!$AJ$7:AJ113)))),0)</f>
        <v>#NAME?</v>
      </c>
      <c r="M113" s="45" t="e">
        <f t="array" aca="1" ref="M113" ca="1">IFERROR(IF(ROWS(PerformerDetails!$AL$7:AL113)&gt;COUNTA(PerformerDetails!$AL$7:$AL$506),"",INDEX(PerformerDetails!$AL$7:$AL$506,SMALL(IF(PerformerDetails!$AL$7:$AL$506&lt;&gt;"",ROW(PerformerDetails!P113:P612)-ROW(PerformerDetails!AL113)+1),ROWS(PerformerDetails!$AL$7:AL113)))),0)</f>
        <v>#NAME?</v>
      </c>
      <c r="N113" s="45" t="e">
        <f t="array" aca="1" ref="N113" ca="1">IFERROR(IF(ROWS(PerformerDetails!$AN$7:AN113)&gt;COUNTA(PerformerDetails!$AN$7:$AN$506),"",INDEX(PerformerDetails!$AN$7:$AN$506,SMALL(IF(PerformerDetails!$AN$7:$AN$506&lt;&gt;"",ROW(PerformerDetails!P113:P612)-ROW(PerformerDetails!AN113)+1),ROWS(PerformerDetails!$AN$7:AN113)))),0)</f>
        <v>#NAME?</v>
      </c>
      <c r="O113" s="45" t="e">
        <f t="array" aca="1" ref="O113" ca="1">IFERROR(IF(ROWS(PerformerDetails!$AP$7:AP113)&gt;COUNTA(PerformerDetails!$AP$7:$AP$506),"",INDEX(PerformerDetails!$AP$7:$AP$506,SMALL(IF(PerformerDetails!$AP$7:$AP$506&lt;&gt;"",ROW(PerformerDetails!P113:P612)-ROW(PerformerDetails!AP113)+1),ROWS(PerformerDetails!$AP$7:AP113)))),0)</f>
        <v>#NAME?</v>
      </c>
      <c r="P113" s="45" t="e">
        <f t="array" aca="1" ref="P113" ca="1">IFERROR(IF(ROWS(PerformerDetails!$AR$7:AR113)&gt;COUNTA(PerformerDetails!$AR$7:$AR$506),"",INDEX(PerformerDetails!$AR$7:$AR$506,SMALL(IF(PerformerDetails!$AR$7:$AR$506&lt;&gt;"",ROW(PerformerDetails!P113:P612)-ROW(PerformerDetails!AR113)+1),ROWS(PerformerDetails!$AR$7:AR113)))),0)</f>
        <v>#NAME?</v>
      </c>
      <c r="Q113" s="45" t="e">
        <f t="array" aca="1" ref="Q113" ca="1">IFERROR(IF(ROWS(PerformerDetails!$AT$7:AT113)&gt;COUNTA(PerformerDetails!$AT$7:$AT$506),"",INDEX(PerformerDetails!$AT$7:$AT$506,SMALL(IF(PerformerDetails!$AT$7:$AT$506&lt;&gt;"",ROW(PerformerDetails!P113:P612)-ROW(PerformerDetails!AT113)+1),ROWS(PerformerDetails!$AT$7:AT113)))),0)</f>
        <v>#NAME?</v>
      </c>
      <c r="R113" s="45" t="e">
        <f t="array" aca="1" ref="R113" ca="1">IFERROR(IF(ROWS(PerformerDetails!$AV$7:AV113)&gt;COUNTA(PerformerDetails!$AV$7:$AV$506),"",INDEX(PerformerDetails!$AV$7:$AV$506,SMALL(IF(PerformerDetails!$AV$7:$AV$506&lt;&gt;"",ROW(PerformerDetails!P113:P612)-ROW(PerformerDetails!AV113)+1),ROWS(PerformerDetails!$AV$7:AV113)))),0)</f>
        <v>#NAME?</v>
      </c>
      <c r="S113" s="45" t="e">
        <f t="array" aca="1" ref="S113" ca="1">IFERROR(IF(ROWS(PerformerDetails!$AX$7:AX113)&gt;COUNTA(PerformerDetails!$AX$7:$AX$506),"",INDEX(PerformerDetails!$AX$7:$AX$506,SMALL(IF(PerformerDetails!$AX$7:$AX$506&lt;&gt;"",ROW(PerformerDetails!P113:P612)-ROW(PerformerDetails!AX113)+1),ROWS(PerformerDetails!$AX$7:AX113)))),0)</f>
        <v>#NAME?</v>
      </c>
      <c r="T113" s="45" t="e">
        <f t="array" aca="1" ref="T113" ca="1">IFERROR(IF(ROWS(PerformerDetails!$AZ$7:AZ113)&gt;COUNTA(PerformerDetails!$AZ$7:$AZ$506),"",INDEX(PerformerDetails!$AZ$7:$AZ$506,SMALL(IF(PerformerDetails!$AZ$7:$AZ$506&lt;&gt;"",ROW(PerformerDetails!P113:P612)-ROW(PerformerDetails!AZ113)+1),ROWS(PerformerDetails!$AZ$7:AZ113)))),0)</f>
        <v>#NAME?</v>
      </c>
      <c r="U113" s="45" t="e">
        <f t="array" aca="1" ref="U113" ca="1">IFERROR(IF(ROWS(PerformerDetails!$BB$7:BB113)&gt;COUNTA(PerformerDetails!$BB$7:$BB$506),"",INDEX(PerformerDetails!$BB$7:$BB$506,SMALL(IF(PerformerDetails!$BB$7:$BB$506&lt;&gt;"",ROW(PerformerDetails!P113:P612)-ROW(PerformerDetails!BB113)+1),ROWS(PerformerDetails!$BB$7:BB113)))),0)</f>
        <v>#NAME?</v>
      </c>
      <c r="V113" s="45" t="e">
        <f t="array" aca="1" ref="V113" ca="1">IFERROR(IF(ROWS(PerformerDetails!$BD$7:BD113)&gt;COUNTA(PerformerDetails!$BD$7:$BD$506),"",INDEX(PerformerDetails!$BD$7:$BD$506,SMALL(IF(PerformerDetails!$BD$7:$BD$506&lt;&gt;"",ROW(PerformerDetails!P113:P612)-ROW(PerformerDetails!BD113)+1),ROWS(PerformerDetails!$BD$7:BD113)))),0)</f>
        <v>#NAME?</v>
      </c>
      <c r="W113" s="45" t="e">
        <f t="array" aca="1" ref="W113" ca="1">IFERROR(IF(ROWS(PerformerDetails!$BF$7:BF113)&gt;COUNTA(PerformerDetails!$BF$7:$BF$506),"",INDEX(PerformerDetails!$BF$7:$BF$506,SMALL(IF(PerformerDetails!$BF$7:$BF$506&lt;&gt;"",ROW(PerformerDetails!P113:P612)-ROW(PerformerDetails!BF113)+1),ROWS(PerformerDetails!$BF$7:BF113)))),0)</f>
        <v>#NAME?</v>
      </c>
      <c r="X113" s="45" t="e">
        <f t="array" aca="1" ref="X113" ca="1">IFERROR(IF(ROWS(PerformerDetails!$BH$7:BH113)&gt;COUNTA(PerformerDetails!$BH$7:$BH$506),"",INDEX(PerformerDetails!$BH$7:$BH$506,SMALL(IF(PerformerDetails!$BH$7:$BH$506&lt;&gt;"",ROW(PerformerDetails!P113:P612)-ROW(PerformerDetails!BH113)+1),ROWS(PerformerDetails!$BH$7:BH113)))),0)</f>
        <v>#NAME?</v>
      </c>
      <c r="Y113" s="45" t="e">
        <f t="array" aca="1" ref="Y113" ca="1">IFERROR(IF(ROWS(PerformerDetails!$BJ$7:BJ113)&gt;COUNTA(PerformerDetails!$BJ$7:$BJ$506),"",INDEX(PerformerDetails!$BJ$7:$BJ$506,SMALL(IF(PerformerDetails!$BJ$7:$BJ$506&lt;&gt;"",ROW(PerformerDetails!P113:P612)-ROW(PerformerDetails!BJ113)+1),ROWS(PerformerDetails!$BJ$7:BJ113)))),0)</f>
        <v>#NAME?</v>
      </c>
      <c r="Z113" s="45" t="e">
        <f t="array" aca="1" ref="Z113" ca="1">IFERROR(IF(ROWS(PerformerDetails!$BL$7:BL113)&gt;COUNTA(PerformerDetails!$BL$7:$BL$506),"",INDEX(PerformerDetails!$BL$7:$BL$506,SMALL(IF(PerformerDetails!$BL$7:$BL$506&lt;&gt;"",ROW(PerformerDetails!P113:P612)-ROW(PerformerDetails!BL113)+1),ROWS(PerformerDetails!$BL$7:BL113)))),0)</f>
        <v>#NAME?</v>
      </c>
    </row>
    <row r="114" spans="2:26" ht="20.100000000000001" customHeight="1">
      <c r="B114" s="45" t="e">
        <f t="array" aca="1" ref="B114" ca="1">IFERROR(IF(ROWS(PerformerDetails!$P$7:P114)&gt;COUNTA(PerformerDetails!$P$7:$P$506),"",INDEX(PerformerDetails!$P$7:$P$506,SMALL(IF(PerformerDetails!$P$7:$P$506&lt;&gt;"",ROW(PerformerDetails!P114:P613)-ROW(PerformerDetails!P114)+1),ROWS(PerformerDetails!$P$7:P114)))),0)</f>
        <v>#NAME?</v>
      </c>
      <c r="C114" s="45" t="e">
        <f t="array" aca="1" ref="C114" ca="1">IFERROR(IF(ROWS(PerformerDetails!$R$7:R114)&gt;COUNTA(PerformerDetails!$R$7:$R$506),"",INDEX(PerformerDetails!$R$7:$R$506,SMALL(IF(PerformerDetails!$R$7:$R$506&lt;&gt;"",ROW(PerformerDetails!P114:P613)-ROW(PerformerDetails!R114)+1),ROWS(PerformerDetails!$R$7:R114)))),0)</f>
        <v>#NAME?</v>
      </c>
      <c r="D114" s="45" t="e">
        <f t="array" aca="1" ref="D114" ca="1">IFERROR(IF(ROWS(PerformerDetails!$T$7:T114)&gt;COUNTA(PerformerDetails!$T$7:$T$506),"",INDEX(PerformerDetails!$T$7:$T$506,SMALL(IF(PerformerDetails!$T$7:$T$506&lt;&gt;"",ROW(PerformerDetails!P114:P613)-ROW(PerformerDetails!T114)+1),ROWS(PerformerDetails!$T$7:T114)))),0)</f>
        <v>#NAME?</v>
      </c>
      <c r="E114" s="45" t="e">
        <f t="array" aca="1" ref="E114" ca="1">IFERROR(IF(ROWS(PerformerDetails!$V$7:V114)&gt;COUNTA(PerformerDetails!$V$7:$V$506),"",INDEX(PerformerDetails!$V$7:$V$506,SMALL(IF(PerformerDetails!$V$7:$V$506&lt;&gt;"",ROW(PerformerDetails!P114:P613)-ROW(PerformerDetails!V114)+1),ROWS(PerformerDetails!$V$7:V114)))),0)</f>
        <v>#NAME?</v>
      </c>
      <c r="F114" s="45" t="e">
        <f t="array" aca="1" ref="F114" ca="1">IFERROR(IF(ROWS(PerformerDetails!$X$7:X114)&gt;COUNTA(PerformerDetails!$X$7:$X$506),"",INDEX(PerformerDetails!$X$7:$X$506,SMALL(IF(PerformerDetails!$X$7:$X$506&lt;&gt;"",ROW(PerformerDetails!P114:P613)-ROW(PerformerDetails!X114)+1),ROWS(PerformerDetails!$X$7:X114)))),0)</f>
        <v>#NAME?</v>
      </c>
      <c r="G114" s="45" t="e">
        <f t="array" aca="1" ref="G114" ca="1">IFERROR(IF(ROWS(PerformerDetails!$Z$7:Z114)&gt;COUNTA(PerformerDetails!$Z$7:$Z$506),"",INDEX(PerformerDetails!$Z$7:$Z$506,SMALL(IF(PerformerDetails!$Z$7:$Z$506&lt;&gt;"",ROW(PerformerDetails!P114:P613)-ROW(PerformerDetails!Z114)+1),ROWS(PerformerDetails!$Z$7:Z114)))),0)</f>
        <v>#NAME?</v>
      </c>
      <c r="H114" s="45" t="e">
        <f t="array" aca="1" ref="H114" ca="1">IFERROR(IF(ROWS(PerformerDetails!$AB$7:AB114)&gt;COUNTA(PerformerDetails!$AB$7:$AB$506),"",INDEX(PerformerDetails!$AB$7:$AB$506,SMALL(IF(PerformerDetails!$AB$7:$AB$506&lt;&gt;"",ROW(PerformerDetails!P114:P613)-ROW(PerformerDetails!AB114)+1),ROWS(PerformerDetails!$AB$7:AB114)))),0)</f>
        <v>#NAME?</v>
      </c>
      <c r="I114" s="45" t="e">
        <f t="array" aca="1" ref="I114" ca="1">IFERROR(IF(ROWS(PerformerDetails!$AD$7:AD114)&gt;COUNTA(PerformerDetails!$AD$7:$AD$506),"",INDEX(PerformerDetails!$AD$7:$AD$506,SMALL(IF(PerformerDetails!$AD$7:$AD$506&lt;&gt;"",ROW(PerformerDetails!P114:P613)-ROW(PerformerDetails!AD114)+1),ROWS(PerformerDetails!$AD$7:AD114)))),0)</f>
        <v>#NAME?</v>
      </c>
      <c r="J114" s="45" t="e">
        <f t="array" aca="1" ref="J114" ca="1">IFERROR(IF(ROWS(PerformerDetails!$AF$7:AF114)&gt;COUNTA(PerformerDetails!$AF$7:$AF$506),"",INDEX(PerformerDetails!$AF$7:$AF$506,SMALL(IF(PerformerDetails!$AF$7:$AF$506&lt;&gt;"",ROW(PerformerDetails!P114:P613)-ROW(PerformerDetails!AF114)+1),ROWS(PerformerDetails!$AF$7:AF114)))),0)</f>
        <v>#NAME?</v>
      </c>
      <c r="K114" s="45" t="e">
        <f t="array" aca="1" ref="K114" ca="1">IFERROR(IF(ROWS(PerformerDetails!$AH$7:AH114)&gt;COUNTA(PerformerDetails!$AH$7:$AH$506),"",INDEX(PerformerDetails!$AH$7:$AH$506,SMALL(IF(PerformerDetails!$AH$7:$AH$506&lt;&gt;"",ROW(PerformerDetails!P114:P613)-ROW(PerformerDetails!AH114)+1),ROWS(PerformerDetails!$AH$7:AH114)))),0)</f>
        <v>#NAME?</v>
      </c>
      <c r="L114" s="45" t="e">
        <f t="array" aca="1" ref="L114" ca="1">IFERROR(IF(ROWS(PerformerDetails!$AJ$7:AJ114)&gt;COUNTA(PerformerDetails!$AJ$7:$AJ$506),"",INDEX(PerformerDetails!$AJ$7:$AJ$506,SMALL(IF(PerformerDetails!$AJ$7:$AJ$506&lt;&gt;"",ROW(PerformerDetails!P114:P613)-ROW(PerformerDetails!AJ114)+1),ROWS(PerformerDetails!$AJ$7:AJ114)))),0)</f>
        <v>#NAME?</v>
      </c>
      <c r="M114" s="45" t="e">
        <f t="array" aca="1" ref="M114" ca="1">IFERROR(IF(ROWS(PerformerDetails!$AL$7:AL114)&gt;COUNTA(PerformerDetails!$AL$7:$AL$506),"",INDEX(PerformerDetails!$AL$7:$AL$506,SMALL(IF(PerformerDetails!$AL$7:$AL$506&lt;&gt;"",ROW(PerformerDetails!P114:P613)-ROW(PerformerDetails!AL114)+1),ROWS(PerformerDetails!$AL$7:AL114)))),0)</f>
        <v>#NAME?</v>
      </c>
      <c r="N114" s="45" t="e">
        <f t="array" aca="1" ref="N114" ca="1">IFERROR(IF(ROWS(PerformerDetails!$AN$7:AN114)&gt;COUNTA(PerformerDetails!$AN$7:$AN$506),"",INDEX(PerformerDetails!$AN$7:$AN$506,SMALL(IF(PerformerDetails!$AN$7:$AN$506&lt;&gt;"",ROW(PerformerDetails!P114:P613)-ROW(PerformerDetails!AN114)+1),ROWS(PerformerDetails!$AN$7:AN114)))),0)</f>
        <v>#NAME?</v>
      </c>
      <c r="O114" s="45" t="e">
        <f t="array" aca="1" ref="O114" ca="1">IFERROR(IF(ROWS(PerformerDetails!$AP$7:AP114)&gt;COUNTA(PerformerDetails!$AP$7:$AP$506),"",INDEX(PerformerDetails!$AP$7:$AP$506,SMALL(IF(PerformerDetails!$AP$7:$AP$506&lt;&gt;"",ROW(PerformerDetails!P114:P613)-ROW(PerformerDetails!AP114)+1),ROWS(PerformerDetails!$AP$7:AP114)))),0)</f>
        <v>#NAME?</v>
      </c>
      <c r="P114" s="45" t="e">
        <f t="array" aca="1" ref="P114" ca="1">IFERROR(IF(ROWS(PerformerDetails!$AR$7:AR114)&gt;COUNTA(PerformerDetails!$AR$7:$AR$506),"",INDEX(PerformerDetails!$AR$7:$AR$506,SMALL(IF(PerformerDetails!$AR$7:$AR$506&lt;&gt;"",ROW(PerformerDetails!P114:P613)-ROW(PerformerDetails!AR114)+1),ROWS(PerformerDetails!$AR$7:AR114)))),0)</f>
        <v>#NAME?</v>
      </c>
      <c r="Q114" s="45" t="e">
        <f t="array" aca="1" ref="Q114" ca="1">IFERROR(IF(ROWS(PerformerDetails!$AT$7:AT114)&gt;COUNTA(PerformerDetails!$AT$7:$AT$506),"",INDEX(PerformerDetails!$AT$7:$AT$506,SMALL(IF(PerformerDetails!$AT$7:$AT$506&lt;&gt;"",ROW(PerformerDetails!P114:P613)-ROW(PerformerDetails!AT114)+1),ROWS(PerformerDetails!$AT$7:AT114)))),0)</f>
        <v>#NAME?</v>
      </c>
      <c r="R114" s="45" t="e">
        <f t="array" aca="1" ref="R114" ca="1">IFERROR(IF(ROWS(PerformerDetails!$AV$7:AV114)&gt;COUNTA(PerformerDetails!$AV$7:$AV$506),"",INDEX(PerformerDetails!$AV$7:$AV$506,SMALL(IF(PerformerDetails!$AV$7:$AV$506&lt;&gt;"",ROW(PerformerDetails!P114:P613)-ROW(PerformerDetails!AV114)+1),ROWS(PerformerDetails!$AV$7:AV114)))),0)</f>
        <v>#NAME?</v>
      </c>
      <c r="S114" s="45" t="e">
        <f t="array" aca="1" ref="S114" ca="1">IFERROR(IF(ROWS(PerformerDetails!$AX$7:AX114)&gt;COUNTA(PerformerDetails!$AX$7:$AX$506),"",INDEX(PerformerDetails!$AX$7:$AX$506,SMALL(IF(PerformerDetails!$AX$7:$AX$506&lt;&gt;"",ROW(PerformerDetails!P114:P613)-ROW(PerformerDetails!AX114)+1),ROWS(PerformerDetails!$AX$7:AX114)))),0)</f>
        <v>#NAME?</v>
      </c>
      <c r="T114" s="45" t="e">
        <f t="array" aca="1" ref="T114" ca="1">IFERROR(IF(ROWS(PerformerDetails!$AZ$7:AZ114)&gt;COUNTA(PerformerDetails!$AZ$7:$AZ$506),"",INDEX(PerformerDetails!$AZ$7:$AZ$506,SMALL(IF(PerformerDetails!$AZ$7:$AZ$506&lt;&gt;"",ROW(PerformerDetails!P114:P613)-ROW(PerformerDetails!AZ114)+1),ROWS(PerformerDetails!$AZ$7:AZ114)))),0)</f>
        <v>#NAME?</v>
      </c>
      <c r="U114" s="45" t="e">
        <f t="array" aca="1" ref="U114" ca="1">IFERROR(IF(ROWS(PerformerDetails!$BB$7:BB114)&gt;COUNTA(PerformerDetails!$BB$7:$BB$506),"",INDEX(PerformerDetails!$BB$7:$BB$506,SMALL(IF(PerformerDetails!$BB$7:$BB$506&lt;&gt;"",ROW(PerformerDetails!P114:P613)-ROW(PerformerDetails!BB114)+1),ROWS(PerformerDetails!$BB$7:BB114)))),0)</f>
        <v>#NAME?</v>
      </c>
      <c r="V114" s="45" t="e">
        <f t="array" aca="1" ref="V114" ca="1">IFERROR(IF(ROWS(PerformerDetails!$BD$7:BD114)&gt;COUNTA(PerformerDetails!$BD$7:$BD$506),"",INDEX(PerformerDetails!$BD$7:$BD$506,SMALL(IF(PerformerDetails!$BD$7:$BD$506&lt;&gt;"",ROW(PerformerDetails!P114:P613)-ROW(PerformerDetails!BD114)+1),ROWS(PerformerDetails!$BD$7:BD114)))),0)</f>
        <v>#NAME?</v>
      </c>
      <c r="W114" s="45" t="e">
        <f t="array" aca="1" ref="W114" ca="1">IFERROR(IF(ROWS(PerformerDetails!$BF$7:BF114)&gt;COUNTA(PerformerDetails!$BF$7:$BF$506),"",INDEX(PerformerDetails!$BF$7:$BF$506,SMALL(IF(PerformerDetails!$BF$7:$BF$506&lt;&gt;"",ROW(PerformerDetails!P114:P613)-ROW(PerformerDetails!BF114)+1),ROWS(PerformerDetails!$BF$7:BF114)))),0)</f>
        <v>#NAME?</v>
      </c>
      <c r="X114" s="45" t="e">
        <f t="array" aca="1" ref="X114" ca="1">IFERROR(IF(ROWS(PerformerDetails!$BH$7:BH114)&gt;COUNTA(PerformerDetails!$BH$7:$BH$506),"",INDEX(PerformerDetails!$BH$7:$BH$506,SMALL(IF(PerformerDetails!$BH$7:$BH$506&lt;&gt;"",ROW(PerformerDetails!P114:P613)-ROW(PerformerDetails!BH114)+1),ROWS(PerformerDetails!$BH$7:BH114)))),0)</f>
        <v>#NAME?</v>
      </c>
      <c r="Y114" s="45" t="e">
        <f t="array" aca="1" ref="Y114" ca="1">IFERROR(IF(ROWS(PerformerDetails!$BJ$7:BJ114)&gt;COUNTA(PerformerDetails!$BJ$7:$BJ$506),"",INDEX(PerformerDetails!$BJ$7:$BJ$506,SMALL(IF(PerformerDetails!$BJ$7:$BJ$506&lt;&gt;"",ROW(PerformerDetails!P114:P613)-ROW(PerformerDetails!BJ114)+1),ROWS(PerformerDetails!$BJ$7:BJ114)))),0)</f>
        <v>#NAME?</v>
      </c>
      <c r="Z114" s="45" t="e">
        <f t="array" aca="1" ref="Z114" ca="1">IFERROR(IF(ROWS(PerformerDetails!$BL$7:BL114)&gt;COUNTA(PerformerDetails!$BL$7:$BL$506),"",INDEX(PerformerDetails!$BL$7:$BL$506,SMALL(IF(PerformerDetails!$BL$7:$BL$506&lt;&gt;"",ROW(PerformerDetails!P114:P613)-ROW(PerformerDetails!BL114)+1),ROWS(PerformerDetails!$BL$7:BL114)))),0)</f>
        <v>#NAME?</v>
      </c>
    </row>
    <row r="115" spans="2:26" ht="20.100000000000001" customHeight="1">
      <c r="B115" s="45" t="e">
        <f t="array" aca="1" ref="B115" ca="1">IFERROR(IF(ROWS(PerformerDetails!$P$7:P115)&gt;COUNTA(PerformerDetails!$P$7:$P$506),"",INDEX(PerformerDetails!$P$7:$P$506,SMALL(IF(PerformerDetails!$P$7:$P$506&lt;&gt;"",ROW(PerformerDetails!P115:P614)-ROW(PerformerDetails!P115)+1),ROWS(PerformerDetails!$P$7:P115)))),0)</f>
        <v>#NAME?</v>
      </c>
      <c r="C115" s="45" t="e">
        <f t="array" aca="1" ref="C115" ca="1">IFERROR(IF(ROWS(PerformerDetails!$R$7:R115)&gt;COUNTA(PerformerDetails!$R$7:$R$506),"",INDEX(PerformerDetails!$R$7:$R$506,SMALL(IF(PerformerDetails!$R$7:$R$506&lt;&gt;"",ROW(PerformerDetails!P115:P614)-ROW(PerformerDetails!R115)+1),ROWS(PerformerDetails!$R$7:R115)))),0)</f>
        <v>#NAME?</v>
      </c>
      <c r="D115" s="45" t="e">
        <f t="array" aca="1" ref="D115" ca="1">IFERROR(IF(ROWS(PerformerDetails!$T$7:T115)&gt;COUNTA(PerformerDetails!$T$7:$T$506),"",INDEX(PerformerDetails!$T$7:$T$506,SMALL(IF(PerformerDetails!$T$7:$T$506&lt;&gt;"",ROW(PerformerDetails!P115:P614)-ROW(PerformerDetails!T115)+1),ROWS(PerformerDetails!$T$7:T115)))),0)</f>
        <v>#NAME?</v>
      </c>
      <c r="E115" s="45" t="e">
        <f t="array" aca="1" ref="E115" ca="1">IFERROR(IF(ROWS(PerformerDetails!$V$7:V115)&gt;COUNTA(PerformerDetails!$V$7:$V$506),"",INDEX(PerformerDetails!$V$7:$V$506,SMALL(IF(PerformerDetails!$V$7:$V$506&lt;&gt;"",ROW(PerformerDetails!P115:P614)-ROW(PerformerDetails!V115)+1),ROWS(PerformerDetails!$V$7:V115)))),0)</f>
        <v>#NAME?</v>
      </c>
      <c r="F115" s="45" t="e">
        <f t="array" aca="1" ref="F115" ca="1">IFERROR(IF(ROWS(PerformerDetails!$X$7:X115)&gt;COUNTA(PerformerDetails!$X$7:$X$506),"",INDEX(PerformerDetails!$X$7:$X$506,SMALL(IF(PerformerDetails!$X$7:$X$506&lt;&gt;"",ROW(PerformerDetails!P115:P614)-ROW(PerformerDetails!X115)+1),ROWS(PerformerDetails!$X$7:X115)))),0)</f>
        <v>#NAME?</v>
      </c>
      <c r="G115" s="45" t="e">
        <f t="array" aca="1" ref="G115" ca="1">IFERROR(IF(ROWS(PerformerDetails!$Z$7:Z115)&gt;COUNTA(PerformerDetails!$Z$7:$Z$506),"",INDEX(PerformerDetails!$Z$7:$Z$506,SMALL(IF(PerformerDetails!$Z$7:$Z$506&lt;&gt;"",ROW(PerformerDetails!P115:P614)-ROW(PerformerDetails!Z115)+1),ROWS(PerformerDetails!$Z$7:Z115)))),0)</f>
        <v>#NAME?</v>
      </c>
      <c r="H115" s="45" t="e">
        <f t="array" aca="1" ref="H115" ca="1">IFERROR(IF(ROWS(PerformerDetails!$AB$7:AB115)&gt;COUNTA(PerformerDetails!$AB$7:$AB$506),"",INDEX(PerformerDetails!$AB$7:$AB$506,SMALL(IF(PerformerDetails!$AB$7:$AB$506&lt;&gt;"",ROW(PerformerDetails!P115:P614)-ROW(PerformerDetails!AB115)+1),ROWS(PerformerDetails!$AB$7:AB115)))),0)</f>
        <v>#NAME?</v>
      </c>
      <c r="I115" s="45" t="e">
        <f t="array" aca="1" ref="I115" ca="1">IFERROR(IF(ROWS(PerformerDetails!$AD$7:AD115)&gt;COUNTA(PerformerDetails!$AD$7:$AD$506),"",INDEX(PerformerDetails!$AD$7:$AD$506,SMALL(IF(PerformerDetails!$AD$7:$AD$506&lt;&gt;"",ROW(PerformerDetails!P115:P614)-ROW(PerformerDetails!AD115)+1),ROWS(PerformerDetails!$AD$7:AD115)))),0)</f>
        <v>#NAME?</v>
      </c>
      <c r="J115" s="45" t="e">
        <f t="array" aca="1" ref="J115" ca="1">IFERROR(IF(ROWS(PerformerDetails!$AF$7:AF115)&gt;COUNTA(PerformerDetails!$AF$7:$AF$506),"",INDEX(PerformerDetails!$AF$7:$AF$506,SMALL(IF(PerformerDetails!$AF$7:$AF$506&lt;&gt;"",ROW(PerformerDetails!P115:P614)-ROW(PerformerDetails!AF115)+1),ROWS(PerformerDetails!$AF$7:AF115)))),0)</f>
        <v>#NAME?</v>
      </c>
      <c r="K115" s="45" t="e">
        <f t="array" aca="1" ref="K115" ca="1">IFERROR(IF(ROWS(PerformerDetails!$AH$7:AH115)&gt;COUNTA(PerformerDetails!$AH$7:$AH$506),"",INDEX(PerformerDetails!$AH$7:$AH$506,SMALL(IF(PerformerDetails!$AH$7:$AH$506&lt;&gt;"",ROW(PerformerDetails!P115:P614)-ROW(PerformerDetails!AH115)+1),ROWS(PerformerDetails!$AH$7:AH115)))),0)</f>
        <v>#NAME?</v>
      </c>
      <c r="L115" s="45" t="e">
        <f t="array" aca="1" ref="L115" ca="1">IFERROR(IF(ROWS(PerformerDetails!$AJ$7:AJ115)&gt;COUNTA(PerformerDetails!$AJ$7:$AJ$506),"",INDEX(PerformerDetails!$AJ$7:$AJ$506,SMALL(IF(PerformerDetails!$AJ$7:$AJ$506&lt;&gt;"",ROW(PerformerDetails!P115:P614)-ROW(PerformerDetails!AJ115)+1),ROWS(PerformerDetails!$AJ$7:AJ115)))),0)</f>
        <v>#NAME?</v>
      </c>
      <c r="M115" s="45" t="e">
        <f t="array" aca="1" ref="M115" ca="1">IFERROR(IF(ROWS(PerformerDetails!$AL$7:AL115)&gt;COUNTA(PerformerDetails!$AL$7:$AL$506),"",INDEX(PerformerDetails!$AL$7:$AL$506,SMALL(IF(PerformerDetails!$AL$7:$AL$506&lt;&gt;"",ROW(PerformerDetails!P115:P614)-ROW(PerformerDetails!AL115)+1),ROWS(PerformerDetails!$AL$7:AL115)))),0)</f>
        <v>#NAME?</v>
      </c>
      <c r="N115" s="45" t="e">
        <f t="array" aca="1" ref="N115" ca="1">IFERROR(IF(ROWS(PerformerDetails!$AN$7:AN115)&gt;COUNTA(PerformerDetails!$AN$7:$AN$506),"",INDEX(PerformerDetails!$AN$7:$AN$506,SMALL(IF(PerformerDetails!$AN$7:$AN$506&lt;&gt;"",ROW(PerformerDetails!P115:P614)-ROW(PerformerDetails!AN115)+1),ROWS(PerformerDetails!$AN$7:AN115)))),0)</f>
        <v>#NAME?</v>
      </c>
      <c r="O115" s="45" t="e">
        <f t="array" aca="1" ref="O115" ca="1">IFERROR(IF(ROWS(PerformerDetails!$AP$7:AP115)&gt;COUNTA(PerformerDetails!$AP$7:$AP$506),"",INDEX(PerformerDetails!$AP$7:$AP$506,SMALL(IF(PerformerDetails!$AP$7:$AP$506&lt;&gt;"",ROW(PerformerDetails!P115:P614)-ROW(PerformerDetails!AP115)+1),ROWS(PerformerDetails!$AP$7:AP115)))),0)</f>
        <v>#NAME?</v>
      </c>
      <c r="P115" s="45" t="e">
        <f t="array" aca="1" ref="P115" ca="1">IFERROR(IF(ROWS(PerformerDetails!$AR$7:AR115)&gt;COUNTA(PerformerDetails!$AR$7:$AR$506),"",INDEX(PerformerDetails!$AR$7:$AR$506,SMALL(IF(PerformerDetails!$AR$7:$AR$506&lt;&gt;"",ROW(PerformerDetails!P115:P614)-ROW(PerformerDetails!AR115)+1),ROWS(PerformerDetails!$AR$7:AR115)))),0)</f>
        <v>#NAME?</v>
      </c>
      <c r="Q115" s="45" t="e">
        <f t="array" aca="1" ref="Q115" ca="1">IFERROR(IF(ROWS(PerformerDetails!$AT$7:AT115)&gt;COUNTA(PerformerDetails!$AT$7:$AT$506),"",INDEX(PerformerDetails!$AT$7:$AT$506,SMALL(IF(PerformerDetails!$AT$7:$AT$506&lt;&gt;"",ROW(PerformerDetails!P115:P614)-ROW(PerformerDetails!AT115)+1),ROWS(PerformerDetails!$AT$7:AT115)))),0)</f>
        <v>#NAME?</v>
      </c>
      <c r="R115" s="45" t="e">
        <f t="array" aca="1" ref="R115" ca="1">IFERROR(IF(ROWS(PerformerDetails!$AV$7:AV115)&gt;COUNTA(PerformerDetails!$AV$7:$AV$506),"",INDEX(PerformerDetails!$AV$7:$AV$506,SMALL(IF(PerformerDetails!$AV$7:$AV$506&lt;&gt;"",ROW(PerformerDetails!P115:P614)-ROW(PerformerDetails!AV115)+1),ROWS(PerformerDetails!$AV$7:AV115)))),0)</f>
        <v>#NAME?</v>
      </c>
      <c r="S115" s="45" t="e">
        <f t="array" aca="1" ref="S115" ca="1">IFERROR(IF(ROWS(PerformerDetails!$AX$7:AX115)&gt;COUNTA(PerformerDetails!$AX$7:$AX$506),"",INDEX(PerformerDetails!$AX$7:$AX$506,SMALL(IF(PerformerDetails!$AX$7:$AX$506&lt;&gt;"",ROW(PerformerDetails!P115:P614)-ROW(PerformerDetails!AX115)+1),ROWS(PerformerDetails!$AX$7:AX115)))),0)</f>
        <v>#NAME?</v>
      </c>
      <c r="T115" s="45" t="e">
        <f t="array" aca="1" ref="T115" ca="1">IFERROR(IF(ROWS(PerformerDetails!$AZ$7:AZ115)&gt;COUNTA(PerformerDetails!$AZ$7:$AZ$506),"",INDEX(PerformerDetails!$AZ$7:$AZ$506,SMALL(IF(PerformerDetails!$AZ$7:$AZ$506&lt;&gt;"",ROW(PerformerDetails!P115:P614)-ROW(PerformerDetails!AZ115)+1),ROWS(PerformerDetails!$AZ$7:AZ115)))),0)</f>
        <v>#NAME?</v>
      </c>
      <c r="U115" s="45" t="e">
        <f t="array" aca="1" ref="U115" ca="1">IFERROR(IF(ROWS(PerformerDetails!$BB$7:BB115)&gt;COUNTA(PerformerDetails!$BB$7:$BB$506),"",INDEX(PerformerDetails!$BB$7:$BB$506,SMALL(IF(PerformerDetails!$BB$7:$BB$506&lt;&gt;"",ROW(PerformerDetails!P115:P614)-ROW(PerformerDetails!BB115)+1),ROWS(PerformerDetails!$BB$7:BB115)))),0)</f>
        <v>#NAME?</v>
      </c>
      <c r="V115" s="45" t="e">
        <f t="array" aca="1" ref="V115" ca="1">IFERROR(IF(ROWS(PerformerDetails!$BD$7:BD115)&gt;COUNTA(PerformerDetails!$BD$7:$BD$506),"",INDEX(PerformerDetails!$BD$7:$BD$506,SMALL(IF(PerformerDetails!$BD$7:$BD$506&lt;&gt;"",ROW(PerformerDetails!P115:P614)-ROW(PerformerDetails!BD115)+1),ROWS(PerformerDetails!$BD$7:BD115)))),0)</f>
        <v>#NAME?</v>
      </c>
      <c r="W115" s="45" t="e">
        <f t="array" aca="1" ref="W115" ca="1">IFERROR(IF(ROWS(PerformerDetails!$BF$7:BF115)&gt;COUNTA(PerformerDetails!$BF$7:$BF$506),"",INDEX(PerformerDetails!$BF$7:$BF$506,SMALL(IF(PerformerDetails!$BF$7:$BF$506&lt;&gt;"",ROW(PerformerDetails!P115:P614)-ROW(PerformerDetails!BF115)+1),ROWS(PerformerDetails!$BF$7:BF115)))),0)</f>
        <v>#NAME?</v>
      </c>
      <c r="X115" s="45" t="e">
        <f t="array" aca="1" ref="X115" ca="1">IFERROR(IF(ROWS(PerformerDetails!$BH$7:BH115)&gt;COUNTA(PerformerDetails!$BH$7:$BH$506),"",INDEX(PerformerDetails!$BH$7:$BH$506,SMALL(IF(PerformerDetails!$BH$7:$BH$506&lt;&gt;"",ROW(PerformerDetails!P115:P614)-ROW(PerformerDetails!BH115)+1),ROWS(PerformerDetails!$BH$7:BH115)))),0)</f>
        <v>#NAME?</v>
      </c>
      <c r="Y115" s="45" t="e">
        <f t="array" aca="1" ref="Y115" ca="1">IFERROR(IF(ROWS(PerformerDetails!$BJ$7:BJ115)&gt;COUNTA(PerformerDetails!$BJ$7:$BJ$506),"",INDEX(PerformerDetails!$BJ$7:$BJ$506,SMALL(IF(PerformerDetails!$BJ$7:$BJ$506&lt;&gt;"",ROW(PerformerDetails!P115:P614)-ROW(PerformerDetails!BJ115)+1),ROWS(PerformerDetails!$BJ$7:BJ115)))),0)</f>
        <v>#NAME?</v>
      </c>
      <c r="Z115" s="45" t="e">
        <f t="array" aca="1" ref="Z115" ca="1">IFERROR(IF(ROWS(PerformerDetails!$BL$7:BL115)&gt;COUNTA(PerformerDetails!$BL$7:$BL$506),"",INDEX(PerformerDetails!$BL$7:$BL$506,SMALL(IF(PerformerDetails!$BL$7:$BL$506&lt;&gt;"",ROW(PerformerDetails!P115:P614)-ROW(PerformerDetails!BL115)+1),ROWS(PerformerDetails!$BL$7:BL115)))),0)</f>
        <v>#NAME?</v>
      </c>
    </row>
    <row r="116" spans="2:26" ht="20.100000000000001" customHeight="1">
      <c r="B116" s="45" t="e">
        <f t="array" aca="1" ref="B116" ca="1">IFERROR(IF(ROWS(PerformerDetails!$P$7:P116)&gt;COUNTA(PerformerDetails!$P$7:$P$506),"",INDEX(PerformerDetails!$P$7:$P$506,SMALL(IF(PerformerDetails!$P$7:$P$506&lt;&gt;"",ROW(PerformerDetails!P116:P615)-ROW(PerformerDetails!P116)+1),ROWS(PerformerDetails!$P$7:P116)))),0)</f>
        <v>#NAME?</v>
      </c>
      <c r="C116" s="45" t="e">
        <f t="array" aca="1" ref="C116" ca="1">IFERROR(IF(ROWS(PerformerDetails!$R$7:R116)&gt;COUNTA(PerformerDetails!$R$7:$R$506),"",INDEX(PerformerDetails!$R$7:$R$506,SMALL(IF(PerformerDetails!$R$7:$R$506&lt;&gt;"",ROW(PerformerDetails!P116:P615)-ROW(PerformerDetails!R116)+1),ROWS(PerformerDetails!$R$7:R116)))),0)</f>
        <v>#NAME?</v>
      </c>
      <c r="D116" s="45" t="e">
        <f t="array" aca="1" ref="D116" ca="1">IFERROR(IF(ROWS(PerformerDetails!$T$7:T116)&gt;COUNTA(PerformerDetails!$T$7:$T$506),"",INDEX(PerformerDetails!$T$7:$T$506,SMALL(IF(PerformerDetails!$T$7:$T$506&lt;&gt;"",ROW(PerformerDetails!P116:P615)-ROW(PerformerDetails!T116)+1),ROWS(PerformerDetails!$T$7:T116)))),0)</f>
        <v>#NAME?</v>
      </c>
      <c r="E116" s="45" t="e">
        <f t="array" aca="1" ref="E116" ca="1">IFERROR(IF(ROWS(PerformerDetails!$V$7:V116)&gt;COUNTA(PerformerDetails!$V$7:$V$506),"",INDEX(PerformerDetails!$V$7:$V$506,SMALL(IF(PerformerDetails!$V$7:$V$506&lt;&gt;"",ROW(PerformerDetails!P116:P615)-ROW(PerformerDetails!V116)+1),ROWS(PerformerDetails!$V$7:V116)))),0)</f>
        <v>#NAME?</v>
      </c>
      <c r="F116" s="45" t="e">
        <f t="array" aca="1" ref="F116" ca="1">IFERROR(IF(ROWS(PerformerDetails!$X$7:X116)&gt;COUNTA(PerformerDetails!$X$7:$X$506),"",INDEX(PerformerDetails!$X$7:$X$506,SMALL(IF(PerformerDetails!$X$7:$X$506&lt;&gt;"",ROW(PerformerDetails!P116:P615)-ROW(PerformerDetails!X116)+1),ROWS(PerformerDetails!$X$7:X116)))),0)</f>
        <v>#NAME?</v>
      </c>
      <c r="G116" s="45" t="e">
        <f t="array" aca="1" ref="G116" ca="1">IFERROR(IF(ROWS(PerformerDetails!$Z$7:Z116)&gt;COUNTA(PerformerDetails!$Z$7:$Z$506),"",INDEX(PerformerDetails!$Z$7:$Z$506,SMALL(IF(PerformerDetails!$Z$7:$Z$506&lt;&gt;"",ROW(PerformerDetails!P116:P615)-ROW(PerformerDetails!Z116)+1),ROWS(PerformerDetails!$Z$7:Z116)))),0)</f>
        <v>#NAME?</v>
      </c>
      <c r="H116" s="45" t="e">
        <f t="array" aca="1" ref="H116" ca="1">IFERROR(IF(ROWS(PerformerDetails!$AB$7:AB116)&gt;COUNTA(PerformerDetails!$AB$7:$AB$506),"",INDEX(PerformerDetails!$AB$7:$AB$506,SMALL(IF(PerformerDetails!$AB$7:$AB$506&lt;&gt;"",ROW(PerformerDetails!P116:P615)-ROW(PerformerDetails!AB116)+1),ROWS(PerformerDetails!$AB$7:AB116)))),0)</f>
        <v>#NAME?</v>
      </c>
      <c r="I116" s="45" t="e">
        <f t="array" aca="1" ref="I116" ca="1">IFERROR(IF(ROWS(PerformerDetails!$AD$7:AD116)&gt;COUNTA(PerformerDetails!$AD$7:$AD$506),"",INDEX(PerformerDetails!$AD$7:$AD$506,SMALL(IF(PerformerDetails!$AD$7:$AD$506&lt;&gt;"",ROW(PerformerDetails!P116:P615)-ROW(PerformerDetails!AD116)+1),ROWS(PerformerDetails!$AD$7:AD116)))),0)</f>
        <v>#NAME?</v>
      </c>
      <c r="J116" s="45" t="e">
        <f t="array" aca="1" ref="J116" ca="1">IFERROR(IF(ROWS(PerformerDetails!$AF$7:AF116)&gt;COUNTA(PerformerDetails!$AF$7:$AF$506),"",INDEX(PerformerDetails!$AF$7:$AF$506,SMALL(IF(PerformerDetails!$AF$7:$AF$506&lt;&gt;"",ROW(PerformerDetails!P116:P615)-ROW(PerformerDetails!AF116)+1),ROWS(PerformerDetails!$AF$7:AF116)))),0)</f>
        <v>#NAME?</v>
      </c>
      <c r="K116" s="45" t="e">
        <f t="array" aca="1" ref="K116" ca="1">IFERROR(IF(ROWS(PerformerDetails!$AH$7:AH116)&gt;COUNTA(PerformerDetails!$AH$7:$AH$506),"",INDEX(PerformerDetails!$AH$7:$AH$506,SMALL(IF(PerformerDetails!$AH$7:$AH$506&lt;&gt;"",ROW(PerformerDetails!P116:P615)-ROW(PerformerDetails!AH116)+1),ROWS(PerformerDetails!$AH$7:AH116)))),0)</f>
        <v>#NAME?</v>
      </c>
      <c r="L116" s="45" t="e">
        <f t="array" aca="1" ref="L116" ca="1">IFERROR(IF(ROWS(PerformerDetails!$AJ$7:AJ116)&gt;COUNTA(PerformerDetails!$AJ$7:$AJ$506),"",INDEX(PerformerDetails!$AJ$7:$AJ$506,SMALL(IF(PerformerDetails!$AJ$7:$AJ$506&lt;&gt;"",ROW(PerformerDetails!P116:P615)-ROW(PerformerDetails!AJ116)+1),ROWS(PerformerDetails!$AJ$7:AJ116)))),0)</f>
        <v>#NAME?</v>
      </c>
      <c r="M116" s="45" t="e">
        <f t="array" aca="1" ref="M116" ca="1">IFERROR(IF(ROWS(PerformerDetails!$AL$7:AL116)&gt;COUNTA(PerformerDetails!$AL$7:$AL$506),"",INDEX(PerformerDetails!$AL$7:$AL$506,SMALL(IF(PerformerDetails!$AL$7:$AL$506&lt;&gt;"",ROW(PerformerDetails!P116:P615)-ROW(PerformerDetails!AL116)+1),ROWS(PerformerDetails!$AL$7:AL116)))),0)</f>
        <v>#NAME?</v>
      </c>
      <c r="N116" s="45" t="e">
        <f t="array" aca="1" ref="N116" ca="1">IFERROR(IF(ROWS(PerformerDetails!$AN$7:AN116)&gt;COUNTA(PerformerDetails!$AN$7:$AN$506),"",INDEX(PerformerDetails!$AN$7:$AN$506,SMALL(IF(PerformerDetails!$AN$7:$AN$506&lt;&gt;"",ROW(PerformerDetails!P116:P615)-ROW(PerformerDetails!AN116)+1),ROWS(PerformerDetails!$AN$7:AN116)))),0)</f>
        <v>#NAME?</v>
      </c>
      <c r="O116" s="45" t="e">
        <f t="array" aca="1" ref="O116" ca="1">IFERROR(IF(ROWS(PerformerDetails!$AP$7:AP116)&gt;COUNTA(PerformerDetails!$AP$7:$AP$506),"",INDEX(PerformerDetails!$AP$7:$AP$506,SMALL(IF(PerformerDetails!$AP$7:$AP$506&lt;&gt;"",ROW(PerformerDetails!P116:P615)-ROW(PerformerDetails!AP116)+1),ROWS(PerformerDetails!$AP$7:AP116)))),0)</f>
        <v>#NAME?</v>
      </c>
      <c r="P116" s="45" t="e">
        <f t="array" aca="1" ref="P116" ca="1">IFERROR(IF(ROWS(PerformerDetails!$AR$7:AR116)&gt;COUNTA(PerformerDetails!$AR$7:$AR$506),"",INDEX(PerformerDetails!$AR$7:$AR$506,SMALL(IF(PerformerDetails!$AR$7:$AR$506&lt;&gt;"",ROW(PerformerDetails!P116:P615)-ROW(PerformerDetails!AR116)+1),ROWS(PerformerDetails!$AR$7:AR116)))),0)</f>
        <v>#NAME?</v>
      </c>
      <c r="Q116" s="45" t="e">
        <f t="array" aca="1" ref="Q116" ca="1">IFERROR(IF(ROWS(PerformerDetails!$AT$7:AT116)&gt;COUNTA(PerformerDetails!$AT$7:$AT$506),"",INDEX(PerformerDetails!$AT$7:$AT$506,SMALL(IF(PerformerDetails!$AT$7:$AT$506&lt;&gt;"",ROW(PerformerDetails!P116:P615)-ROW(PerformerDetails!AT116)+1),ROWS(PerformerDetails!$AT$7:AT116)))),0)</f>
        <v>#NAME?</v>
      </c>
      <c r="R116" s="45" t="e">
        <f t="array" aca="1" ref="R116" ca="1">IFERROR(IF(ROWS(PerformerDetails!$AV$7:AV116)&gt;COUNTA(PerformerDetails!$AV$7:$AV$506),"",INDEX(PerformerDetails!$AV$7:$AV$506,SMALL(IF(PerformerDetails!$AV$7:$AV$506&lt;&gt;"",ROW(PerformerDetails!P116:P615)-ROW(PerformerDetails!AV116)+1),ROWS(PerformerDetails!$AV$7:AV116)))),0)</f>
        <v>#NAME?</v>
      </c>
      <c r="S116" s="45" t="e">
        <f t="array" aca="1" ref="S116" ca="1">IFERROR(IF(ROWS(PerformerDetails!$AX$7:AX116)&gt;COUNTA(PerformerDetails!$AX$7:$AX$506),"",INDEX(PerformerDetails!$AX$7:$AX$506,SMALL(IF(PerformerDetails!$AX$7:$AX$506&lt;&gt;"",ROW(PerformerDetails!P116:P615)-ROW(PerformerDetails!AX116)+1),ROWS(PerformerDetails!$AX$7:AX116)))),0)</f>
        <v>#NAME?</v>
      </c>
      <c r="T116" s="45" t="e">
        <f t="array" aca="1" ref="T116" ca="1">IFERROR(IF(ROWS(PerformerDetails!$AZ$7:AZ116)&gt;COUNTA(PerformerDetails!$AZ$7:$AZ$506),"",INDEX(PerformerDetails!$AZ$7:$AZ$506,SMALL(IF(PerformerDetails!$AZ$7:$AZ$506&lt;&gt;"",ROW(PerformerDetails!P116:P615)-ROW(PerformerDetails!AZ116)+1),ROWS(PerformerDetails!$AZ$7:AZ116)))),0)</f>
        <v>#NAME?</v>
      </c>
      <c r="U116" s="45" t="e">
        <f t="array" aca="1" ref="U116" ca="1">IFERROR(IF(ROWS(PerformerDetails!$BB$7:BB116)&gt;COUNTA(PerformerDetails!$BB$7:$BB$506),"",INDEX(PerformerDetails!$BB$7:$BB$506,SMALL(IF(PerformerDetails!$BB$7:$BB$506&lt;&gt;"",ROW(PerformerDetails!P116:P615)-ROW(PerformerDetails!BB116)+1),ROWS(PerformerDetails!$BB$7:BB116)))),0)</f>
        <v>#NAME?</v>
      </c>
      <c r="V116" s="45" t="e">
        <f t="array" aca="1" ref="V116" ca="1">IFERROR(IF(ROWS(PerformerDetails!$BD$7:BD116)&gt;COUNTA(PerformerDetails!$BD$7:$BD$506),"",INDEX(PerformerDetails!$BD$7:$BD$506,SMALL(IF(PerformerDetails!$BD$7:$BD$506&lt;&gt;"",ROW(PerformerDetails!P116:P615)-ROW(PerformerDetails!BD116)+1),ROWS(PerformerDetails!$BD$7:BD116)))),0)</f>
        <v>#NAME?</v>
      </c>
      <c r="W116" s="45" t="e">
        <f t="array" aca="1" ref="W116" ca="1">IFERROR(IF(ROWS(PerformerDetails!$BF$7:BF116)&gt;COUNTA(PerformerDetails!$BF$7:$BF$506),"",INDEX(PerformerDetails!$BF$7:$BF$506,SMALL(IF(PerformerDetails!$BF$7:$BF$506&lt;&gt;"",ROW(PerformerDetails!P116:P615)-ROW(PerformerDetails!BF116)+1),ROWS(PerformerDetails!$BF$7:BF116)))),0)</f>
        <v>#NAME?</v>
      </c>
      <c r="X116" s="45" t="e">
        <f t="array" aca="1" ref="X116" ca="1">IFERROR(IF(ROWS(PerformerDetails!$BH$7:BH116)&gt;COUNTA(PerformerDetails!$BH$7:$BH$506),"",INDEX(PerformerDetails!$BH$7:$BH$506,SMALL(IF(PerformerDetails!$BH$7:$BH$506&lt;&gt;"",ROW(PerformerDetails!P116:P615)-ROW(PerformerDetails!BH116)+1),ROWS(PerformerDetails!$BH$7:BH116)))),0)</f>
        <v>#NAME?</v>
      </c>
      <c r="Y116" s="45" t="e">
        <f t="array" aca="1" ref="Y116" ca="1">IFERROR(IF(ROWS(PerformerDetails!$BJ$7:BJ116)&gt;COUNTA(PerformerDetails!$BJ$7:$BJ$506),"",INDEX(PerformerDetails!$BJ$7:$BJ$506,SMALL(IF(PerformerDetails!$BJ$7:$BJ$506&lt;&gt;"",ROW(PerformerDetails!P116:P615)-ROW(PerformerDetails!BJ116)+1),ROWS(PerformerDetails!$BJ$7:BJ116)))),0)</f>
        <v>#NAME?</v>
      </c>
      <c r="Z116" s="45" t="e">
        <f t="array" aca="1" ref="Z116" ca="1">IFERROR(IF(ROWS(PerformerDetails!$BL$7:BL116)&gt;COUNTA(PerformerDetails!$BL$7:$BL$506),"",INDEX(PerformerDetails!$BL$7:$BL$506,SMALL(IF(PerformerDetails!$BL$7:$BL$506&lt;&gt;"",ROW(PerformerDetails!P116:P615)-ROW(PerformerDetails!BL116)+1),ROWS(PerformerDetails!$BL$7:BL116)))),0)</f>
        <v>#NAME?</v>
      </c>
    </row>
    <row r="117" spans="2:26" ht="20.100000000000001" customHeight="1">
      <c r="B117" s="45" t="e">
        <f t="array" aca="1" ref="B117" ca="1">IFERROR(IF(ROWS(PerformerDetails!$P$7:P117)&gt;COUNTA(PerformerDetails!$P$7:$P$506),"",INDEX(PerformerDetails!$P$7:$P$506,SMALL(IF(PerformerDetails!$P$7:$P$506&lt;&gt;"",ROW(PerformerDetails!P117:P616)-ROW(PerformerDetails!P117)+1),ROWS(PerformerDetails!$P$7:P117)))),0)</f>
        <v>#NAME?</v>
      </c>
      <c r="C117" s="45" t="e">
        <f t="array" aca="1" ref="C117" ca="1">IFERROR(IF(ROWS(PerformerDetails!$R$7:R117)&gt;COUNTA(PerformerDetails!$R$7:$R$506),"",INDEX(PerformerDetails!$R$7:$R$506,SMALL(IF(PerformerDetails!$R$7:$R$506&lt;&gt;"",ROW(PerformerDetails!P117:P616)-ROW(PerformerDetails!R117)+1),ROWS(PerformerDetails!$R$7:R117)))),0)</f>
        <v>#NAME?</v>
      </c>
      <c r="D117" s="45" t="e">
        <f t="array" aca="1" ref="D117" ca="1">IFERROR(IF(ROWS(PerformerDetails!$T$7:T117)&gt;COUNTA(PerformerDetails!$T$7:$T$506),"",INDEX(PerformerDetails!$T$7:$T$506,SMALL(IF(PerformerDetails!$T$7:$T$506&lt;&gt;"",ROW(PerformerDetails!P117:P616)-ROW(PerformerDetails!T117)+1),ROWS(PerformerDetails!$T$7:T117)))),0)</f>
        <v>#NAME?</v>
      </c>
      <c r="E117" s="45" t="e">
        <f t="array" aca="1" ref="E117" ca="1">IFERROR(IF(ROWS(PerformerDetails!$V$7:V117)&gt;COUNTA(PerformerDetails!$V$7:$V$506),"",INDEX(PerformerDetails!$V$7:$V$506,SMALL(IF(PerformerDetails!$V$7:$V$506&lt;&gt;"",ROW(PerformerDetails!P117:P616)-ROW(PerformerDetails!V117)+1),ROWS(PerformerDetails!$V$7:V117)))),0)</f>
        <v>#NAME?</v>
      </c>
      <c r="F117" s="45" t="e">
        <f t="array" aca="1" ref="F117" ca="1">IFERROR(IF(ROWS(PerformerDetails!$X$7:X117)&gt;COUNTA(PerformerDetails!$X$7:$X$506),"",INDEX(PerformerDetails!$X$7:$X$506,SMALL(IF(PerformerDetails!$X$7:$X$506&lt;&gt;"",ROW(PerformerDetails!P117:P616)-ROW(PerformerDetails!X117)+1),ROWS(PerformerDetails!$X$7:X117)))),0)</f>
        <v>#NAME?</v>
      </c>
      <c r="G117" s="45" t="e">
        <f t="array" aca="1" ref="G117" ca="1">IFERROR(IF(ROWS(PerformerDetails!$Z$7:Z117)&gt;COUNTA(PerformerDetails!$Z$7:$Z$506),"",INDEX(PerformerDetails!$Z$7:$Z$506,SMALL(IF(PerformerDetails!$Z$7:$Z$506&lt;&gt;"",ROW(PerformerDetails!P117:P616)-ROW(PerformerDetails!Z117)+1),ROWS(PerformerDetails!$Z$7:Z117)))),0)</f>
        <v>#NAME?</v>
      </c>
      <c r="H117" s="45" t="e">
        <f t="array" aca="1" ref="H117" ca="1">IFERROR(IF(ROWS(PerformerDetails!$AB$7:AB117)&gt;COUNTA(PerformerDetails!$AB$7:$AB$506),"",INDEX(PerformerDetails!$AB$7:$AB$506,SMALL(IF(PerformerDetails!$AB$7:$AB$506&lt;&gt;"",ROW(PerformerDetails!P117:P616)-ROW(PerformerDetails!AB117)+1),ROWS(PerformerDetails!$AB$7:AB117)))),0)</f>
        <v>#NAME?</v>
      </c>
      <c r="I117" s="45" t="e">
        <f t="array" aca="1" ref="I117" ca="1">IFERROR(IF(ROWS(PerformerDetails!$AD$7:AD117)&gt;COUNTA(PerformerDetails!$AD$7:$AD$506),"",INDEX(PerformerDetails!$AD$7:$AD$506,SMALL(IF(PerformerDetails!$AD$7:$AD$506&lt;&gt;"",ROW(PerformerDetails!P117:P616)-ROW(PerformerDetails!AD117)+1),ROWS(PerformerDetails!$AD$7:AD117)))),0)</f>
        <v>#NAME?</v>
      </c>
      <c r="J117" s="45" t="e">
        <f t="array" aca="1" ref="J117" ca="1">IFERROR(IF(ROWS(PerformerDetails!$AF$7:AF117)&gt;COUNTA(PerformerDetails!$AF$7:$AF$506),"",INDEX(PerformerDetails!$AF$7:$AF$506,SMALL(IF(PerformerDetails!$AF$7:$AF$506&lt;&gt;"",ROW(PerformerDetails!P117:P616)-ROW(PerformerDetails!AF117)+1),ROWS(PerformerDetails!$AF$7:AF117)))),0)</f>
        <v>#NAME?</v>
      </c>
      <c r="K117" s="45" t="e">
        <f t="array" aca="1" ref="K117" ca="1">IFERROR(IF(ROWS(PerformerDetails!$AH$7:AH117)&gt;COUNTA(PerformerDetails!$AH$7:$AH$506),"",INDEX(PerformerDetails!$AH$7:$AH$506,SMALL(IF(PerformerDetails!$AH$7:$AH$506&lt;&gt;"",ROW(PerformerDetails!P117:P616)-ROW(PerformerDetails!AH117)+1),ROWS(PerformerDetails!$AH$7:AH117)))),0)</f>
        <v>#NAME?</v>
      </c>
      <c r="L117" s="45" t="e">
        <f t="array" aca="1" ref="L117" ca="1">IFERROR(IF(ROWS(PerformerDetails!$AJ$7:AJ117)&gt;COUNTA(PerformerDetails!$AJ$7:$AJ$506),"",INDEX(PerformerDetails!$AJ$7:$AJ$506,SMALL(IF(PerformerDetails!$AJ$7:$AJ$506&lt;&gt;"",ROW(PerformerDetails!P117:P616)-ROW(PerformerDetails!AJ117)+1),ROWS(PerformerDetails!$AJ$7:AJ117)))),0)</f>
        <v>#NAME?</v>
      </c>
      <c r="M117" s="45" t="e">
        <f t="array" aca="1" ref="M117" ca="1">IFERROR(IF(ROWS(PerformerDetails!$AL$7:AL117)&gt;COUNTA(PerformerDetails!$AL$7:$AL$506),"",INDEX(PerformerDetails!$AL$7:$AL$506,SMALL(IF(PerformerDetails!$AL$7:$AL$506&lt;&gt;"",ROW(PerformerDetails!P117:P616)-ROW(PerformerDetails!AL117)+1),ROWS(PerformerDetails!$AL$7:AL117)))),0)</f>
        <v>#NAME?</v>
      </c>
      <c r="N117" s="45" t="e">
        <f t="array" aca="1" ref="N117" ca="1">IFERROR(IF(ROWS(PerformerDetails!$AN$7:AN117)&gt;COUNTA(PerformerDetails!$AN$7:$AN$506),"",INDEX(PerformerDetails!$AN$7:$AN$506,SMALL(IF(PerformerDetails!$AN$7:$AN$506&lt;&gt;"",ROW(PerformerDetails!P117:P616)-ROW(PerformerDetails!AN117)+1),ROWS(PerformerDetails!$AN$7:AN117)))),0)</f>
        <v>#NAME?</v>
      </c>
      <c r="O117" s="45" t="e">
        <f t="array" aca="1" ref="O117" ca="1">IFERROR(IF(ROWS(PerformerDetails!$AP$7:AP117)&gt;COUNTA(PerformerDetails!$AP$7:$AP$506),"",INDEX(PerformerDetails!$AP$7:$AP$506,SMALL(IF(PerformerDetails!$AP$7:$AP$506&lt;&gt;"",ROW(PerformerDetails!P117:P616)-ROW(PerformerDetails!AP117)+1),ROWS(PerformerDetails!$AP$7:AP117)))),0)</f>
        <v>#NAME?</v>
      </c>
      <c r="P117" s="45" t="e">
        <f t="array" aca="1" ref="P117" ca="1">IFERROR(IF(ROWS(PerformerDetails!$AR$7:AR117)&gt;COUNTA(PerformerDetails!$AR$7:$AR$506),"",INDEX(PerformerDetails!$AR$7:$AR$506,SMALL(IF(PerformerDetails!$AR$7:$AR$506&lt;&gt;"",ROW(PerformerDetails!P117:P616)-ROW(PerformerDetails!AR117)+1),ROWS(PerformerDetails!$AR$7:AR117)))),0)</f>
        <v>#NAME?</v>
      </c>
      <c r="Q117" s="45" t="e">
        <f t="array" aca="1" ref="Q117" ca="1">IFERROR(IF(ROWS(PerformerDetails!$AT$7:AT117)&gt;COUNTA(PerformerDetails!$AT$7:$AT$506),"",INDEX(PerformerDetails!$AT$7:$AT$506,SMALL(IF(PerformerDetails!$AT$7:$AT$506&lt;&gt;"",ROW(PerformerDetails!P117:P616)-ROW(PerformerDetails!AT117)+1),ROWS(PerformerDetails!$AT$7:AT117)))),0)</f>
        <v>#NAME?</v>
      </c>
      <c r="R117" s="45" t="e">
        <f t="array" aca="1" ref="R117" ca="1">IFERROR(IF(ROWS(PerformerDetails!$AV$7:AV117)&gt;COUNTA(PerformerDetails!$AV$7:$AV$506),"",INDEX(PerformerDetails!$AV$7:$AV$506,SMALL(IF(PerformerDetails!$AV$7:$AV$506&lt;&gt;"",ROW(PerformerDetails!P117:P616)-ROW(PerformerDetails!AV117)+1),ROWS(PerformerDetails!$AV$7:AV117)))),0)</f>
        <v>#NAME?</v>
      </c>
      <c r="S117" s="45" t="e">
        <f t="array" aca="1" ref="S117" ca="1">IFERROR(IF(ROWS(PerformerDetails!$AX$7:AX117)&gt;COUNTA(PerformerDetails!$AX$7:$AX$506),"",INDEX(PerformerDetails!$AX$7:$AX$506,SMALL(IF(PerformerDetails!$AX$7:$AX$506&lt;&gt;"",ROW(PerformerDetails!P117:P616)-ROW(PerformerDetails!AX117)+1),ROWS(PerformerDetails!$AX$7:AX117)))),0)</f>
        <v>#NAME?</v>
      </c>
      <c r="T117" s="45" t="e">
        <f t="array" aca="1" ref="T117" ca="1">IFERROR(IF(ROWS(PerformerDetails!$AZ$7:AZ117)&gt;COUNTA(PerformerDetails!$AZ$7:$AZ$506),"",INDEX(PerformerDetails!$AZ$7:$AZ$506,SMALL(IF(PerformerDetails!$AZ$7:$AZ$506&lt;&gt;"",ROW(PerformerDetails!P117:P616)-ROW(PerformerDetails!AZ117)+1),ROWS(PerformerDetails!$AZ$7:AZ117)))),0)</f>
        <v>#NAME?</v>
      </c>
      <c r="U117" s="45" t="e">
        <f t="array" aca="1" ref="U117" ca="1">IFERROR(IF(ROWS(PerformerDetails!$BB$7:BB117)&gt;COUNTA(PerformerDetails!$BB$7:$BB$506),"",INDEX(PerformerDetails!$BB$7:$BB$506,SMALL(IF(PerformerDetails!$BB$7:$BB$506&lt;&gt;"",ROW(PerformerDetails!P117:P616)-ROW(PerformerDetails!BB117)+1),ROWS(PerformerDetails!$BB$7:BB117)))),0)</f>
        <v>#NAME?</v>
      </c>
      <c r="V117" s="45" t="e">
        <f t="array" aca="1" ref="V117" ca="1">IFERROR(IF(ROWS(PerformerDetails!$BD$7:BD117)&gt;COUNTA(PerformerDetails!$BD$7:$BD$506),"",INDEX(PerformerDetails!$BD$7:$BD$506,SMALL(IF(PerformerDetails!$BD$7:$BD$506&lt;&gt;"",ROW(PerformerDetails!P117:P616)-ROW(PerformerDetails!BD117)+1),ROWS(PerformerDetails!$BD$7:BD117)))),0)</f>
        <v>#NAME?</v>
      </c>
      <c r="W117" s="45" t="e">
        <f t="array" aca="1" ref="W117" ca="1">IFERROR(IF(ROWS(PerformerDetails!$BF$7:BF117)&gt;COUNTA(PerformerDetails!$BF$7:$BF$506),"",INDEX(PerformerDetails!$BF$7:$BF$506,SMALL(IF(PerformerDetails!$BF$7:$BF$506&lt;&gt;"",ROW(PerformerDetails!P117:P616)-ROW(PerformerDetails!BF117)+1),ROWS(PerformerDetails!$BF$7:BF117)))),0)</f>
        <v>#NAME?</v>
      </c>
      <c r="X117" s="45" t="e">
        <f t="array" aca="1" ref="X117" ca="1">IFERROR(IF(ROWS(PerformerDetails!$BH$7:BH117)&gt;COUNTA(PerformerDetails!$BH$7:$BH$506),"",INDEX(PerformerDetails!$BH$7:$BH$506,SMALL(IF(PerformerDetails!$BH$7:$BH$506&lt;&gt;"",ROW(PerformerDetails!P117:P616)-ROW(PerformerDetails!BH117)+1),ROWS(PerformerDetails!$BH$7:BH117)))),0)</f>
        <v>#NAME?</v>
      </c>
      <c r="Y117" s="45" t="e">
        <f t="array" aca="1" ref="Y117" ca="1">IFERROR(IF(ROWS(PerformerDetails!$BJ$7:BJ117)&gt;COUNTA(PerformerDetails!$BJ$7:$BJ$506),"",INDEX(PerformerDetails!$BJ$7:$BJ$506,SMALL(IF(PerformerDetails!$BJ$7:$BJ$506&lt;&gt;"",ROW(PerformerDetails!P117:P616)-ROW(PerformerDetails!BJ117)+1),ROWS(PerformerDetails!$BJ$7:BJ117)))),0)</f>
        <v>#NAME?</v>
      </c>
      <c r="Z117" s="45" t="e">
        <f t="array" aca="1" ref="Z117" ca="1">IFERROR(IF(ROWS(PerformerDetails!$BL$7:BL117)&gt;COUNTA(PerformerDetails!$BL$7:$BL$506),"",INDEX(PerformerDetails!$BL$7:$BL$506,SMALL(IF(PerformerDetails!$BL$7:$BL$506&lt;&gt;"",ROW(PerformerDetails!P117:P616)-ROW(PerformerDetails!BL117)+1),ROWS(PerformerDetails!$BL$7:BL117)))),0)</f>
        <v>#NAME?</v>
      </c>
    </row>
    <row r="118" spans="2:26" ht="20.100000000000001" customHeight="1">
      <c r="B118" s="45" t="e">
        <f t="array" aca="1" ref="B118" ca="1">IFERROR(IF(ROWS(PerformerDetails!$P$7:P118)&gt;COUNTA(PerformerDetails!$P$7:$P$506),"",INDEX(PerformerDetails!$P$7:$P$506,SMALL(IF(PerformerDetails!$P$7:$P$506&lt;&gt;"",ROW(PerformerDetails!P118:P617)-ROW(PerformerDetails!P118)+1),ROWS(PerformerDetails!$P$7:P118)))),0)</f>
        <v>#NAME?</v>
      </c>
      <c r="C118" s="45" t="e">
        <f t="array" aca="1" ref="C118" ca="1">IFERROR(IF(ROWS(PerformerDetails!$R$7:R118)&gt;COUNTA(PerformerDetails!$R$7:$R$506),"",INDEX(PerformerDetails!$R$7:$R$506,SMALL(IF(PerformerDetails!$R$7:$R$506&lt;&gt;"",ROW(PerformerDetails!P118:P617)-ROW(PerformerDetails!R118)+1),ROWS(PerformerDetails!$R$7:R118)))),0)</f>
        <v>#NAME?</v>
      </c>
      <c r="D118" s="45" t="e">
        <f t="array" aca="1" ref="D118" ca="1">IFERROR(IF(ROWS(PerformerDetails!$T$7:T118)&gt;COUNTA(PerformerDetails!$T$7:$T$506),"",INDEX(PerformerDetails!$T$7:$T$506,SMALL(IF(PerformerDetails!$T$7:$T$506&lt;&gt;"",ROW(PerformerDetails!P118:P617)-ROW(PerformerDetails!T118)+1),ROWS(PerformerDetails!$T$7:T118)))),0)</f>
        <v>#NAME?</v>
      </c>
      <c r="E118" s="45" t="e">
        <f t="array" aca="1" ref="E118" ca="1">IFERROR(IF(ROWS(PerformerDetails!$V$7:V118)&gt;COUNTA(PerformerDetails!$V$7:$V$506),"",INDEX(PerformerDetails!$V$7:$V$506,SMALL(IF(PerformerDetails!$V$7:$V$506&lt;&gt;"",ROW(PerformerDetails!P118:P617)-ROW(PerformerDetails!V118)+1),ROWS(PerformerDetails!$V$7:V118)))),0)</f>
        <v>#NAME?</v>
      </c>
      <c r="F118" s="45" t="e">
        <f t="array" aca="1" ref="F118" ca="1">IFERROR(IF(ROWS(PerformerDetails!$X$7:X118)&gt;COUNTA(PerformerDetails!$X$7:$X$506),"",INDEX(PerformerDetails!$X$7:$X$506,SMALL(IF(PerformerDetails!$X$7:$X$506&lt;&gt;"",ROW(PerformerDetails!P118:P617)-ROW(PerformerDetails!X118)+1),ROWS(PerformerDetails!$X$7:X118)))),0)</f>
        <v>#NAME?</v>
      </c>
      <c r="G118" s="45" t="e">
        <f t="array" aca="1" ref="G118" ca="1">IFERROR(IF(ROWS(PerformerDetails!$Z$7:Z118)&gt;COUNTA(PerformerDetails!$Z$7:$Z$506),"",INDEX(PerformerDetails!$Z$7:$Z$506,SMALL(IF(PerformerDetails!$Z$7:$Z$506&lt;&gt;"",ROW(PerformerDetails!P118:P617)-ROW(PerformerDetails!Z118)+1),ROWS(PerformerDetails!$Z$7:Z118)))),0)</f>
        <v>#NAME?</v>
      </c>
      <c r="H118" s="45" t="e">
        <f t="array" aca="1" ref="H118" ca="1">IFERROR(IF(ROWS(PerformerDetails!$AB$7:AB118)&gt;COUNTA(PerformerDetails!$AB$7:$AB$506),"",INDEX(PerformerDetails!$AB$7:$AB$506,SMALL(IF(PerformerDetails!$AB$7:$AB$506&lt;&gt;"",ROW(PerformerDetails!P118:P617)-ROW(PerformerDetails!AB118)+1),ROWS(PerformerDetails!$AB$7:AB118)))),0)</f>
        <v>#NAME?</v>
      </c>
      <c r="I118" s="45" t="e">
        <f t="array" aca="1" ref="I118" ca="1">IFERROR(IF(ROWS(PerformerDetails!$AD$7:AD118)&gt;COUNTA(PerformerDetails!$AD$7:$AD$506),"",INDEX(PerformerDetails!$AD$7:$AD$506,SMALL(IF(PerformerDetails!$AD$7:$AD$506&lt;&gt;"",ROW(PerformerDetails!P118:P617)-ROW(PerformerDetails!AD118)+1),ROWS(PerformerDetails!$AD$7:AD118)))),0)</f>
        <v>#NAME?</v>
      </c>
      <c r="J118" s="45" t="e">
        <f t="array" aca="1" ref="J118" ca="1">IFERROR(IF(ROWS(PerformerDetails!$AF$7:AF118)&gt;COUNTA(PerformerDetails!$AF$7:$AF$506),"",INDEX(PerformerDetails!$AF$7:$AF$506,SMALL(IF(PerformerDetails!$AF$7:$AF$506&lt;&gt;"",ROW(PerformerDetails!P118:P617)-ROW(PerformerDetails!AF118)+1),ROWS(PerformerDetails!$AF$7:AF118)))),0)</f>
        <v>#NAME?</v>
      </c>
      <c r="K118" s="45" t="e">
        <f t="array" aca="1" ref="K118" ca="1">IFERROR(IF(ROWS(PerformerDetails!$AH$7:AH118)&gt;COUNTA(PerformerDetails!$AH$7:$AH$506),"",INDEX(PerformerDetails!$AH$7:$AH$506,SMALL(IF(PerformerDetails!$AH$7:$AH$506&lt;&gt;"",ROW(PerformerDetails!P118:P617)-ROW(PerformerDetails!AH118)+1),ROWS(PerformerDetails!$AH$7:AH118)))),0)</f>
        <v>#NAME?</v>
      </c>
      <c r="L118" s="45" t="e">
        <f t="array" aca="1" ref="L118" ca="1">IFERROR(IF(ROWS(PerformerDetails!$AJ$7:AJ118)&gt;COUNTA(PerformerDetails!$AJ$7:$AJ$506),"",INDEX(PerformerDetails!$AJ$7:$AJ$506,SMALL(IF(PerformerDetails!$AJ$7:$AJ$506&lt;&gt;"",ROW(PerformerDetails!P118:P617)-ROW(PerformerDetails!AJ118)+1),ROWS(PerformerDetails!$AJ$7:AJ118)))),0)</f>
        <v>#NAME?</v>
      </c>
      <c r="M118" s="45" t="e">
        <f t="array" aca="1" ref="M118" ca="1">IFERROR(IF(ROWS(PerformerDetails!$AL$7:AL118)&gt;COUNTA(PerformerDetails!$AL$7:$AL$506),"",INDEX(PerformerDetails!$AL$7:$AL$506,SMALL(IF(PerformerDetails!$AL$7:$AL$506&lt;&gt;"",ROW(PerformerDetails!P118:P617)-ROW(PerformerDetails!AL118)+1),ROWS(PerformerDetails!$AL$7:AL118)))),0)</f>
        <v>#NAME?</v>
      </c>
      <c r="N118" s="45" t="e">
        <f t="array" aca="1" ref="N118" ca="1">IFERROR(IF(ROWS(PerformerDetails!$AN$7:AN118)&gt;COUNTA(PerformerDetails!$AN$7:$AN$506),"",INDEX(PerformerDetails!$AN$7:$AN$506,SMALL(IF(PerformerDetails!$AN$7:$AN$506&lt;&gt;"",ROW(PerformerDetails!P118:P617)-ROW(PerformerDetails!AN118)+1),ROWS(PerformerDetails!$AN$7:AN118)))),0)</f>
        <v>#NAME?</v>
      </c>
      <c r="O118" s="45" t="e">
        <f t="array" aca="1" ref="O118" ca="1">IFERROR(IF(ROWS(PerformerDetails!$AP$7:AP118)&gt;COUNTA(PerformerDetails!$AP$7:$AP$506),"",INDEX(PerformerDetails!$AP$7:$AP$506,SMALL(IF(PerformerDetails!$AP$7:$AP$506&lt;&gt;"",ROW(PerformerDetails!P118:P617)-ROW(PerformerDetails!AP118)+1),ROWS(PerformerDetails!$AP$7:AP118)))),0)</f>
        <v>#NAME?</v>
      </c>
      <c r="P118" s="45" t="e">
        <f t="array" aca="1" ref="P118" ca="1">IFERROR(IF(ROWS(PerformerDetails!$AR$7:AR118)&gt;COUNTA(PerformerDetails!$AR$7:$AR$506),"",INDEX(PerformerDetails!$AR$7:$AR$506,SMALL(IF(PerformerDetails!$AR$7:$AR$506&lt;&gt;"",ROW(PerformerDetails!P118:P617)-ROW(PerformerDetails!AR118)+1),ROWS(PerformerDetails!$AR$7:AR118)))),0)</f>
        <v>#NAME?</v>
      </c>
      <c r="Q118" s="45" t="e">
        <f t="array" aca="1" ref="Q118" ca="1">IFERROR(IF(ROWS(PerformerDetails!$AT$7:AT118)&gt;COUNTA(PerformerDetails!$AT$7:$AT$506),"",INDEX(PerformerDetails!$AT$7:$AT$506,SMALL(IF(PerformerDetails!$AT$7:$AT$506&lt;&gt;"",ROW(PerformerDetails!P118:P617)-ROW(PerformerDetails!AT118)+1),ROWS(PerformerDetails!$AT$7:AT118)))),0)</f>
        <v>#NAME?</v>
      </c>
      <c r="R118" s="45" t="e">
        <f t="array" aca="1" ref="R118" ca="1">IFERROR(IF(ROWS(PerformerDetails!$AV$7:AV118)&gt;COUNTA(PerformerDetails!$AV$7:$AV$506),"",INDEX(PerformerDetails!$AV$7:$AV$506,SMALL(IF(PerformerDetails!$AV$7:$AV$506&lt;&gt;"",ROW(PerformerDetails!P118:P617)-ROW(PerformerDetails!AV118)+1),ROWS(PerformerDetails!$AV$7:AV118)))),0)</f>
        <v>#NAME?</v>
      </c>
      <c r="S118" s="45" t="e">
        <f t="array" aca="1" ref="S118" ca="1">IFERROR(IF(ROWS(PerformerDetails!$AX$7:AX118)&gt;COUNTA(PerformerDetails!$AX$7:$AX$506),"",INDEX(PerformerDetails!$AX$7:$AX$506,SMALL(IF(PerformerDetails!$AX$7:$AX$506&lt;&gt;"",ROW(PerformerDetails!P118:P617)-ROW(PerformerDetails!AX118)+1),ROWS(PerformerDetails!$AX$7:AX118)))),0)</f>
        <v>#NAME?</v>
      </c>
      <c r="T118" s="45" t="e">
        <f t="array" aca="1" ref="T118" ca="1">IFERROR(IF(ROWS(PerformerDetails!$AZ$7:AZ118)&gt;COUNTA(PerformerDetails!$AZ$7:$AZ$506),"",INDEX(PerformerDetails!$AZ$7:$AZ$506,SMALL(IF(PerformerDetails!$AZ$7:$AZ$506&lt;&gt;"",ROW(PerformerDetails!P118:P617)-ROW(PerformerDetails!AZ118)+1),ROWS(PerformerDetails!$AZ$7:AZ118)))),0)</f>
        <v>#NAME?</v>
      </c>
      <c r="U118" s="45" t="e">
        <f t="array" aca="1" ref="U118" ca="1">IFERROR(IF(ROWS(PerformerDetails!$BB$7:BB118)&gt;COUNTA(PerformerDetails!$BB$7:$BB$506),"",INDEX(PerformerDetails!$BB$7:$BB$506,SMALL(IF(PerformerDetails!$BB$7:$BB$506&lt;&gt;"",ROW(PerformerDetails!P118:P617)-ROW(PerformerDetails!BB118)+1),ROWS(PerformerDetails!$BB$7:BB118)))),0)</f>
        <v>#NAME?</v>
      </c>
      <c r="V118" s="45" t="e">
        <f t="array" aca="1" ref="V118" ca="1">IFERROR(IF(ROWS(PerformerDetails!$BD$7:BD118)&gt;COUNTA(PerformerDetails!$BD$7:$BD$506),"",INDEX(PerformerDetails!$BD$7:$BD$506,SMALL(IF(PerformerDetails!$BD$7:$BD$506&lt;&gt;"",ROW(PerformerDetails!P118:P617)-ROW(PerformerDetails!BD118)+1),ROWS(PerformerDetails!$BD$7:BD118)))),0)</f>
        <v>#NAME?</v>
      </c>
      <c r="W118" s="45" t="e">
        <f t="array" aca="1" ref="W118" ca="1">IFERROR(IF(ROWS(PerformerDetails!$BF$7:BF118)&gt;COUNTA(PerformerDetails!$BF$7:$BF$506),"",INDEX(PerformerDetails!$BF$7:$BF$506,SMALL(IF(PerformerDetails!$BF$7:$BF$506&lt;&gt;"",ROW(PerformerDetails!P118:P617)-ROW(PerformerDetails!BF118)+1),ROWS(PerformerDetails!$BF$7:BF118)))),0)</f>
        <v>#NAME?</v>
      </c>
      <c r="X118" s="45" t="e">
        <f t="array" aca="1" ref="X118" ca="1">IFERROR(IF(ROWS(PerformerDetails!$BH$7:BH118)&gt;COUNTA(PerformerDetails!$BH$7:$BH$506),"",INDEX(PerformerDetails!$BH$7:$BH$506,SMALL(IF(PerformerDetails!$BH$7:$BH$506&lt;&gt;"",ROW(PerformerDetails!P118:P617)-ROW(PerformerDetails!BH118)+1),ROWS(PerformerDetails!$BH$7:BH118)))),0)</f>
        <v>#NAME?</v>
      </c>
      <c r="Y118" s="45" t="e">
        <f t="array" aca="1" ref="Y118" ca="1">IFERROR(IF(ROWS(PerformerDetails!$BJ$7:BJ118)&gt;COUNTA(PerformerDetails!$BJ$7:$BJ$506),"",INDEX(PerformerDetails!$BJ$7:$BJ$506,SMALL(IF(PerformerDetails!$BJ$7:$BJ$506&lt;&gt;"",ROW(PerformerDetails!P118:P617)-ROW(PerformerDetails!BJ118)+1),ROWS(PerformerDetails!$BJ$7:BJ118)))),0)</f>
        <v>#NAME?</v>
      </c>
      <c r="Z118" s="45" t="e">
        <f t="array" aca="1" ref="Z118" ca="1">IFERROR(IF(ROWS(PerformerDetails!$BL$7:BL118)&gt;COUNTA(PerformerDetails!$BL$7:$BL$506),"",INDEX(PerformerDetails!$BL$7:$BL$506,SMALL(IF(PerformerDetails!$BL$7:$BL$506&lt;&gt;"",ROW(PerformerDetails!P118:P617)-ROW(PerformerDetails!BL118)+1),ROWS(PerformerDetails!$BL$7:BL118)))),0)</f>
        <v>#NAME?</v>
      </c>
    </row>
    <row r="119" spans="2:26" ht="20.100000000000001" customHeight="1">
      <c r="B119" s="45" t="e">
        <f t="array" aca="1" ref="B119" ca="1">IFERROR(IF(ROWS(PerformerDetails!$P$7:P119)&gt;COUNTA(PerformerDetails!$P$7:$P$506),"",INDEX(PerformerDetails!$P$7:$P$506,SMALL(IF(PerformerDetails!$P$7:$P$506&lt;&gt;"",ROW(PerformerDetails!P119:P618)-ROW(PerformerDetails!P119)+1),ROWS(PerformerDetails!$P$7:P119)))),0)</f>
        <v>#NAME?</v>
      </c>
      <c r="C119" s="45" t="e">
        <f t="array" aca="1" ref="C119" ca="1">IFERROR(IF(ROWS(PerformerDetails!$R$7:R119)&gt;COUNTA(PerformerDetails!$R$7:$R$506),"",INDEX(PerformerDetails!$R$7:$R$506,SMALL(IF(PerformerDetails!$R$7:$R$506&lt;&gt;"",ROW(PerformerDetails!P119:P618)-ROW(PerformerDetails!R119)+1),ROWS(PerformerDetails!$R$7:R119)))),0)</f>
        <v>#NAME?</v>
      </c>
      <c r="D119" s="45" t="e">
        <f t="array" aca="1" ref="D119" ca="1">IFERROR(IF(ROWS(PerformerDetails!$T$7:T119)&gt;COUNTA(PerformerDetails!$T$7:$T$506),"",INDEX(PerformerDetails!$T$7:$T$506,SMALL(IF(PerformerDetails!$T$7:$T$506&lt;&gt;"",ROW(PerformerDetails!P119:P618)-ROW(PerformerDetails!T119)+1),ROWS(PerformerDetails!$T$7:T119)))),0)</f>
        <v>#NAME?</v>
      </c>
      <c r="E119" s="45" t="e">
        <f t="array" aca="1" ref="E119" ca="1">IFERROR(IF(ROWS(PerformerDetails!$V$7:V119)&gt;COUNTA(PerformerDetails!$V$7:$V$506),"",INDEX(PerformerDetails!$V$7:$V$506,SMALL(IF(PerformerDetails!$V$7:$V$506&lt;&gt;"",ROW(PerformerDetails!P119:P618)-ROW(PerformerDetails!V119)+1),ROWS(PerformerDetails!$V$7:V119)))),0)</f>
        <v>#NAME?</v>
      </c>
      <c r="F119" s="45" t="e">
        <f t="array" aca="1" ref="F119" ca="1">IFERROR(IF(ROWS(PerformerDetails!$X$7:X119)&gt;COUNTA(PerformerDetails!$X$7:$X$506),"",INDEX(PerformerDetails!$X$7:$X$506,SMALL(IF(PerformerDetails!$X$7:$X$506&lt;&gt;"",ROW(PerformerDetails!P119:P618)-ROW(PerformerDetails!X119)+1),ROWS(PerformerDetails!$X$7:X119)))),0)</f>
        <v>#NAME?</v>
      </c>
      <c r="G119" s="45" t="e">
        <f t="array" aca="1" ref="G119" ca="1">IFERROR(IF(ROWS(PerformerDetails!$Z$7:Z119)&gt;COUNTA(PerformerDetails!$Z$7:$Z$506),"",INDEX(PerformerDetails!$Z$7:$Z$506,SMALL(IF(PerformerDetails!$Z$7:$Z$506&lt;&gt;"",ROW(PerformerDetails!P119:P618)-ROW(PerformerDetails!Z119)+1),ROWS(PerformerDetails!$Z$7:Z119)))),0)</f>
        <v>#NAME?</v>
      </c>
      <c r="H119" s="45" t="e">
        <f t="array" aca="1" ref="H119" ca="1">IFERROR(IF(ROWS(PerformerDetails!$AB$7:AB119)&gt;COUNTA(PerformerDetails!$AB$7:$AB$506),"",INDEX(PerformerDetails!$AB$7:$AB$506,SMALL(IF(PerformerDetails!$AB$7:$AB$506&lt;&gt;"",ROW(PerformerDetails!P119:P618)-ROW(PerformerDetails!AB119)+1),ROWS(PerformerDetails!$AB$7:AB119)))),0)</f>
        <v>#NAME?</v>
      </c>
      <c r="I119" s="45" t="e">
        <f t="array" aca="1" ref="I119" ca="1">IFERROR(IF(ROWS(PerformerDetails!$AD$7:AD119)&gt;COUNTA(PerformerDetails!$AD$7:$AD$506),"",INDEX(PerformerDetails!$AD$7:$AD$506,SMALL(IF(PerformerDetails!$AD$7:$AD$506&lt;&gt;"",ROW(PerformerDetails!P119:P618)-ROW(PerformerDetails!AD119)+1),ROWS(PerformerDetails!$AD$7:AD119)))),0)</f>
        <v>#NAME?</v>
      </c>
      <c r="J119" s="45" t="e">
        <f t="array" aca="1" ref="J119" ca="1">IFERROR(IF(ROWS(PerformerDetails!$AF$7:AF119)&gt;COUNTA(PerformerDetails!$AF$7:$AF$506),"",INDEX(PerformerDetails!$AF$7:$AF$506,SMALL(IF(PerformerDetails!$AF$7:$AF$506&lt;&gt;"",ROW(PerformerDetails!P119:P618)-ROW(PerformerDetails!AF119)+1),ROWS(PerformerDetails!$AF$7:AF119)))),0)</f>
        <v>#NAME?</v>
      </c>
      <c r="K119" s="45" t="e">
        <f t="array" aca="1" ref="K119" ca="1">IFERROR(IF(ROWS(PerformerDetails!$AH$7:AH119)&gt;COUNTA(PerformerDetails!$AH$7:$AH$506),"",INDEX(PerformerDetails!$AH$7:$AH$506,SMALL(IF(PerformerDetails!$AH$7:$AH$506&lt;&gt;"",ROW(PerformerDetails!P119:P618)-ROW(PerformerDetails!AH119)+1),ROWS(PerformerDetails!$AH$7:AH119)))),0)</f>
        <v>#NAME?</v>
      </c>
      <c r="L119" s="45" t="e">
        <f t="array" aca="1" ref="L119" ca="1">IFERROR(IF(ROWS(PerformerDetails!$AJ$7:AJ119)&gt;COUNTA(PerformerDetails!$AJ$7:$AJ$506),"",INDEX(PerformerDetails!$AJ$7:$AJ$506,SMALL(IF(PerformerDetails!$AJ$7:$AJ$506&lt;&gt;"",ROW(PerformerDetails!P119:P618)-ROW(PerformerDetails!AJ119)+1),ROWS(PerformerDetails!$AJ$7:AJ119)))),0)</f>
        <v>#NAME?</v>
      </c>
      <c r="M119" s="45" t="e">
        <f t="array" aca="1" ref="M119" ca="1">IFERROR(IF(ROWS(PerformerDetails!$AL$7:AL119)&gt;COUNTA(PerformerDetails!$AL$7:$AL$506),"",INDEX(PerformerDetails!$AL$7:$AL$506,SMALL(IF(PerformerDetails!$AL$7:$AL$506&lt;&gt;"",ROW(PerformerDetails!P119:P618)-ROW(PerformerDetails!AL119)+1),ROWS(PerformerDetails!$AL$7:AL119)))),0)</f>
        <v>#NAME?</v>
      </c>
      <c r="N119" s="45" t="e">
        <f t="array" aca="1" ref="N119" ca="1">IFERROR(IF(ROWS(PerformerDetails!$AN$7:AN119)&gt;COUNTA(PerformerDetails!$AN$7:$AN$506),"",INDEX(PerformerDetails!$AN$7:$AN$506,SMALL(IF(PerformerDetails!$AN$7:$AN$506&lt;&gt;"",ROW(PerformerDetails!P119:P618)-ROW(PerformerDetails!AN119)+1),ROWS(PerformerDetails!$AN$7:AN119)))),0)</f>
        <v>#NAME?</v>
      </c>
      <c r="O119" s="45" t="e">
        <f t="array" aca="1" ref="O119" ca="1">IFERROR(IF(ROWS(PerformerDetails!$AP$7:AP119)&gt;COUNTA(PerformerDetails!$AP$7:$AP$506),"",INDEX(PerformerDetails!$AP$7:$AP$506,SMALL(IF(PerformerDetails!$AP$7:$AP$506&lt;&gt;"",ROW(PerformerDetails!P119:P618)-ROW(PerformerDetails!AP119)+1),ROWS(PerformerDetails!$AP$7:AP119)))),0)</f>
        <v>#NAME?</v>
      </c>
      <c r="P119" s="45" t="e">
        <f t="array" aca="1" ref="P119" ca="1">IFERROR(IF(ROWS(PerformerDetails!$AR$7:AR119)&gt;COUNTA(PerformerDetails!$AR$7:$AR$506),"",INDEX(PerformerDetails!$AR$7:$AR$506,SMALL(IF(PerformerDetails!$AR$7:$AR$506&lt;&gt;"",ROW(PerformerDetails!P119:P618)-ROW(PerformerDetails!AR119)+1),ROWS(PerformerDetails!$AR$7:AR119)))),0)</f>
        <v>#NAME?</v>
      </c>
      <c r="Q119" s="45" t="e">
        <f t="array" aca="1" ref="Q119" ca="1">IFERROR(IF(ROWS(PerformerDetails!$AT$7:AT119)&gt;COUNTA(PerformerDetails!$AT$7:$AT$506),"",INDEX(PerformerDetails!$AT$7:$AT$506,SMALL(IF(PerformerDetails!$AT$7:$AT$506&lt;&gt;"",ROW(PerformerDetails!P119:P618)-ROW(PerformerDetails!AT119)+1),ROWS(PerformerDetails!$AT$7:AT119)))),0)</f>
        <v>#NAME?</v>
      </c>
      <c r="R119" s="45" t="e">
        <f t="array" aca="1" ref="R119" ca="1">IFERROR(IF(ROWS(PerformerDetails!$AV$7:AV119)&gt;COUNTA(PerformerDetails!$AV$7:$AV$506),"",INDEX(PerformerDetails!$AV$7:$AV$506,SMALL(IF(PerformerDetails!$AV$7:$AV$506&lt;&gt;"",ROW(PerformerDetails!P119:P618)-ROW(PerformerDetails!AV119)+1),ROWS(PerformerDetails!$AV$7:AV119)))),0)</f>
        <v>#NAME?</v>
      </c>
      <c r="S119" s="45" t="e">
        <f t="array" aca="1" ref="S119" ca="1">IFERROR(IF(ROWS(PerformerDetails!$AX$7:AX119)&gt;COUNTA(PerformerDetails!$AX$7:$AX$506),"",INDEX(PerformerDetails!$AX$7:$AX$506,SMALL(IF(PerformerDetails!$AX$7:$AX$506&lt;&gt;"",ROW(PerformerDetails!P119:P618)-ROW(PerformerDetails!AX119)+1),ROWS(PerformerDetails!$AX$7:AX119)))),0)</f>
        <v>#NAME?</v>
      </c>
      <c r="T119" s="45" t="e">
        <f t="array" aca="1" ref="T119" ca="1">IFERROR(IF(ROWS(PerformerDetails!$AZ$7:AZ119)&gt;COUNTA(PerformerDetails!$AZ$7:$AZ$506),"",INDEX(PerformerDetails!$AZ$7:$AZ$506,SMALL(IF(PerformerDetails!$AZ$7:$AZ$506&lt;&gt;"",ROW(PerformerDetails!P119:P618)-ROW(PerformerDetails!AZ119)+1),ROWS(PerformerDetails!$AZ$7:AZ119)))),0)</f>
        <v>#NAME?</v>
      </c>
      <c r="U119" s="45" t="e">
        <f t="array" aca="1" ref="U119" ca="1">IFERROR(IF(ROWS(PerformerDetails!$BB$7:BB119)&gt;COUNTA(PerformerDetails!$BB$7:$BB$506),"",INDEX(PerformerDetails!$BB$7:$BB$506,SMALL(IF(PerformerDetails!$BB$7:$BB$506&lt;&gt;"",ROW(PerformerDetails!P119:P618)-ROW(PerformerDetails!BB119)+1),ROWS(PerformerDetails!$BB$7:BB119)))),0)</f>
        <v>#NAME?</v>
      </c>
      <c r="V119" s="45" t="e">
        <f t="array" aca="1" ref="V119" ca="1">IFERROR(IF(ROWS(PerformerDetails!$BD$7:BD119)&gt;COUNTA(PerformerDetails!$BD$7:$BD$506),"",INDEX(PerformerDetails!$BD$7:$BD$506,SMALL(IF(PerformerDetails!$BD$7:$BD$506&lt;&gt;"",ROW(PerformerDetails!P119:P618)-ROW(PerformerDetails!BD119)+1),ROWS(PerformerDetails!$BD$7:BD119)))),0)</f>
        <v>#NAME?</v>
      </c>
      <c r="W119" s="45" t="e">
        <f t="array" aca="1" ref="W119" ca="1">IFERROR(IF(ROWS(PerformerDetails!$BF$7:BF119)&gt;COUNTA(PerformerDetails!$BF$7:$BF$506),"",INDEX(PerformerDetails!$BF$7:$BF$506,SMALL(IF(PerformerDetails!$BF$7:$BF$506&lt;&gt;"",ROW(PerformerDetails!P119:P618)-ROW(PerformerDetails!BF119)+1),ROWS(PerformerDetails!$BF$7:BF119)))),0)</f>
        <v>#NAME?</v>
      </c>
      <c r="X119" s="45" t="e">
        <f t="array" aca="1" ref="X119" ca="1">IFERROR(IF(ROWS(PerformerDetails!$BH$7:BH119)&gt;COUNTA(PerformerDetails!$BH$7:$BH$506),"",INDEX(PerformerDetails!$BH$7:$BH$506,SMALL(IF(PerformerDetails!$BH$7:$BH$506&lt;&gt;"",ROW(PerformerDetails!P119:P618)-ROW(PerformerDetails!BH119)+1),ROWS(PerformerDetails!$BH$7:BH119)))),0)</f>
        <v>#NAME?</v>
      </c>
      <c r="Y119" s="45" t="e">
        <f t="array" aca="1" ref="Y119" ca="1">IFERROR(IF(ROWS(PerformerDetails!$BJ$7:BJ119)&gt;COUNTA(PerformerDetails!$BJ$7:$BJ$506),"",INDEX(PerformerDetails!$BJ$7:$BJ$506,SMALL(IF(PerformerDetails!$BJ$7:$BJ$506&lt;&gt;"",ROW(PerformerDetails!P119:P618)-ROW(PerformerDetails!BJ119)+1),ROWS(PerformerDetails!$BJ$7:BJ119)))),0)</f>
        <v>#NAME?</v>
      </c>
      <c r="Z119" s="45" t="e">
        <f t="array" aca="1" ref="Z119" ca="1">IFERROR(IF(ROWS(PerformerDetails!$BL$7:BL119)&gt;COUNTA(PerformerDetails!$BL$7:$BL$506),"",INDEX(PerformerDetails!$BL$7:$BL$506,SMALL(IF(PerformerDetails!$BL$7:$BL$506&lt;&gt;"",ROW(PerformerDetails!P119:P618)-ROW(PerformerDetails!BL119)+1),ROWS(PerformerDetails!$BL$7:BL119)))),0)</f>
        <v>#NAME?</v>
      </c>
    </row>
    <row r="120" spans="2:26" ht="20.100000000000001" customHeight="1">
      <c r="B120" s="45" t="e">
        <f t="array" aca="1" ref="B120" ca="1">IFERROR(IF(ROWS(PerformerDetails!$P$7:P120)&gt;COUNTA(PerformerDetails!$P$7:$P$506),"",INDEX(PerformerDetails!$P$7:$P$506,SMALL(IF(PerformerDetails!$P$7:$P$506&lt;&gt;"",ROW(PerformerDetails!P120:P619)-ROW(PerformerDetails!P120)+1),ROWS(PerformerDetails!$P$7:P120)))),0)</f>
        <v>#NAME?</v>
      </c>
      <c r="C120" s="45" t="e">
        <f t="array" aca="1" ref="C120" ca="1">IFERROR(IF(ROWS(PerformerDetails!$R$7:R120)&gt;COUNTA(PerformerDetails!$R$7:$R$506),"",INDEX(PerformerDetails!$R$7:$R$506,SMALL(IF(PerformerDetails!$R$7:$R$506&lt;&gt;"",ROW(PerformerDetails!P120:P619)-ROW(PerformerDetails!R120)+1),ROWS(PerformerDetails!$R$7:R120)))),0)</f>
        <v>#NAME?</v>
      </c>
      <c r="D120" s="45" t="e">
        <f t="array" aca="1" ref="D120" ca="1">IFERROR(IF(ROWS(PerformerDetails!$T$7:T120)&gt;COUNTA(PerformerDetails!$T$7:$T$506),"",INDEX(PerformerDetails!$T$7:$T$506,SMALL(IF(PerformerDetails!$T$7:$T$506&lt;&gt;"",ROW(PerformerDetails!P120:P619)-ROW(PerformerDetails!T120)+1),ROWS(PerformerDetails!$T$7:T120)))),0)</f>
        <v>#NAME?</v>
      </c>
      <c r="E120" s="45" t="e">
        <f t="array" aca="1" ref="E120" ca="1">IFERROR(IF(ROWS(PerformerDetails!$V$7:V120)&gt;COUNTA(PerformerDetails!$V$7:$V$506),"",INDEX(PerformerDetails!$V$7:$V$506,SMALL(IF(PerformerDetails!$V$7:$V$506&lt;&gt;"",ROW(PerformerDetails!P120:P619)-ROW(PerformerDetails!V120)+1),ROWS(PerformerDetails!$V$7:V120)))),0)</f>
        <v>#NAME?</v>
      </c>
      <c r="F120" s="45" t="e">
        <f t="array" aca="1" ref="F120" ca="1">IFERROR(IF(ROWS(PerformerDetails!$X$7:X120)&gt;COUNTA(PerformerDetails!$X$7:$X$506),"",INDEX(PerformerDetails!$X$7:$X$506,SMALL(IF(PerformerDetails!$X$7:$X$506&lt;&gt;"",ROW(PerformerDetails!P120:P619)-ROW(PerformerDetails!X120)+1),ROWS(PerformerDetails!$X$7:X120)))),0)</f>
        <v>#NAME?</v>
      </c>
      <c r="G120" s="45" t="e">
        <f t="array" aca="1" ref="G120" ca="1">IFERROR(IF(ROWS(PerformerDetails!$Z$7:Z120)&gt;COUNTA(PerformerDetails!$Z$7:$Z$506),"",INDEX(PerformerDetails!$Z$7:$Z$506,SMALL(IF(PerformerDetails!$Z$7:$Z$506&lt;&gt;"",ROW(PerformerDetails!P120:P619)-ROW(PerformerDetails!Z120)+1),ROWS(PerformerDetails!$Z$7:Z120)))),0)</f>
        <v>#NAME?</v>
      </c>
      <c r="H120" s="45" t="e">
        <f t="array" aca="1" ref="H120" ca="1">IFERROR(IF(ROWS(PerformerDetails!$AB$7:AB120)&gt;COUNTA(PerformerDetails!$AB$7:$AB$506),"",INDEX(PerformerDetails!$AB$7:$AB$506,SMALL(IF(PerformerDetails!$AB$7:$AB$506&lt;&gt;"",ROW(PerformerDetails!P120:P619)-ROW(PerformerDetails!AB120)+1),ROWS(PerformerDetails!$AB$7:AB120)))),0)</f>
        <v>#NAME?</v>
      </c>
      <c r="I120" s="45" t="e">
        <f t="array" aca="1" ref="I120" ca="1">IFERROR(IF(ROWS(PerformerDetails!$AD$7:AD120)&gt;COUNTA(PerformerDetails!$AD$7:$AD$506),"",INDEX(PerformerDetails!$AD$7:$AD$506,SMALL(IF(PerformerDetails!$AD$7:$AD$506&lt;&gt;"",ROW(PerformerDetails!P120:P619)-ROW(PerformerDetails!AD120)+1),ROWS(PerformerDetails!$AD$7:AD120)))),0)</f>
        <v>#NAME?</v>
      </c>
      <c r="J120" s="45" t="e">
        <f t="array" aca="1" ref="J120" ca="1">IFERROR(IF(ROWS(PerformerDetails!$AF$7:AF120)&gt;COUNTA(PerformerDetails!$AF$7:$AF$506),"",INDEX(PerformerDetails!$AF$7:$AF$506,SMALL(IF(PerformerDetails!$AF$7:$AF$506&lt;&gt;"",ROW(PerformerDetails!P120:P619)-ROW(PerformerDetails!AF120)+1),ROWS(PerformerDetails!$AF$7:AF120)))),0)</f>
        <v>#NAME?</v>
      </c>
      <c r="K120" s="45" t="e">
        <f t="array" aca="1" ref="K120" ca="1">IFERROR(IF(ROWS(PerformerDetails!$AH$7:AH120)&gt;COUNTA(PerformerDetails!$AH$7:$AH$506),"",INDEX(PerformerDetails!$AH$7:$AH$506,SMALL(IF(PerformerDetails!$AH$7:$AH$506&lt;&gt;"",ROW(PerformerDetails!P120:P619)-ROW(PerformerDetails!AH120)+1),ROWS(PerformerDetails!$AH$7:AH120)))),0)</f>
        <v>#NAME?</v>
      </c>
      <c r="L120" s="45" t="e">
        <f t="array" aca="1" ref="L120" ca="1">IFERROR(IF(ROWS(PerformerDetails!$AJ$7:AJ120)&gt;COUNTA(PerformerDetails!$AJ$7:$AJ$506),"",INDEX(PerformerDetails!$AJ$7:$AJ$506,SMALL(IF(PerformerDetails!$AJ$7:$AJ$506&lt;&gt;"",ROW(PerformerDetails!P120:P619)-ROW(PerformerDetails!AJ120)+1),ROWS(PerformerDetails!$AJ$7:AJ120)))),0)</f>
        <v>#NAME?</v>
      </c>
      <c r="M120" s="45" t="e">
        <f t="array" aca="1" ref="M120" ca="1">IFERROR(IF(ROWS(PerformerDetails!$AL$7:AL120)&gt;COUNTA(PerformerDetails!$AL$7:$AL$506),"",INDEX(PerformerDetails!$AL$7:$AL$506,SMALL(IF(PerformerDetails!$AL$7:$AL$506&lt;&gt;"",ROW(PerformerDetails!P120:P619)-ROW(PerformerDetails!AL120)+1),ROWS(PerformerDetails!$AL$7:AL120)))),0)</f>
        <v>#NAME?</v>
      </c>
      <c r="N120" s="45" t="e">
        <f t="array" aca="1" ref="N120" ca="1">IFERROR(IF(ROWS(PerformerDetails!$AN$7:AN120)&gt;COUNTA(PerformerDetails!$AN$7:$AN$506),"",INDEX(PerformerDetails!$AN$7:$AN$506,SMALL(IF(PerformerDetails!$AN$7:$AN$506&lt;&gt;"",ROW(PerformerDetails!P120:P619)-ROW(PerformerDetails!AN120)+1),ROWS(PerformerDetails!$AN$7:AN120)))),0)</f>
        <v>#NAME?</v>
      </c>
      <c r="O120" s="45" t="e">
        <f t="array" aca="1" ref="O120" ca="1">IFERROR(IF(ROWS(PerformerDetails!$AP$7:AP120)&gt;COUNTA(PerformerDetails!$AP$7:$AP$506),"",INDEX(PerformerDetails!$AP$7:$AP$506,SMALL(IF(PerformerDetails!$AP$7:$AP$506&lt;&gt;"",ROW(PerformerDetails!P120:P619)-ROW(PerformerDetails!AP120)+1),ROWS(PerformerDetails!$AP$7:AP120)))),0)</f>
        <v>#NAME?</v>
      </c>
      <c r="P120" s="45" t="e">
        <f t="array" aca="1" ref="P120" ca="1">IFERROR(IF(ROWS(PerformerDetails!$AR$7:AR120)&gt;COUNTA(PerformerDetails!$AR$7:$AR$506),"",INDEX(PerformerDetails!$AR$7:$AR$506,SMALL(IF(PerformerDetails!$AR$7:$AR$506&lt;&gt;"",ROW(PerformerDetails!P120:P619)-ROW(PerformerDetails!AR120)+1),ROWS(PerformerDetails!$AR$7:AR120)))),0)</f>
        <v>#NAME?</v>
      </c>
      <c r="Q120" s="45" t="e">
        <f t="array" aca="1" ref="Q120" ca="1">IFERROR(IF(ROWS(PerformerDetails!$AT$7:AT120)&gt;COUNTA(PerformerDetails!$AT$7:$AT$506),"",INDEX(PerformerDetails!$AT$7:$AT$506,SMALL(IF(PerformerDetails!$AT$7:$AT$506&lt;&gt;"",ROW(PerformerDetails!P120:P619)-ROW(PerformerDetails!AT120)+1),ROWS(PerformerDetails!$AT$7:AT120)))),0)</f>
        <v>#NAME?</v>
      </c>
      <c r="R120" s="45" t="e">
        <f t="array" aca="1" ref="R120" ca="1">IFERROR(IF(ROWS(PerformerDetails!$AV$7:AV120)&gt;COUNTA(PerformerDetails!$AV$7:$AV$506),"",INDEX(PerformerDetails!$AV$7:$AV$506,SMALL(IF(PerformerDetails!$AV$7:$AV$506&lt;&gt;"",ROW(PerformerDetails!P120:P619)-ROW(PerformerDetails!AV120)+1),ROWS(PerformerDetails!$AV$7:AV120)))),0)</f>
        <v>#NAME?</v>
      </c>
      <c r="S120" s="45" t="e">
        <f t="array" aca="1" ref="S120" ca="1">IFERROR(IF(ROWS(PerformerDetails!$AX$7:AX120)&gt;COUNTA(PerformerDetails!$AX$7:$AX$506),"",INDEX(PerformerDetails!$AX$7:$AX$506,SMALL(IF(PerformerDetails!$AX$7:$AX$506&lt;&gt;"",ROW(PerformerDetails!P120:P619)-ROW(PerformerDetails!AX120)+1),ROWS(PerformerDetails!$AX$7:AX120)))),0)</f>
        <v>#NAME?</v>
      </c>
      <c r="T120" s="45" t="e">
        <f t="array" aca="1" ref="T120" ca="1">IFERROR(IF(ROWS(PerformerDetails!$AZ$7:AZ120)&gt;COUNTA(PerformerDetails!$AZ$7:$AZ$506),"",INDEX(PerformerDetails!$AZ$7:$AZ$506,SMALL(IF(PerformerDetails!$AZ$7:$AZ$506&lt;&gt;"",ROW(PerformerDetails!P120:P619)-ROW(PerformerDetails!AZ120)+1),ROWS(PerformerDetails!$AZ$7:AZ120)))),0)</f>
        <v>#NAME?</v>
      </c>
      <c r="U120" s="45" t="e">
        <f t="array" aca="1" ref="U120" ca="1">IFERROR(IF(ROWS(PerformerDetails!$BB$7:BB120)&gt;COUNTA(PerformerDetails!$BB$7:$BB$506),"",INDEX(PerformerDetails!$BB$7:$BB$506,SMALL(IF(PerformerDetails!$BB$7:$BB$506&lt;&gt;"",ROW(PerformerDetails!P120:P619)-ROW(PerformerDetails!BB120)+1),ROWS(PerformerDetails!$BB$7:BB120)))),0)</f>
        <v>#NAME?</v>
      </c>
      <c r="V120" s="45" t="e">
        <f t="array" aca="1" ref="V120" ca="1">IFERROR(IF(ROWS(PerformerDetails!$BD$7:BD120)&gt;COUNTA(PerformerDetails!$BD$7:$BD$506),"",INDEX(PerformerDetails!$BD$7:$BD$506,SMALL(IF(PerformerDetails!$BD$7:$BD$506&lt;&gt;"",ROW(PerformerDetails!P120:P619)-ROW(PerformerDetails!BD120)+1),ROWS(PerformerDetails!$BD$7:BD120)))),0)</f>
        <v>#NAME?</v>
      </c>
      <c r="W120" s="45" t="e">
        <f t="array" aca="1" ref="W120" ca="1">IFERROR(IF(ROWS(PerformerDetails!$BF$7:BF120)&gt;COUNTA(PerformerDetails!$BF$7:$BF$506),"",INDEX(PerformerDetails!$BF$7:$BF$506,SMALL(IF(PerformerDetails!$BF$7:$BF$506&lt;&gt;"",ROW(PerformerDetails!P120:P619)-ROW(PerformerDetails!BF120)+1),ROWS(PerformerDetails!$BF$7:BF120)))),0)</f>
        <v>#NAME?</v>
      </c>
      <c r="X120" s="45" t="e">
        <f t="array" aca="1" ref="X120" ca="1">IFERROR(IF(ROWS(PerformerDetails!$BH$7:BH120)&gt;COUNTA(PerformerDetails!$BH$7:$BH$506),"",INDEX(PerformerDetails!$BH$7:$BH$506,SMALL(IF(PerformerDetails!$BH$7:$BH$506&lt;&gt;"",ROW(PerformerDetails!P120:P619)-ROW(PerformerDetails!BH120)+1),ROWS(PerformerDetails!$BH$7:BH120)))),0)</f>
        <v>#NAME?</v>
      </c>
      <c r="Y120" s="45" t="e">
        <f t="array" aca="1" ref="Y120" ca="1">IFERROR(IF(ROWS(PerformerDetails!$BJ$7:BJ120)&gt;COUNTA(PerformerDetails!$BJ$7:$BJ$506),"",INDEX(PerformerDetails!$BJ$7:$BJ$506,SMALL(IF(PerformerDetails!$BJ$7:$BJ$506&lt;&gt;"",ROW(PerformerDetails!P120:P619)-ROW(PerformerDetails!BJ120)+1),ROWS(PerformerDetails!$BJ$7:BJ120)))),0)</f>
        <v>#NAME?</v>
      </c>
      <c r="Z120" s="45" t="e">
        <f t="array" aca="1" ref="Z120" ca="1">IFERROR(IF(ROWS(PerformerDetails!$BL$7:BL120)&gt;COUNTA(PerformerDetails!$BL$7:$BL$506),"",INDEX(PerformerDetails!$BL$7:$BL$506,SMALL(IF(PerformerDetails!$BL$7:$BL$506&lt;&gt;"",ROW(PerformerDetails!P120:P619)-ROW(PerformerDetails!BL120)+1),ROWS(PerformerDetails!$BL$7:BL120)))),0)</f>
        <v>#NAME?</v>
      </c>
    </row>
    <row r="121" spans="2:26" ht="20.100000000000001" customHeight="1">
      <c r="B121" s="45" t="e">
        <f t="array" aca="1" ref="B121" ca="1">IFERROR(IF(ROWS(PerformerDetails!$P$7:P121)&gt;COUNTA(PerformerDetails!$P$7:$P$506),"",INDEX(PerformerDetails!$P$7:$P$506,SMALL(IF(PerformerDetails!$P$7:$P$506&lt;&gt;"",ROW(PerformerDetails!P121:P620)-ROW(PerformerDetails!P121)+1),ROWS(PerformerDetails!$P$7:P121)))),0)</f>
        <v>#NAME?</v>
      </c>
      <c r="C121" s="45" t="e">
        <f t="array" aca="1" ref="C121" ca="1">IFERROR(IF(ROWS(PerformerDetails!$R$7:R121)&gt;COUNTA(PerformerDetails!$R$7:$R$506),"",INDEX(PerformerDetails!$R$7:$R$506,SMALL(IF(PerformerDetails!$R$7:$R$506&lt;&gt;"",ROW(PerformerDetails!P121:P620)-ROW(PerformerDetails!R121)+1),ROWS(PerformerDetails!$R$7:R121)))),0)</f>
        <v>#NAME?</v>
      </c>
      <c r="D121" s="45" t="e">
        <f t="array" aca="1" ref="D121" ca="1">IFERROR(IF(ROWS(PerformerDetails!$T$7:T121)&gt;COUNTA(PerformerDetails!$T$7:$T$506),"",INDEX(PerformerDetails!$T$7:$T$506,SMALL(IF(PerformerDetails!$T$7:$T$506&lt;&gt;"",ROW(PerformerDetails!P121:P620)-ROW(PerformerDetails!T121)+1),ROWS(PerformerDetails!$T$7:T121)))),0)</f>
        <v>#NAME?</v>
      </c>
      <c r="E121" s="45" t="e">
        <f t="array" aca="1" ref="E121" ca="1">IFERROR(IF(ROWS(PerformerDetails!$V$7:V121)&gt;COUNTA(PerformerDetails!$V$7:$V$506),"",INDEX(PerformerDetails!$V$7:$V$506,SMALL(IF(PerformerDetails!$V$7:$V$506&lt;&gt;"",ROW(PerformerDetails!P121:P620)-ROW(PerformerDetails!V121)+1),ROWS(PerformerDetails!$V$7:V121)))),0)</f>
        <v>#NAME?</v>
      </c>
      <c r="F121" s="45" t="e">
        <f t="array" aca="1" ref="F121" ca="1">IFERROR(IF(ROWS(PerformerDetails!$X$7:X121)&gt;COUNTA(PerformerDetails!$X$7:$X$506),"",INDEX(PerformerDetails!$X$7:$X$506,SMALL(IF(PerformerDetails!$X$7:$X$506&lt;&gt;"",ROW(PerformerDetails!P121:P620)-ROW(PerformerDetails!X121)+1),ROWS(PerformerDetails!$X$7:X121)))),0)</f>
        <v>#NAME?</v>
      </c>
      <c r="G121" s="45" t="e">
        <f t="array" aca="1" ref="G121" ca="1">IFERROR(IF(ROWS(PerformerDetails!$Z$7:Z121)&gt;COUNTA(PerformerDetails!$Z$7:$Z$506),"",INDEX(PerformerDetails!$Z$7:$Z$506,SMALL(IF(PerformerDetails!$Z$7:$Z$506&lt;&gt;"",ROW(PerformerDetails!P121:P620)-ROW(PerformerDetails!Z121)+1),ROWS(PerformerDetails!$Z$7:Z121)))),0)</f>
        <v>#NAME?</v>
      </c>
      <c r="H121" s="45" t="e">
        <f t="array" aca="1" ref="H121" ca="1">IFERROR(IF(ROWS(PerformerDetails!$AB$7:AB121)&gt;COUNTA(PerformerDetails!$AB$7:$AB$506),"",INDEX(PerformerDetails!$AB$7:$AB$506,SMALL(IF(PerformerDetails!$AB$7:$AB$506&lt;&gt;"",ROW(PerformerDetails!P121:P620)-ROW(PerformerDetails!AB121)+1),ROWS(PerformerDetails!$AB$7:AB121)))),0)</f>
        <v>#NAME?</v>
      </c>
      <c r="I121" s="45" t="e">
        <f t="array" aca="1" ref="I121" ca="1">IFERROR(IF(ROWS(PerformerDetails!$AD$7:AD121)&gt;COUNTA(PerformerDetails!$AD$7:$AD$506),"",INDEX(PerformerDetails!$AD$7:$AD$506,SMALL(IF(PerformerDetails!$AD$7:$AD$506&lt;&gt;"",ROW(PerformerDetails!P121:P620)-ROW(PerformerDetails!AD121)+1),ROWS(PerformerDetails!$AD$7:AD121)))),0)</f>
        <v>#NAME?</v>
      </c>
      <c r="J121" s="45" t="e">
        <f t="array" aca="1" ref="J121" ca="1">IFERROR(IF(ROWS(PerformerDetails!$AF$7:AF121)&gt;COUNTA(PerformerDetails!$AF$7:$AF$506),"",INDEX(PerformerDetails!$AF$7:$AF$506,SMALL(IF(PerformerDetails!$AF$7:$AF$506&lt;&gt;"",ROW(PerformerDetails!P121:P620)-ROW(PerformerDetails!AF121)+1),ROWS(PerformerDetails!$AF$7:AF121)))),0)</f>
        <v>#NAME?</v>
      </c>
      <c r="K121" s="45" t="e">
        <f t="array" aca="1" ref="K121" ca="1">IFERROR(IF(ROWS(PerformerDetails!$AH$7:AH121)&gt;COUNTA(PerformerDetails!$AH$7:$AH$506),"",INDEX(PerformerDetails!$AH$7:$AH$506,SMALL(IF(PerformerDetails!$AH$7:$AH$506&lt;&gt;"",ROW(PerformerDetails!P121:P620)-ROW(PerformerDetails!AH121)+1),ROWS(PerformerDetails!$AH$7:AH121)))),0)</f>
        <v>#NAME?</v>
      </c>
      <c r="L121" s="45" t="e">
        <f t="array" aca="1" ref="L121" ca="1">IFERROR(IF(ROWS(PerformerDetails!$AJ$7:AJ121)&gt;COUNTA(PerformerDetails!$AJ$7:$AJ$506),"",INDEX(PerformerDetails!$AJ$7:$AJ$506,SMALL(IF(PerformerDetails!$AJ$7:$AJ$506&lt;&gt;"",ROW(PerformerDetails!P121:P620)-ROW(PerformerDetails!AJ121)+1),ROWS(PerformerDetails!$AJ$7:AJ121)))),0)</f>
        <v>#NAME?</v>
      </c>
      <c r="M121" s="45" t="e">
        <f t="array" aca="1" ref="M121" ca="1">IFERROR(IF(ROWS(PerformerDetails!$AL$7:AL121)&gt;COUNTA(PerformerDetails!$AL$7:$AL$506),"",INDEX(PerformerDetails!$AL$7:$AL$506,SMALL(IF(PerformerDetails!$AL$7:$AL$506&lt;&gt;"",ROW(PerformerDetails!P121:P620)-ROW(PerformerDetails!AL121)+1),ROWS(PerformerDetails!$AL$7:AL121)))),0)</f>
        <v>#NAME?</v>
      </c>
      <c r="N121" s="45" t="e">
        <f t="array" aca="1" ref="N121" ca="1">IFERROR(IF(ROWS(PerformerDetails!$AN$7:AN121)&gt;COUNTA(PerformerDetails!$AN$7:$AN$506),"",INDEX(PerformerDetails!$AN$7:$AN$506,SMALL(IF(PerformerDetails!$AN$7:$AN$506&lt;&gt;"",ROW(PerformerDetails!P121:P620)-ROW(PerformerDetails!AN121)+1),ROWS(PerformerDetails!$AN$7:AN121)))),0)</f>
        <v>#NAME?</v>
      </c>
      <c r="O121" s="45" t="e">
        <f t="array" aca="1" ref="O121" ca="1">IFERROR(IF(ROWS(PerformerDetails!$AP$7:AP121)&gt;COUNTA(PerformerDetails!$AP$7:$AP$506),"",INDEX(PerformerDetails!$AP$7:$AP$506,SMALL(IF(PerformerDetails!$AP$7:$AP$506&lt;&gt;"",ROW(PerformerDetails!P121:P620)-ROW(PerformerDetails!AP121)+1),ROWS(PerformerDetails!$AP$7:AP121)))),0)</f>
        <v>#NAME?</v>
      </c>
      <c r="P121" s="45" t="e">
        <f t="array" aca="1" ref="P121" ca="1">IFERROR(IF(ROWS(PerformerDetails!$AR$7:AR121)&gt;COUNTA(PerformerDetails!$AR$7:$AR$506),"",INDEX(PerformerDetails!$AR$7:$AR$506,SMALL(IF(PerformerDetails!$AR$7:$AR$506&lt;&gt;"",ROW(PerformerDetails!P121:P620)-ROW(PerformerDetails!AR121)+1),ROWS(PerformerDetails!$AR$7:AR121)))),0)</f>
        <v>#NAME?</v>
      </c>
      <c r="Q121" s="45" t="e">
        <f t="array" aca="1" ref="Q121" ca="1">IFERROR(IF(ROWS(PerformerDetails!$AT$7:AT121)&gt;COUNTA(PerformerDetails!$AT$7:$AT$506),"",INDEX(PerformerDetails!$AT$7:$AT$506,SMALL(IF(PerformerDetails!$AT$7:$AT$506&lt;&gt;"",ROW(PerformerDetails!P121:P620)-ROW(PerformerDetails!AT121)+1),ROWS(PerformerDetails!$AT$7:AT121)))),0)</f>
        <v>#NAME?</v>
      </c>
      <c r="R121" s="45" t="e">
        <f t="array" aca="1" ref="R121" ca="1">IFERROR(IF(ROWS(PerformerDetails!$AV$7:AV121)&gt;COUNTA(PerformerDetails!$AV$7:$AV$506),"",INDEX(PerformerDetails!$AV$7:$AV$506,SMALL(IF(PerformerDetails!$AV$7:$AV$506&lt;&gt;"",ROW(PerformerDetails!P121:P620)-ROW(PerformerDetails!AV121)+1),ROWS(PerformerDetails!$AV$7:AV121)))),0)</f>
        <v>#NAME?</v>
      </c>
      <c r="S121" s="45" t="e">
        <f t="array" aca="1" ref="S121" ca="1">IFERROR(IF(ROWS(PerformerDetails!$AX$7:AX121)&gt;COUNTA(PerformerDetails!$AX$7:$AX$506),"",INDEX(PerformerDetails!$AX$7:$AX$506,SMALL(IF(PerformerDetails!$AX$7:$AX$506&lt;&gt;"",ROW(PerformerDetails!P121:P620)-ROW(PerformerDetails!AX121)+1),ROWS(PerformerDetails!$AX$7:AX121)))),0)</f>
        <v>#NAME?</v>
      </c>
      <c r="T121" s="45" t="e">
        <f t="array" aca="1" ref="T121" ca="1">IFERROR(IF(ROWS(PerformerDetails!$AZ$7:AZ121)&gt;COUNTA(PerformerDetails!$AZ$7:$AZ$506),"",INDEX(PerformerDetails!$AZ$7:$AZ$506,SMALL(IF(PerformerDetails!$AZ$7:$AZ$506&lt;&gt;"",ROW(PerformerDetails!P121:P620)-ROW(PerformerDetails!AZ121)+1),ROWS(PerformerDetails!$AZ$7:AZ121)))),0)</f>
        <v>#NAME?</v>
      </c>
      <c r="U121" s="45" t="e">
        <f t="array" aca="1" ref="U121" ca="1">IFERROR(IF(ROWS(PerformerDetails!$BB$7:BB121)&gt;COUNTA(PerformerDetails!$BB$7:$BB$506),"",INDEX(PerformerDetails!$BB$7:$BB$506,SMALL(IF(PerformerDetails!$BB$7:$BB$506&lt;&gt;"",ROW(PerformerDetails!P121:P620)-ROW(PerformerDetails!BB121)+1),ROWS(PerformerDetails!$BB$7:BB121)))),0)</f>
        <v>#NAME?</v>
      </c>
      <c r="V121" s="45" t="e">
        <f t="array" aca="1" ref="V121" ca="1">IFERROR(IF(ROWS(PerformerDetails!$BD$7:BD121)&gt;COUNTA(PerformerDetails!$BD$7:$BD$506),"",INDEX(PerformerDetails!$BD$7:$BD$506,SMALL(IF(PerformerDetails!$BD$7:$BD$506&lt;&gt;"",ROW(PerformerDetails!P121:P620)-ROW(PerformerDetails!BD121)+1),ROWS(PerformerDetails!$BD$7:BD121)))),0)</f>
        <v>#NAME?</v>
      </c>
      <c r="W121" s="45" t="e">
        <f t="array" aca="1" ref="W121" ca="1">IFERROR(IF(ROWS(PerformerDetails!$BF$7:BF121)&gt;COUNTA(PerformerDetails!$BF$7:$BF$506),"",INDEX(PerformerDetails!$BF$7:$BF$506,SMALL(IF(PerformerDetails!$BF$7:$BF$506&lt;&gt;"",ROW(PerformerDetails!P121:P620)-ROW(PerformerDetails!BF121)+1),ROWS(PerformerDetails!$BF$7:BF121)))),0)</f>
        <v>#NAME?</v>
      </c>
      <c r="X121" s="45" t="e">
        <f t="array" aca="1" ref="X121" ca="1">IFERROR(IF(ROWS(PerformerDetails!$BH$7:BH121)&gt;COUNTA(PerformerDetails!$BH$7:$BH$506),"",INDEX(PerformerDetails!$BH$7:$BH$506,SMALL(IF(PerformerDetails!$BH$7:$BH$506&lt;&gt;"",ROW(PerformerDetails!P121:P620)-ROW(PerformerDetails!BH121)+1),ROWS(PerformerDetails!$BH$7:BH121)))),0)</f>
        <v>#NAME?</v>
      </c>
      <c r="Y121" s="45" t="e">
        <f t="array" aca="1" ref="Y121" ca="1">IFERROR(IF(ROWS(PerformerDetails!$BJ$7:BJ121)&gt;COUNTA(PerformerDetails!$BJ$7:$BJ$506),"",INDEX(PerformerDetails!$BJ$7:$BJ$506,SMALL(IF(PerformerDetails!$BJ$7:$BJ$506&lt;&gt;"",ROW(PerformerDetails!P121:P620)-ROW(PerformerDetails!BJ121)+1),ROWS(PerformerDetails!$BJ$7:BJ121)))),0)</f>
        <v>#NAME?</v>
      </c>
      <c r="Z121" s="45" t="e">
        <f t="array" aca="1" ref="Z121" ca="1">IFERROR(IF(ROWS(PerformerDetails!$BL$7:BL121)&gt;COUNTA(PerformerDetails!$BL$7:$BL$506),"",INDEX(PerformerDetails!$BL$7:$BL$506,SMALL(IF(PerformerDetails!$BL$7:$BL$506&lt;&gt;"",ROW(PerformerDetails!P121:P620)-ROW(PerformerDetails!BL121)+1),ROWS(PerformerDetails!$BL$7:BL121)))),0)</f>
        <v>#NAME?</v>
      </c>
    </row>
    <row r="122" spans="2:26" ht="20.100000000000001" customHeight="1">
      <c r="B122" s="45" t="e">
        <f t="array" aca="1" ref="B122" ca="1">IFERROR(IF(ROWS(PerformerDetails!$P$7:P122)&gt;COUNTA(PerformerDetails!$P$7:$P$506),"",INDEX(PerformerDetails!$P$7:$P$506,SMALL(IF(PerformerDetails!$P$7:$P$506&lt;&gt;"",ROW(PerformerDetails!P122:P621)-ROW(PerformerDetails!P122)+1),ROWS(PerformerDetails!$P$7:P122)))),0)</f>
        <v>#NAME?</v>
      </c>
      <c r="C122" s="45" t="e">
        <f t="array" aca="1" ref="C122" ca="1">IFERROR(IF(ROWS(PerformerDetails!$R$7:R122)&gt;COUNTA(PerformerDetails!$R$7:$R$506),"",INDEX(PerformerDetails!$R$7:$R$506,SMALL(IF(PerformerDetails!$R$7:$R$506&lt;&gt;"",ROW(PerformerDetails!P122:P621)-ROW(PerformerDetails!R122)+1),ROWS(PerformerDetails!$R$7:R122)))),0)</f>
        <v>#NAME?</v>
      </c>
      <c r="D122" s="45" t="e">
        <f t="array" aca="1" ref="D122" ca="1">IFERROR(IF(ROWS(PerformerDetails!$T$7:T122)&gt;COUNTA(PerformerDetails!$T$7:$T$506),"",INDEX(PerformerDetails!$T$7:$T$506,SMALL(IF(PerformerDetails!$T$7:$T$506&lt;&gt;"",ROW(PerformerDetails!P122:P621)-ROW(PerformerDetails!T122)+1),ROWS(PerformerDetails!$T$7:T122)))),0)</f>
        <v>#NAME?</v>
      </c>
      <c r="E122" s="45" t="e">
        <f t="array" aca="1" ref="E122" ca="1">IFERROR(IF(ROWS(PerformerDetails!$V$7:V122)&gt;COUNTA(PerformerDetails!$V$7:$V$506),"",INDEX(PerformerDetails!$V$7:$V$506,SMALL(IF(PerformerDetails!$V$7:$V$506&lt;&gt;"",ROW(PerformerDetails!P122:P621)-ROW(PerformerDetails!V122)+1),ROWS(PerformerDetails!$V$7:V122)))),0)</f>
        <v>#NAME?</v>
      </c>
      <c r="F122" s="45" t="e">
        <f t="array" aca="1" ref="F122" ca="1">IFERROR(IF(ROWS(PerformerDetails!$X$7:X122)&gt;COUNTA(PerformerDetails!$X$7:$X$506),"",INDEX(PerformerDetails!$X$7:$X$506,SMALL(IF(PerformerDetails!$X$7:$X$506&lt;&gt;"",ROW(PerformerDetails!P122:P621)-ROW(PerformerDetails!X122)+1),ROWS(PerformerDetails!$X$7:X122)))),0)</f>
        <v>#NAME?</v>
      </c>
      <c r="G122" s="45" t="e">
        <f t="array" aca="1" ref="G122" ca="1">IFERROR(IF(ROWS(PerformerDetails!$Z$7:Z122)&gt;COUNTA(PerformerDetails!$Z$7:$Z$506),"",INDEX(PerformerDetails!$Z$7:$Z$506,SMALL(IF(PerformerDetails!$Z$7:$Z$506&lt;&gt;"",ROW(PerformerDetails!P122:P621)-ROW(PerformerDetails!Z122)+1),ROWS(PerformerDetails!$Z$7:Z122)))),0)</f>
        <v>#NAME?</v>
      </c>
      <c r="H122" s="45" t="e">
        <f t="array" aca="1" ref="H122" ca="1">IFERROR(IF(ROWS(PerformerDetails!$AB$7:AB122)&gt;COUNTA(PerformerDetails!$AB$7:$AB$506),"",INDEX(PerformerDetails!$AB$7:$AB$506,SMALL(IF(PerformerDetails!$AB$7:$AB$506&lt;&gt;"",ROW(PerformerDetails!P122:P621)-ROW(PerformerDetails!AB122)+1),ROWS(PerformerDetails!$AB$7:AB122)))),0)</f>
        <v>#NAME?</v>
      </c>
      <c r="I122" s="45" t="e">
        <f t="array" aca="1" ref="I122" ca="1">IFERROR(IF(ROWS(PerformerDetails!$AD$7:AD122)&gt;COUNTA(PerformerDetails!$AD$7:$AD$506),"",INDEX(PerformerDetails!$AD$7:$AD$506,SMALL(IF(PerformerDetails!$AD$7:$AD$506&lt;&gt;"",ROW(PerformerDetails!P122:P621)-ROW(PerformerDetails!AD122)+1),ROWS(PerformerDetails!$AD$7:AD122)))),0)</f>
        <v>#NAME?</v>
      </c>
      <c r="J122" s="45" t="e">
        <f t="array" aca="1" ref="J122" ca="1">IFERROR(IF(ROWS(PerformerDetails!$AF$7:AF122)&gt;COUNTA(PerformerDetails!$AF$7:$AF$506),"",INDEX(PerformerDetails!$AF$7:$AF$506,SMALL(IF(PerformerDetails!$AF$7:$AF$506&lt;&gt;"",ROW(PerformerDetails!P122:P621)-ROW(PerformerDetails!AF122)+1),ROWS(PerformerDetails!$AF$7:AF122)))),0)</f>
        <v>#NAME?</v>
      </c>
      <c r="K122" s="45" t="e">
        <f t="array" aca="1" ref="K122" ca="1">IFERROR(IF(ROWS(PerformerDetails!$AH$7:AH122)&gt;COUNTA(PerformerDetails!$AH$7:$AH$506),"",INDEX(PerformerDetails!$AH$7:$AH$506,SMALL(IF(PerformerDetails!$AH$7:$AH$506&lt;&gt;"",ROW(PerformerDetails!P122:P621)-ROW(PerformerDetails!AH122)+1),ROWS(PerformerDetails!$AH$7:AH122)))),0)</f>
        <v>#NAME?</v>
      </c>
      <c r="L122" s="45" t="e">
        <f t="array" aca="1" ref="L122" ca="1">IFERROR(IF(ROWS(PerformerDetails!$AJ$7:AJ122)&gt;COUNTA(PerformerDetails!$AJ$7:$AJ$506),"",INDEX(PerformerDetails!$AJ$7:$AJ$506,SMALL(IF(PerformerDetails!$AJ$7:$AJ$506&lt;&gt;"",ROW(PerformerDetails!P122:P621)-ROW(PerformerDetails!AJ122)+1),ROWS(PerformerDetails!$AJ$7:AJ122)))),0)</f>
        <v>#NAME?</v>
      </c>
      <c r="M122" s="45" t="e">
        <f t="array" aca="1" ref="M122" ca="1">IFERROR(IF(ROWS(PerformerDetails!$AL$7:AL122)&gt;COUNTA(PerformerDetails!$AL$7:$AL$506),"",INDEX(PerformerDetails!$AL$7:$AL$506,SMALL(IF(PerformerDetails!$AL$7:$AL$506&lt;&gt;"",ROW(PerformerDetails!P122:P621)-ROW(PerformerDetails!AL122)+1),ROWS(PerformerDetails!$AL$7:AL122)))),0)</f>
        <v>#NAME?</v>
      </c>
      <c r="N122" s="45" t="e">
        <f t="array" aca="1" ref="N122" ca="1">IFERROR(IF(ROWS(PerformerDetails!$AN$7:AN122)&gt;COUNTA(PerformerDetails!$AN$7:$AN$506),"",INDEX(PerformerDetails!$AN$7:$AN$506,SMALL(IF(PerformerDetails!$AN$7:$AN$506&lt;&gt;"",ROW(PerformerDetails!P122:P621)-ROW(PerformerDetails!AN122)+1),ROWS(PerformerDetails!$AN$7:AN122)))),0)</f>
        <v>#NAME?</v>
      </c>
      <c r="O122" s="45" t="e">
        <f t="array" aca="1" ref="O122" ca="1">IFERROR(IF(ROWS(PerformerDetails!$AP$7:AP122)&gt;COUNTA(PerformerDetails!$AP$7:$AP$506),"",INDEX(PerformerDetails!$AP$7:$AP$506,SMALL(IF(PerformerDetails!$AP$7:$AP$506&lt;&gt;"",ROW(PerformerDetails!P122:P621)-ROW(PerformerDetails!AP122)+1),ROWS(PerformerDetails!$AP$7:AP122)))),0)</f>
        <v>#NAME?</v>
      </c>
      <c r="P122" s="45" t="e">
        <f t="array" aca="1" ref="P122" ca="1">IFERROR(IF(ROWS(PerformerDetails!$AR$7:AR122)&gt;COUNTA(PerformerDetails!$AR$7:$AR$506),"",INDEX(PerformerDetails!$AR$7:$AR$506,SMALL(IF(PerformerDetails!$AR$7:$AR$506&lt;&gt;"",ROW(PerformerDetails!P122:P621)-ROW(PerformerDetails!AR122)+1),ROWS(PerformerDetails!$AR$7:AR122)))),0)</f>
        <v>#NAME?</v>
      </c>
      <c r="Q122" s="45" t="e">
        <f t="array" aca="1" ref="Q122" ca="1">IFERROR(IF(ROWS(PerformerDetails!$AT$7:AT122)&gt;COUNTA(PerformerDetails!$AT$7:$AT$506),"",INDEX(PerformerDetails!$AT$7:$AT$506,SMALL(IF(PerformerDetails!$AT$7:$AT$506&lt;&gt;"",ROW(PerformerDetails!P122:P621)-ROW(PerformerDetails!AT122)+1),ROWS(PerformerDetails!$AT$7:AT122)))),0)</f>
        <v>#NAME?</v>
      </c>
      <c r="R122" s="45" t="e">
        <f t="array" aca="1" ref="R122" ca="1">IFERROR(IF(ROWS(PerformerDetails!$AV$7:AV122)&gt;COUNTA(PerformerDetails!$AV$7:$AV$506),"",INDEX(PerformerDetails!$AV$7:$AV$506,SMALL(IF(PerformerDetails!$AV$7:$AV$506&lt;&gt;"",ROW(PerformerDetails!P122:P621)-ROW(PerformerDetails!AV122)+1),ROWS(PerformerDetails!$AV$7:AV122)))),0)</f>
        <v>#NAME?</v>
      </c>
      <c r="S122" s="45" t="e">
        <f t="array" aca="1" ref="S122" ca="1">IFERROR(IF(ROWS(PerformerDetails!$AX$7:AX122)&gt;COUNTA(PerformerDetails!$AX$7:$AX$506),"",INDEX(PerformerDetails!$AX$7:$AX$506,SMALL(IF(PerformerDetails!$AX$7:$AX$506&lt;&gt;"",ROW(PerformerDetails!P122:P621)-ROW(PerformerDetails!AX122)+1),ROWS(PerformerDetails!$AX$7:AX122)))),0)</f>
        <v>#NAME?</v>
      </c>
      <c r="T122" s="45" t="e">
        <f t="array" aca="1" ref="T122" ca="1">IFERROR(IF(ROWS(PerformerDetails!$AZ$7:AZ122)&gt;COUNTA(PerformerDetails!$AZ$7:$AZ$506),"",INDEX(PerformerDetails!$AZ$7:$AZ$506,SMALL(IF(PerformerDetails!$AZ$7:$AZ$506&lt;&gt;"",ROW(PerformerDetails!P122:P621)-ROW(PerformerDetails!AZ122)+1),ROWS(PerformerDetails!$AZ$7:AZ122)))),0)</f>
        <v>#NAME?</v>
      </c>
      <c r="U122" s="45" t="e">
        <f t="array" aca="1" ref="U122" ca="1">IFERROR(IF(ROWS(PerformerDetails!$BB$7:BB122)&gt;COUNTA(PerformerDetails!$BB$7:$BB$506),"",INDEX(PerformerDetails!$BB$7:$BB$506,SMALL(IF(PerformerDetails!$BB$7:$BB$506&lt;&gt;"",ROW(PerformerDetails!P122:P621)-ROW(PerformerDetails!BB122)+1),ROWS(PerformerDetails!$BB$7:BB122)))),0)</f>
        <v>#NAME?</v>
      </c>
      <c r="V122" s="45" t="e">
        <f t="array" aca="1" ref="V122" ca="1">IFERROR(IF(ROWS(PerformerDetails!$BD$7:BD122)&gt;COUNTA(PerformerDetails!$BD$7:$BD$506),"",INDEX(PerformerDetails!$BD$7:$BD$506,SMALL(IF(PerformerDetails!$BD$7:$BD$506&lt;&gt;"",ROW(PerformerDetails!P122:P621)-ROW(PerformerDetails!BD122)+1),ROWS(PerformerDetails!$BD$7:BD122)))),0)</f>
        <v>#NAME?</v>
      </c>
      <c r="W122" s="45" t="e">
        <f t="array" aca="1" ref="W122" ca="1">IFERROR(IF(ROWS(PerformerDetails!$BF$7:BF122)&gt;COUNTA(PerformerDetails!$BF$7:$BF$506),"",INDEX(PerformerDetails!$BF$7:$BF$506,SMALL(IF(PerformerDetails!$BF$7:$BF$506&lt;&gt;"",ROW(PerformerDetails!P122:P621)-ROW(PerformerDetails!BF122)+1),ROWS(PerformerDetails!$BF$7:BF122)))),0)</f>
        <v>#NAME?</v>
      </c>
      <c r="X122" s="45" t="e">
        <f t="array" aca="1" ref="X122" ca="1">IFERROR(IF(ROWS(PerformerDetails!$BH$7:BH122)&gt;COUNTA(PerformerDetails!$BH$7:$BH$506),"",INDEX(PerformerDetails!$BH$7:$BH$506,SMALL(IF(PerformerDetails!$BH$7:$BH$506&lt;&gt;"",ROW(PerformerDetails!P122:P621)-ROW(PerformerDetails!BH122)+1),ROWS(PerformerDetails!$BH$7:BH122)))),0)</f>
        <v>#NAME?</v>
      </c>
      <c r="Y122" s="45" t="e">
        <f t="array" aca="1" ref="Y122" ca="1">IFERROR(IF(ROWS(PerformerDetails!$BJ$7:BJ122)&gt;COUNTA(PerformerDetails!$BJ$7:$BJ$506),"",INDEX(PerformerDetails!$BJ$7:$BJ$506,SMALL(IF(PerformerDetails!$BJ$7:$BJ$506&lt;&gt;"",ROW(PerformerDetails!P122:P621)-ROW(PerformerDetails!BJ122)+1),ROWS(PerformerDetails!$BJ$7:BJ122)))),0)</f>
        <v>#NAME?</v>
      </c>
      <c r="Z122" s="45" t="e">
        <f t="array" aca="1" ref="Z122" ca="1">IFERROR(IF(ROWS(PerformerDetails!$BL$7:BL122)&gt;COUNTA(PerformerDetails!$BL$7:$BL$506),"",INDEX(PerformerDetails!$BL$7:$BL$506,SMALL(IF(PerformerDetails!$BL$7:$BL$506&lt;&gt;"",ROW(PerformerDetails!P122:P621)-ROW(PerformerDetails!BL122)+1),ROWS(PerformerDetails!$BL$7:BL122)))),0)</f>
        <v>#NAME?</v>
      </c>
    </row>
    <row r="123" spans="2:26" ht="20.100000000000001" customHeight="1">
      <c r="B123" s="45" t="e">
        <f t="array" aca="1" ref="B123" ca="1">IFERROR(IF(ROWS(PerformerDetails!$P$7:P123)&gt;COUNTA(PerformerDetails!$P$7:$P$506),"",INDEX(PerformerDetails!$P$7:$P$506,SMALL(IF(PerformerDetails!$P$7:$P$506&lt;&gt;"",ROW(PerformerDetails!P123:P622)-ROW(PerformerDetails!P123)+1),ROWS(PerformerDetails!$P$7:P123)))),0)</f>
        <v>#NAME?</v>
      </c>
      <c r="C123" s="45" t="e">
        <f t="array" aca="1" ref="C123" ca="1">IFERROR(IF(ROWS(PerformerDetails!$R$7:R123)&gt;COUNTA(PerformerDetails!$R$7:$R$506),"",INDEX(PerformerDetails!$R$7:$R$506,SMALL(IF(PerformerDetails!$R$7:$R$506&lt;&gt;"",ROW(PerformerDetails!P123:P622)-ROW(PerformerDetails!R123)+1),ROWS(PerformerDetails!$R$7:R123)))),0)</f>
        <v>#NAME?</v>
      </c>
      <c r="D123" s="45" t="e">
        <f t="array" aca="1" ref="D123" ca="1">IFERROR(IF(ROWS(PerformerDetails!$T$7:T123)&gt;COUNTA(PerformerDetails!$T$7:$T$506),"",INDEX(PerformerDetails!$T$7:$T$506,SMALL(IF(PerformerDetails!$T$7:$T$506&lt;&gt;"",ROW(PerformerDetails!P123:P622)-ROW(PerformerDetails!T123)+1),ROWS(PerformerDetails!$T$7:T123)))),0)</f>
        <v>#NAME?</v>
      </c>
      <c r="E123" s="45" t="e">
        <f t="array" aca="1" ref="E123" ca="1">IFERROR(IF(ROWS(PerformerDetails!$V$7:V123)&gt;COUNTA(PerformerDetails!$V$7:$V$506),"",INDEX(PerformerDetails!$V$7:$V$506,SMALL(IF(PerformerDetails!$V$7:$V$506&lt;&gt;"",ROW(PerformerDetails!P123:P622)-ROW(PerformerDetails!V123)+1),ROWS(PerformerDetails!$V$7:V123)))),0)</f>
        <v>#NAME?</v>
      </c>
      <c r="F123" s="45" t="e">
        <f t="array" aca="1" ref="F123" ca="1">IFERROR(IF(ROWS(PerformerDetails!$X$7:X123)&gt;COUNTA(PerformerDetails!$X$7:$X$506),"",INDEX(PerformerDetails!$X$7:$X$506,SMALL(IF(PerformerDetails!$X$7:$X$506&lt;&gt;"",ROW(PerformerDetails!P123:P622)-ROW(PerformerDetails!X123)+1),ROWS(PerformerDetails!$X$7:X123)))),0)</f>
        <v>#NAME?</v>
      </c>
      <c r="G123" s="45" t="e">
        <f t="array" aca="1" ref="G123" ca="1">IFERROR(IF(ROWS(PerformerDetails!$Z$7:Z123)&gt;COUNTA(PerformerDetails!$Z$7:$Z$506),"",INDEX(PerformerDetails!$Z$7:$Z$506,SMALL(IF(PerformerDetails!$Z$7:$Z$506&lt;&gt;"",ROW(PerformerDetails!P123:P622)-ROW(PerformerDetails!Z123)+1),ROWS(PerformerDetails!$Z$7:Z123)))),0)</f>
        <v>#NAME?</v>
      </c>
      <c r="H123" s="45" t="e">
        <f t="array" aca="1" ref="H123" ca="1">IFERROR(IF(ROWS(PerformerDetails!$AB$7:AB123)&gt;COUNTA(PerformerDetails!$AB$7:$AB$506),"",INDEX(PerformerDetails!$AB$7:$AB$506,SMALL(IF(PerformerDetails!$AB$7:$AB$506&lt;&gt;"",ROW(PerformerDetails!P123:P622)-ROW(PerformerDetails!AB123)+1),ROWS(PerformerDetails!$AB$7:AB123)))),0)</f>
        <v>#NAME?</v>
      </c>
      <c r="I123" s="45" t="e">
        <f t="array" aca="1" ref="I123" ca="1">IFERROR(IF(ROWS(PerformerDetails!$AD$7:AD123)&gt;COUNTA(PerformerDetails!$AD$7:$AD$506),"",INDEX(PerformerDetails!$AD$7:$AD$506,SMALL(IF(PerformerDetails!$AD$7:$AD$506&lt;&gt;"",ROW(PerformerDetails!P123:P622)-ROW(PerformerDetails!AD123)+1),ROWS(PerformerDetails!$AD$7:AD123)))),0)</f>
        <v>#NAME?</v>
      </c>
      <c r="J123" s="45" t="e">
        <f t="array" aca="1" ref="J123" ca="1">IFERROR(IF(ROWS(PerformerDetails!$AF$7:AF123)&gt;COUNTA(PerformerDetails!$AF$7:$AF$506),"",INDEX(PerformerDetails!$AF$7:$AF$506,SMALL(IF(PerformerDetails!$AF$7:$AF$506&lt;&gt;"",ROW(PerformerDetails!P123:P622)-ROW(PerformerDetails!AF123)+1),ROWS(PerformerDetails!$AF$7:AF123)))),0)</f>
        <v>#NAME?</v>
      </c>
      <c r="K123" s="45" t="e">
        <f t="array" aca="1" ref="K123" ca="1">IFERROR(IF(ROWS(PerformerDetails!$AH$7:AH123)&gt;COUNTA(PerformerDetails!$AH$7:$AH$506),"",INDEX(PerformerDetails!$AH$7:$AH$506,SMALL(IF(PerformerDetails!$AH$7:$AH$506&lt;&gt;"",ROW(PerformerDetails!P123:P622)-ROW(PerformerDetails!AH123)+1),ROWS(PerformerDetails!$AH$7:AH123)))),0)</f>
        <v>#NAME?</v>
      </c>
      <c r="L123" s="45" t="e">
        <f t="array" aca="1" ref="L123" ca="1">IFERROR(IF(ROWS(PerformerDetails!$AJ$7:AJ123)&gt;COUNTA(PerformerDetails!$AJ$7:$AJ$506),"",INDEX(PerformerDetails!$AJ$7:$AJ$506,SMALL(IF(PerformerDetails!$AJ$7:$AJ$506&lt;&gt;"",ROW(PerformerDetails!P123:P622)-ROW(PerformerDetails!AJ123)+1),ROWS(PerformerDetails!$AJ$7:AJ123)))),0)</f>
        <v>#NAME?</v>
      </c>
      <c r="M123" s="45" t="e">
        <f t="array" aca="1" ref="M123" ca="1">IFERROR(IF(ROWS(PerformerDetails!$AL$7:AL123)&gt;COUNTA(PerformerDetails!$AL$7:$AL$506),"",INDEX(PerformerDetails!$AL$7:$AL$506,SMALL(IF(PerformerDetails!$AL$7:$AL$506&lt;&gt;"",ROW(PerformerDetails!P123:P622)-ROW(PerformerDetails!AL123)+1),ROWS(PerformerDetails!$AL$7:AL123)))),0)</f>
        <v>#NAME?</v>
      </c>
      <c r="N123" s="45" t="e">
        <f t="array" aca="1" ref="N123" ca="1">IFERROR(IF(ROWS(PerformerDetails!$AN$7:AN123)&gt;COUNTA(PerformerDetails!$AN$7:$AN$506),"",INDEX(PerformerDetails!$AN$7:$AN$506,SMALL(IF(PerformerDetails!$AN$7:$AN$506&lt;&gt;"",ROW(PerformerDetails!P123:P622)-ROW(PerformerDetails!AN123)+1),ROWS(PerformerDetails!$AN$7:AN123)))),0)</f>
        <v>#NAME?</v>
      </c>
      <c r="O123" s="45" t="e">
        <f t="array" aca="1" ref="O123" ca="1">IFERROR(IF(ROWS(PerformerDetails!$AP$7:AP123)&gt;COUNTA(PerformerDetails!$AP$7:$AP$506),"",INDEX(PerformerDetails!$AP$7:$AP$506,SMALL(IF(PerformerDetails!$AP$7:$AP$506&lt;&gt;"",ROW(PerformerDetails!P123:P622)-ROW(PerformerDetails!AP123)+1),ROWS(PerformerDetails!$AP$7:AP123)))),0)</f>
        <v>#NAME?</v>
      </c>
      <c r="P123" s="45" t="e">
        <f t="array" aca="1" ref="P123" ca="1">IFERROR(IF(ROWS(PerformerDetails!$AR$7:AR123)&gt;COUNTA(PerformerDetails!$AR$7:$AR$506),"",INDEX(PerformerDetails!$AR$7:$AR$506,SMALL(IF(PerformerDetails!$AR$7:$AR$506&lt;&gt;"",ROW(PerformerDetails!P123:P622)-ROW(PerformerDetails!AR123)+1),ROWS(PerformerDetails!$AR$7:AR123)))),0)</f>
        <v>#NAME?</v>
      </c>
      <c r="Q123" s="45" t="e">
        <f t="array" aca="1" ref="Q123" ca="1">IFERROR(IF(ROWS(PerformerDetails!$AT$7:AT123)&gt;COUNTA(PerformerDetails!$AT$7:$AT$506),"",INDEX(PerformerDetails!$AT$7:$AT$506,SMALL(IF(PerformerDetails!$AT$7:$AT$506&lt;&gt;"",ROW(PerformerDetails!P123:P622)-ROW(PerformerDetails!AT123)+1),ROWS(PerformerDetails!$AT$7:AT123)))),0)</f>
        <v>#NAME?</v>
      </c>
      <c r="R123" s="45" t="e">
        <f t="array" aca="1" ref="R123" ca="1">IFERROR(IF(ROWS(PerformerDetails!$AV$7:AV123)&gt;COUNTA(PerformerDetails!$AV$7:$AV$506),"",INDEX(PerformerDetails!$AV$7:$AV$506,SMALL(IF(PerformerDetails!$AV$7:$AV$506&lt;&gt;"",ROW(PerformerDetails!P123:P622)-ROW(PerformerDetails!AV123)+1),ROWS(PerformerDetails!$AV$7:AV123)))),0)</f>
        <v>#NAME?</v>
      </c>
      <c r="S123" s="45" t="e">
        <f t="array" aca="1" ref="S123" ca="1">IFERROR(IF(ROWS(PerformerDetails!$AX$7:AX123)&gt;COUNTA(PerformerDetails!$AX$7:$AX$506),"",INDEX(PerformerDetails!$AX$7:$AX$506,SMALL(IF(PerformerDetails!$AX$7:$AX$506&lt;&gt;"",ROW(PerformerDetails!P123:P622)-ROW(PerformerDetails!AX123)+1),ROWS(PerformerDetails!$AX$7:AX123)))),0)</f>
        <v>#NAME?</v>
      </c>
      <c r="T123" s="45" t="e">
        <f t="array" aca="1" ref="T123" ca="1">IFERROR(IF(ROWS(PerformerDetails!$AZ$7:AZ123)&gt;COUNTA(PerformerDetails!$AZ$7:$AZ$506),"",INDEX(PerformerDetails!$AZ$7:$AZ$506,SMALL(IF(PerformerDetails!$AZ$7:$AZ$506&lt;&gt;"",ROW(PerformerDetails!P123:P622)-ROW(PerformerDetails!AZ123)+1),ROWS(PerformerDetails!$AZ$7:AZ123)))),0)</f>
        <v>#NAME?</v>
      </c>
      <c r="U123" s="45" t="e">
        <f t="array" aca="1" ref="U123" ca="1">IFERROR(IF(ROWS(PerformerDetails!$BB$7:BB123)&gt;COUNTA(PerformerDetails!$BB$7:$BB$506),"",INDEX(PerformerDetails!$BB$7:$BB$506,SMALL(IF(PerformerDetails!$BB$7:$BB$506&lt;&gt;"",ROW(PerformerDetails!P123:P622)-ROW(PerformerDetails!BB123)+1),ROWS(PerformerDetails!$BB$7:BB123)))),0)</f>
        <v>#NAME?</v>
      </c>
      <c r="V123" s="45" t="e">
        <f t="array" aca="1" ref="V123" ca="1">IFERROR(IF(ROWS(PerformerDetails!$BD$7:BD123)&gt;COUNTA(PerformerDetails!$BD$7:$BD$506),"",INDEX(PerformerDetails!$BD$7:$BD$506,SMALL(IF(PerformerDetails!$BD$7:$BD$506&lt;&gt;"",ROW(PerformerDetails!P123:P622)-ROW(PerformerDetails!BD123)+1),ROWS(PerformerDetails!$BD$7:BD123)))),0)</f>
        <v>#NAME?</v>
      </c>
      <c r="W123" s="45" t="e">
        <f t="array" aca="1" ref="W123" ca="1">IFERROR(IF(ROWS(PerformerDetails!$BF$7:BF123)&gt;COUNTA(PerformerDetails!$BF$7:$BF$506),"",INDEX(PerformerDetails!$BF$7:$BF$506,SMALL(IF(PerformerDetails!$BF$7:$BF$506&lt;&gt;"",ROW(PerformerDetails!P123:P622)-ROW(PerformerDetails!BF123)+1),ROWS(PerformerDetails!$BF$7:BF123)))),0)</f>
        <v>#NAME?</v>
      </c>
      <c r="X123" s="45" t="e">
        <f t="array" aca="1" ref="X123" ca="1">IFERROR(IF(ROWS(PerformerDetails!$BH$7:BH123)&gt;COUNTA(PerformerDetails!$BH$7:$BH$506),"",INDEX(PerformerDetails!$BH$7:$BH$506,SMALL(IF(PerformerDetails!$BH$7:$BH$506&lt;&gt;"",ROW(PerformerDetails!P123:P622)-ROW(PerformerDetails!BH123)+1),ROWS(PerformerDetails!$BH$7:BH123)))),0)</f>
        <v>#NAME?</v>
      </c>
      <c r="Y123" s="45" t="e">
        <f t="array" aca="1" ref="Y123" ca="1">IFERROR(IF(ROWS(PerformerDetails!$BJ$7:BJ123)&gt;COUNTA(PerformerDetails!$BJ$7:$BJ$506),"",INDEX(PerformerDetails!$BJ$7:$BJ$506,SMALL(IF(PerformerDetails!$BJ$7:$BJ$506&lt;&gt;"",ROW(PerformerDetails!P123:P622)-ROW(PerformerDetails!BJ123)+1),ROWS(PerformerDetails!$BJ$7:BJ123)))),0)</f>
        <v>#NAME?</v>
      </c>
      <c r="Z123" s="45" t="e">
        <f t="array" aca="1" ref="Z123" ca="1">IFERROR(IF(ROWS(PerformerDetails!$BL$7:BL123)&gt;COUNTA(PerformerDetails!$BL$7:$BL$506),"",INDEX(PerformerDetails!$BL$7:$BL$506,SMALL(IF(PerformerDetails!$BL$7:$BL$506&lt;&gt;"",ROW(PerformerDetails!P123:P622)-ROW(PerformerDetails!BL123)+1),ROWS(PerformerDetails!$BL$7:BL123)))),0)</f>
        <v>#NAME?</v>
      </c>
    </row>
    <row r="124" spans="2:26" ht="20.100000000000001" customHeight="1">
      <c r="B124" s="45" t="e">
        <f t="array" aca="1" ref="B124" ca="1">IFERROR(IF(ROWS(PerformerDetails!$P$7:P124)&gt;COUNTA(PerformerDetails!$P$7:$P$506),"",INDEX(PerformerDetails!$P$7:$P$506,SMALL(IF(PerformerDetails!$P$7:$P$506&lt;&gt;"",ROW(PerformerDetails!P124:P623)-ROW(PerformerDetails!P124)+1),ROWS(PerformerDetails!$P$7:P124)))),0)</f>
        <v>#NAME?</v>
      </c>
      <c r="C124" s="45" t="e">
        <f t="array" aca="1" ref="C124" ca="1">IFERROR(IF(ROWS(PerformerDetails!$R$7:R124)&gt;COUNTA(PerformerDetails!$R$7:$R$506),"",INDEX(PerformerDetails!$R$7:$R$506,SMALL(IF(PerformerDetails!$R$7:$R$506&lt;&gt;"",ROW(PerformerDetails!P124:P623)-ROW(PerformerDetails!R124)+1),ROWS(PerformerDetails!$R$7:R124)))),0)</f>
        <v>#NAME?</v>
      </c>
      <c r="D124" s="45" t="e">
        <f t="array" aca="1" ref="D124" ca="1">IFERROR(IF(ROWS(PerformerDetails!$T$7:T124)&gt;COUNTA(PerformerDetails!$T$7:$T$506),"",INDEX(PerformerDetails!$T$7:$T$506,SMALL(IF(PerformerDetails!$T$7:$T$506&lt;&gt;"",ROW(PerformerDetails!P124:P623)-ROW(PerformerDetails!T124)+1),ROWS(PerformerDetails!$T$7:T124)))),0)</f>
        <v>#NAME?</v>
      </c>
      <c r="E124" s="45" t="e">
        <f t="array" aca="1" ref="E124" ca="1">IFERROR(IF(ROWS(PerformerDetails!$V$7:V124)&gt;COUNTA(PerformerDetails!$V$7:$V$506),"",INDEX(PerformerDetails!$V$7:$V$506,SMALL(IF(PerformerDetails!$V$7:$V$506&lt;&gt;"",ROW(PerformerDetails!P124:P623)-ROW(PerformerDetails!V124)+1),ROWS(PerformerDetails!$V$7:V124)))),0)</f>
        <v>#NAME?</v>
      </c>
      <c r="F124" s="45" t="e">
        <f t="array" aca="1" ref="F124" ca="1">IFERROR(IF(ROWS(PerformerDetails!$X$7:X124)&gt;COUNTA(PerformerDetails!$X$7:$X$506),"",INDEX(PerformerDetails!$X$7:$X$506,SMALL(IF(PerformerDetails!$X$7:$X$506&lt;&gt;"",ROW(PerformerDetails!P124:P623)-ROW(PerformerDetails!X124)+1),ROWS(PerformerDetails!$X$7:X124)))),0)</f>
        <v>#NAME?</v>
      </c>
      <c r="G124" s="45" t="e">
        <f t="array" aca="1" ref="G124" ca="1">IFERROR(IF(ROWS(PerformerDetails!$Z$7:Z124)&gt;COUNTA(PerformerDetails!$Z$7:$Z$506),"",INDEX(PerformerDetails!$Z$7:$Z$506,SMALL(IF(PerformerDetails!$Z$7:$Z$506&lt;&gt;"",ROW(PerformerDetails!P124:P623)-ROW(PerformerDetails!Z124)+1),ROWS(PerformerDetails!$Z$7:Z124)))),0)</f>
        <v>#NAME?</v>
      </c>
      <c r="H124" s="45" t="e">
        <f t="array" aca="1" ref="H124" ca="1">IFERROR(IF(ROWS(PerformerDetails!$AB$7:AB124)&gt;COUNTA(PerformerDetails!$AB$7:$AB$506),"",INDEX(PerformerDetails!$AB$7:$AB$506,SMALL(IF(PerformerDetails!$AB$7:$AB$506&lt;&gt;"",ROW(PerformerDetails!P124:P623)-ROW(PerformerDetails!AB124)+1),ROWS(PerformerDetails!$AB$7:AB124)))),0)</f>
        <v>#NAME?</v>
      </c>
      <c r="I124" s="45" t="e">
        <f t="array" aca="1" ref="I124" ca="1">IFERROR(IF(ROWS(PerformerDetails!$AD$7:AD124)&gt;COUNTA(PerformerDetails!$AD$7:$AD$506),"",INDEX(PerformerDetails!$AD$7:$AD$506,SMALL(IF(PerformerDetails!$AD$7:$AD$506&lt;&gt;"",ROW(PerformerDetails!P124:P623)-ROW(PerformerDetails!AD124)+1),ROWS(PerformerDetails!$AD$7:AD124)))),0)</f>
        <v>#NAME?</v>
      </c>
      <c r="J124" s="45" t="e">
        <f t="array" aca="1" ref="J124" ca="1">IFERROR(IF(ROWS(PerformerDetails!$AF$7:AF124)&gt;COUNTA(PerformerDetails!$AF$7:$AF$506),"",INDEX(PerformerDetails!$AF$7:$AF$506,SMALL(IF(PerformerDetails!$AF$7:$AF$506&lt;&gt;"",ROW(PerformerDetails!P124:P623)-ROW(PerformerDetails!AF124)+1),ROWS(PerformerDetails!$AF$7:AF124)))),0)</f>
        <v>#NAME?</v>
      </c>
      <c r="K124" s="45" t="e">
        <f t="array" aca="1" ref="K124" ca="1">IFERROR(IF(ROWS(PerformerDetails!$AH$7:AH124)&gt;COUNTA(PerformerDetails!$AH$7:$AH$506),"",INDEX(PerformerDetails!$AH$7:$AH$506,SMALL(IF(PerformerDetails!$AH$7:$AH$506&lt;&gt;"",ROW(PerformerDetails!P124:P623)-ROW(PerformerDetails!AH124)+1),ROWS(PerformerDetails!$AH$7:AH124)))),0)</f>
        <v>#NAME?</v>
      </c>
      <c r="L124" s="45" t="e">
        <f t="array" aca="1" ref="L124" ca="1">IFERROR(IF(ROWS(PerformerDetails!$AJ$7:AJ124)&gt;COUNTA(PerformerDetails!$AJ$7:$AJ$506),"",INDEX(PerformerDetails!$AJ$7:$AJ$506,SMALL(IF(PerformerDetails!$AJ$7:$AJ$506&lt;&gt;"",ROW(PerformerDetails!P124:P623)-ROW(PerformerDetails!AJ124)+1),ROWS(PerformerDetails!$AJ$7:AJ124)))),0)</f>
        <v>#NAME?</v>
      </c>
      <c r="M124" s="45" t="e">
        <f t="array" aca="1" ref="M124" ca="1">IFERROR(IF(ROWS(PerformerDetails!$AL$7:AL124)&gt;COUNTA(PerformerDetails!$AL$7:$AL$506),"",INDEX(PerformerDetails!$AL$7:$AL$506,SMALL(IF(PerformerDetails!$AL$7:$AL$506&lt;&gt;"",ROW(PerformerDetails!P124:P623)-ROW(PerformerDetails!AL124)+1),ROWS(PerformerDetails!$AL$7:AL124)))),0)</f>
        <v>#NAME?</v>
      </c>
      <c r="N124" s="45" t="e">
        <f t="array" aca="1" ref="N124" ca="1">IFERROR(IF(ROWS(PerformerDetails!$AN$7:AN124)&gt;COUNTA(PerformerDetails!$AN$7:$AN$506),"",INDEX(PerformerDetails!$AN$7:$AN$506,SMALL(IF(PerformerDetails!$AN$7:$AN$506&lt;&gt;"",ROW(PerformerDetails!P124:P623)-ROW(PerformerDetails!AN124)+1),ROWS(PerformerDetails!$AN$7:AN124)))),0)</f>
        <v>#NAME?</v>
      </c>
      <c r="O124" s="45" t="e">
        <f t="array" aca="1" ref="O124" ca="1">IFERROR(IF(ROWS(PerformerDetails!$AP$7:AP124)&gt;COUNTA(PerformerDetails!$AP$7:$AP$506),"",INDEX(PerformerDetails!$AP$7:$AP$506,SMALL(IF(PerformerDetails!$AP$7:$AP$506&lt;&gt;"",ROW(PerformerDetails!P124:P623)-ROW(PerformerDetails!AP124)+1),ROWS(PerformerDetails!$AP$7:AP124)))),0)</f>
        <v>#NAME?</v>
      </c>
      <c r="P124" s="45" t="e">
        <f t="array" aca="1" ref="P124" ca="1">IFERROR(IF(ROWS(PerformerDetails!$AR$7:AR124)&gt;COUNTA(PerformerDetails!$AR$7:$AR$506),"",INDEX(PerformerDetails!$AR$7:$AR$506,SMALL(IF(PerformerDetails!$AR$7:$AR$506&lt;&gt;"",ROW(PerformerDetails!P124:P623)-ROW(PerformerDetails!AR124)+1),ROWS(PerformerDetails!$AR$7:AR124)))),0)</f>
        <v>#NAME?</v>
      </c>
      <c r="Q124" s="45" t="e">
        <f t="array" aca="1" ref="Q124" ca="1">IFERROR(IF(ROWS(PerformerDetails!$AT$7:AT124)&gt;COUNTA(PerformerDetails!$AT$7:$AT$506),"",INDEX(PerformerDetails!$AT$7:$AT$506,SMALL(IF(PerformerDetails!$AT$7:$AT$506&lt;&gt;"",ROW(PerformerDetails!P124:P623)-ROW(PerformerDetails!AT124)+1),ROWS(PerformerDetails!$AT$7:AT124)))),0)</f>
        <v>#NAME?</v>
      </c>
      <c r="R124" s="45" t="e">
        <f t="array" aca="1" ref="R124" ca="1">IFERROR(IF(ROWS(PerformerDetails!$AV$7:AV124)&gt;COUNTA(PerformerDetails!$AV$7:$AV$506),"",INDEX(PerformerDetails!$AV$7:$AV$506,SMALL(IF(PerformerDetails!$AV$7:$AV$506&lt;&gt;"",ROW(PerformerDetails!P124:P623)-ROW(PerformerDetails!AV124)+1),ROWS(PerformerDetails!$AV$7:AV124)))),0)</f>
        <v>#NAME?</v>
      </c>
      <c r="S124" s="45" t="e">
        <f t="array" aca="1" ref="S124" ca="1">IFERROR(IF(ROWS(PerformerDetails!$AX$7:AX124)&gt;COUNTA(PerformerDetails!$AX$7:$AX$506),"",INDEX(PerformerDetails!$AX$7:$AX$506,SMALL(IF(PerformerDetails!$AX$7:$AX$506&lt;&gt;"",ROW(PerformerDetails!P124:P623)-ROW(PerformerDetails!AX124)+1),ROWS(PerformerDetails!$AX$7:AX124)))),0)</f>
        <v>#NAME?</v>
      </c>
      <c r="T124" s="45" t="e">
        <f t="array" aca="1" ref="T124" ca="1">IFERROR(IF(ROWS(PerformerDetails!$AZ$7:AZ124)&gt;COUNTA(PerformerDetails!$AZ$7:$AZ$506),"",INDEX(PerformerDetails!$AZ$7:$AZ$506,SMALL(IF(PerformerDetails!$AZ$7:$AZ$506&lt;&gt;"",ROW(PerformerDetails!P124:P623)-ROW(PerformerDetails!AZ124)+1),ROWS(PerformerDetails!$AZ$7:AZ124)))),0)</f>
        <v>#NAME?</v>
      </c>
      <c r="U124" s="45" t="e">
        <f t="array" aca="1" ref="U124" ca="1">IFERROR(IF(ROWS(PerformerDetails!$BB$7:BB124)&gt;COUNTA(PerformerDetails!$BB$7:$BB$506),"",INDEX(PerformerDetails!$BB$7:$BB$506,SMALL(IF(PerformerDetails!$BB$7:$BB$506&lt;&gt;"",ROW(PerformerDetails!P124:P623)-ROW(PerformerDetails!BB124)+1),ROWS(PerformerDetails!$BB$7:BB124)))),0)</f>
        <v>#NAME?</v>
      </c>
      <c r="V124" s="45" t="e">
        <f t="array" aca="1" ref="V124" ca="1">IFERROR(IF(ROWS(PerformerDetails!$BD$7:BD124)&gt;COUNTA(PerformerDetails!$BD$7:$BD$506),"",INDEX(PerformerDetails!$BD$7:$BD$506,SMALL(IF(PerformerDetails!$BD$7:$BD$506&lt;&gt;"",ROW(PerformerDetails!P124:P623)-ROW(PerformerDetails!BD124)+1),ROWS(PerformerDetails!$BD$7:BD124)))),0)</f>
        <v>#NAME?</v>
      </c>
      <c r="W124" s="45" t="e">
        <f t="array" aca="1" ref="W124" ca="1">IFERROR(IF(ROWS(PerformerDetails!$BF$7:BF124)&gt;COUNTA(PerformerDetails!$BF$7:$BF$506),"",INDEX(PerformerDetails!$BF$7:$BF$506,SMALL(IF(PerformerDetails!$BF$7:$BF$506&lt;&gt;"",ROW(PerformerDetails!P124:P623)-ROW(PerformerDetails!BF124)+1),ROWS(PerformerDetails!$BF$7:BF124)))),0)</f>
        <v>#NAME?</v>
      </c>
      <c r="X124" s="45" t="e">
        <f t="array" aca="1" ref="X124" ca="1">IFERROR(IF(ROWS(PerformerDetails!$BH$7:BH124)&gt;COUNTA(PerformerDetails!$BH$7:$BH$506),"",INDEX(PerformerDetails!$BH$7:$BH$506,SMALL(IF(PerformerDetails!$BH$7:$BH$506&lt;&gt;"",ROW(PerformerDetails!P124:P623)-ROW(PerformerDetails!BH124)+1),ROWS(PerformerDetails!$BH$7:BH124)))),0)</f>
        <v>#NAME?</v>
      </c>
      <c r="Y124" s="45" t="e">
        <f t="array" aca="1" ref="Y124" ca="1">IFERROR(IF(ROWS(PerformerDetails!$BJ$7:BJ124)&gt;COUNTA(PerformerDetails!$BJ$7:$BJ$506),"",INDEX(PerformerDetails!$BJ$7:$BJ$506,SMALL(IF(PerformerDetails!$BJ$7:$BJ$506&lt;&gt;"",ROW(PerformerDetails!P124:P623)-ROW(PerformerDetails!BJ124)+1),ROWS(PerformerDetails!$BJ$7:BJ124)))),0)</f>
        <v>#NAME?</v>
      </c>
      <c r="Z124" s="45" t="e">
        <f t="array" aca="1" ref="Z124" ca="1">IFERROR(IF(ROWS(PerformerDetails!$BL$7:BL124)&gt;COUNTA(PerformerDetails!$BL$7:$BL$506),"",INDEX(PerformerDetails!$BL$7:$BL$506,SMALL(IF(PerformerDetails!$BL$7:$BL$506&lt;&gt;"",ROW(PerformerDetails!P124:P623)-ROW(PerformerDetails!BL124)+1),ROWS(PerformerDetails!$BL$7:BL124)))),0)</f>
        <v>#NAME?</v>
      </c>
    </row>
    <row r="125" spans="2:26" ht="20.100000000000001" customHeight="1">
      <c r="B125" s="45" t="e">
        <f t="array" aca="1" ref="B125" ca="1">IFERROR(IF(ROWS(PerformerDetails!$P$7:P125)&gt;COUNTA(PerformerDetails!$P$7:$P$506),"",INDEX(PerformerDetails!$P$7:$P$506,SMALL(IF(PerformerDetails!$P$7:$P$506&lt;&gt;"",ROW(PerformerDetails!P125:P624)-ROW(PerformerDetails!P125)+1),ROWS(PerformerDetails!$P$7:P125)))),0)</f>
        <v>#NAME?</v>
      </c>
      <c r="C125" s="45" t="e">
        <f t="array" aca="1" ref="C125" ca="1">IFERROR(IF(ROWS(PerformerDetails!$R$7:R125)&gt;COUNTA(PerformerDetails!$R$7:$R$506),"",INDEX(PerformerDetails!$R$7:$R$506,SMALL(IF(PerformerDetails!$R$7:$R$506&lt;&gt;"",ROW(PerformerDetails!P125:P624)-ROW(PerformerDetails!R125)+1),ROWS(PerformerDetails!$R$7:R125)))),0)</f>
        <v>#NAME?</v>
      </c>
      <c r="D125" s="45" t="e">
        <f t="array" aca="1" ref="D125" ca="1">IFERROR(IF(ROWS(PerformerDetails!$T$7:T125)&gt;COUNTA(PerformerDetails!$T$7:$T$506),"",INDEX(PerformerDetails!$T$7:$T$506,SMALL(IF(PerformerDetails!$T$7:$T$506&lt;&gt;"",ROW(PerformerDetails!P125:P624)-ROW(PerformerDetails!T125)+1),ROWS(PerformerDetails!$T$7:T125)))),0)</f>
        <v>#NAME?</v>
      </c>
      <c r="E125" s="45" t="e">
        <f t="array" aca="1" ref="E125" ca="1">IFERROR(IF(ROWS(PerformerDetails!$V$7:V125)&gt;COUNTA(PerformerDetails!$V$7:$V$506),"",INDEX(PerformerDetails!$V$7:$V$506,SMALL(IF(PerformerDetails!$V$7:$V$506&lt;&gt;"",ROW(PerformerDetails!P125:P624)-ROW(PerformerDetails!V125)+1),ROWS(PerformerDetails!$V$7:V125)))),0)</f>
        <v>#NAME?</v>
      </c>
      <c r="F125" s="45" t="e">
        <f t="array" aca="1" ref="F125" ca="1">IFERROR(IF(ROWS(PerformerDetails!$X$7:X125)&gt;COUNTA(PerformerDetails!$X$7:$X$506),"",INDEX(PerformerDetails!$X$7:$X$506,SMALL(IF(PerformerDetails!$X$7:$X$506&lt;&gt;"",ROW(PerformerDetails!P125:P624)-ROW(PerformerDetails!X125)+1),ROWS(PerformerDetails!$X$7:X125)))),0)</f>
        <v>#NAME?</v>
      </c>
      <c r="G125" s="45" t="e">
        <f t="array" aca="1" ref="G125" ca="1">IFERROR(IF(ROWS(PerformerDetails!$Z$7:Z125)&gt;COUNTA(PerformerDetails!$Z$7:$Z$506),"",INDEX(PerformerDetails!$Z$7:$Z$506,SMALL(IF(PerformerDetails!$Z$7:$Z$506&lt;&gt;"",ROW(PerformerDetails!P125:P624)-ROW(PerformerDetails!Z125)+1),ROWS(PerformerDetails!$Z$7:Z125)))),0)</f>
        <v>#NAME?</v>
      </c>
      <c r="H125" s="45" t="e">
        <f t="array" aca="1" ref="H125" ca="1">IFERROR(IF(ROWS(PerformerDetails!$AB$7:AB125)&gt;COUNTA(PerformerDetails!$AB$7:$AB$506),"",INDEX(PerformerDetails!$AB$7:$AB$506,SMALL(IF(PerformerDetails!$AB$7:$AB$506&lt;&gt;"",ROW(PerformerDetails!P125:P624)-ROW(PerformerDetails!AB125)+1),ROWS(PerformerDetails!$AB$7:AB125)))),0)</f>
        <v>#NAME?</v>
      </c>
      <c r="I125" s="45" t="e">
        <f t="array" aca="1" ref="I125" ca="1">IFERROR(IF(ROWS(PerformerDetails!$AD$7:AD125)&gt;COUNTA(PerformerDetails!$AD$7:$AD$506),"",INDEX(PerformerDetails!$AD$7:$AD$506,SMALL(IF(PerformerDetails!$AD$7:$AD$506&lt;&gt;"",ROW(PerformerDetails!P125:P624)-ROW(PerformerDetails!AD125)+1),ROWS(PerformerDetails!$AD$7:AD125)))),0)</f>
        <v>#NAME?</v>
      </c>
      <c r="J125" s="45" t="e">
        <f t="array" aca="1" ref="J125" ca="1">IFERROR(IF(ROWS(PerformerDetails!$AF$7:AF125)&gt;COUNTA(PerformerDetails!$AF$7:$AF$506),"",INDEX(PerformerDetails!$AF$7:$AF$506,SMALL(IF(PerformerDetails!$AF$7:$AF$506&lt;&gt;"",ROW(PerformerDetails!P125:P624)-ROW(PerformerDetails!AF125)+1),ROWS(PerformerDetails!$AF$7:AF125)))),0)</f>
        <v>#NAME?</v>
      </c>
      <c r="K125" s="45" t="e">
        <f t="array" aca="1" ref="K125" ca="1">IFERROR(IF(ROWS(PerformerDetails!$AH$7:AH125)&gt;COUNTA(PerformerDetails!$AH$7:$AH$506),"",INDEX(PerformerDetails!$AH$7:$AH$506,SMALL(IF(PerformerDetails!$AH$7:$AH$506&lt;&gt;"",ROW(PerformerDetails!P125:P624)-ROW(PerformerDetails!AH125)+1),ROWS(PerformerDetails!$AH$7:AH125)))),0)</f>
        <v>#NAME?</v>
      </c>
      <c r="L125" s="45" t="e">
        <f t="array" aca="1" ref="L125" ca="1">IFERROR(IF(ROWS(PerformerDetails!$AJ$7:AJ125)&gt;COUNTA(PerformerDetails!$AJ$7:$AJ$506),"",INDEX(PerformerDetails!$AJ$7:$AJ$506,SMALL(IF(PerformerDetails!$AJ$7:$AJ$506&lt;&gt;"",ROW(PerformerDetails!P125:P624)-ROW(PerformerDetails!AJ125)+1),ROWS(PerformerDetails!$AJ$7:AJ125)))),0)</f>
        <v>#NAME?</v>
      </c>
      <c r="M125" s="45" t="e">
        <f t="array" aca="1" ref="M125" ca="1">IFERROR(IF(ROWS(PerformerDetails!$AL$7:AL125)&gt;COUNTA(PerformerDetails!$AL$7:$AL$506),"",INDEX(PerformerDetails!$AL$7:$AL$506,SMALL(IF(PerformerDetails!$AL$7:$AL$506&lt;&gt;"",ROW(PerformerDetails!P125:P624)-ROW(PerformerDetails!AL125)+1),ROWS(PerformerDetails!$AL$7:AL125)))),0)</f>
        <v>#NAME?</v>
      </c>
      <c r="N125" s="45" t="e">
        <f t="array" aca="1" ref="N125" ca="1">IFERROR(IF(ROWS(PerformerDetails!$AN$7:AN125)&gt;COUNTA(PerformerDetails!$AN$7:$AN$506),"",INDEX(PerformerDetails!$AN$7:$AN$506,SMALL(IF(PerformerDetails!$AN$7:$AN$506&lt;&gt;"",ROW(PerformerDetails!P125:P624)-ROW(PerformerDetails!AN125)+1),ROWS(PerformerDetails!$AN$7:AN125)))),0)</f>
        <v>#NAME?</v>
      </c>
      <c r="O125" s="45" t="e">
        <f t="array" aca="1" ref="O125" ca="1">IFERROR(IF(ROWS(PerformerDetails!$AP$7:AP125)&gt;COUNTA(PerformerDetails!$AP$7:$AP$506),"",INDEX(PerformerDetails!$AP$7:$AP$506,SMALL(IF(PerformerDetails!$AP$7:$AP$506&lt;&gt;"",ROW(PerformerDetails!P125:P624)-ROW(PerformerDetails!AP125)+1),ROWS(PerformerDetails!$AP$7:AP125)))),0)</f>
        <v>#NAME?</v>
      </c>
      <c r="P125" s="45" t="e">
        <f t="array" aca="1" ref="P125" ca="1">IFERROR(IF(ROWS(PerformerDetails!$AR$7:AR125)&gt;COUNTA(PerformerDetails!$AR$7:$AR$506),"",INDEX(PerformerDetails!$AR$7:$AR$506,SMALL(IF(PerformerDetails!$AR$7:$AR$506&lt;&gt;"",ROW(PerformerDetails!P125:P624)-ROW(PerformerDetails!AR125)+1),ROWS(PerformerDetails!$AR$7:AR125)))),0)</f>
        <v>#NAME?</v>
      </c>
      <c r="Q125" s="45" t="e">
        <f t="array" aca="1" ref="Q125" ca="1">IFERROR(IF(ROWS(PerformerDetails!$AT$7:AT125)&gt;COUNTA(PerformerDetails!$AT$7:$AT$506),"",INDEX(PerformerDetails!$AT$7:$AT$506,SMALL(IF(PerformerDetails!$AT$7:$AT$506&lt;&gt;"",ROW(PerformerDetails!P125:P624)-ROW(PerformerDetails!AT125)+1),ROWS(PerformerDetails!$AT$7:AT125)))),0)</f>
        <v>#NAME?</v>
      </c>
      <c r="R125" s="45" t="e">
        <f t="array" aca="1" ref="R125" ca="1">IFERROR(IF(ROWS(PerformerDetails!$AV$7:AV125)&gt;COUNTA(PerformerDetails!$AV$7:$AV$506),"",INDEX(PerformerDetails!$AV$7:$AV$506,SMALL(IF(PerformerDetails!$AV$7:$AV$506&lt;&gt;"",ROW(PerformerDetails!P125:P624)-ROW(PerformerDetails!AV125)+1),ROWS(PerformerDetails!$AV$7:AV125)))),0)</f>
        <v>#NAME?</v>
      </c>
      <c r="S125" s="45" t="e">
        <f t="array" aca="1" ref="S125" ca="1">IFERROR(IF(ROWS(PerformerDetails!$AX$7:AX125)&gt;COUNTA(PerformerDetails!$AX$7:$AX$506),"",INDEX(PerformerDetails!$AX$7:$AX$506,SMALL(IF(PerformerDetails!$AX$7:$AX$506&lt;&gt;"",ROW(PerformerDetails!P125:P624)-ROW(PerformerDetails!AX125)+1),ROWS(PerformerDetails!$AX$7:AX125)))),0)</f>
        <v>#NAME?</v>
      </c>
      <c r="T125" s="45" t="e">
        <f t="array" aca="1" ref="T125" ca="1">IFERROR(IF(ROWS(PerformerDetails!$AZ$7:AZ125)&gt;COUNTA(PerformerDetails!$AZ$7:$AZ$506),"",INDEX(PerformerDetails!$AZ$7:$AZ$506,SMALL(IF(PerformerDetails!$AZ$7:$AZ$506&lt;&gt;"",ROW(PerformerDetails!P125:P624)-ROW(PerformerDetails!AZ125)+1),ROWS(PerformerDetails!$AZ$7:AZ125)))),0)</f>
        <v>#NAME?</v>
      </c>
      <c r="U125" s="45" t="e">
        <f t="array" aca="1" ref="U125" ca="1">IFERROR(IF(ROWS(PerformerDetails!$BB$7:BB125)&gt;COUNTA(PerformerDetails!$BB$7:$BB$506),"",INDEX(PerformerDetails!$BB$7:$BB$506,SMALL(IF(PerformerDetails!$BB$7:$BB$506&lt;&gt;"",ROW(PerformerDetails!P125:P624)-ROW(PerformerDetails!BB125)+1),ROWS(PerformerDetails!$BB$7:BB125)))),0)</f>
        <v>#NAME?</v>
      </c>
      <c r="V125" s="45" t="e">
        <f t="array" aca="1" ref="V125" ca="1">IFERROR(IF(ROWS(PerformerDetails!$BD$7:BD125)&gt;COUNTA(PerformerDetails!$BD$7:$BD$506),"",INDEX(PerformerDetails!$BD$7:$BD$506,SMALL(IF(PerformerDetails!$BD$7:$BD$506&lt;&gt;"",ROW(PerformerDetails!P125:P624)-ROW(PerformerDetails!BD125)+1),ROWS(PerformerDetails!$BD$7:BD125)))),0)</f>
        <v>#NAME?</v>
      </c>
      <c r="W125" s="45" t="e">
        <f t="array" aca="1" ref="W125" ca="1">IFERROR(IF(ROWS(PerformerDetails!$BF$7:BF125)&gt;COUNTA(PerformerDetails!$BF$7:$BF$506),"",INDEX(PerformerDetails!$BF$7:$BF$506,SMALL(IF(PerformerDetails!$BF$7:$BF$506&lt;&gt;"",ROW(PerformerDetails!P125:P624)-ROW(PerformerDetails!BF125)+1),ROWS(PerformerDetails!$BF$7:BF125)))),0)</f>
        <v>#NAME?</v>
      </c>
      <c r="X125" s="45" t="e">
        <f t="array" aca="1" ref="X125" ca="1">IFERROR(IF(ROWS(PerformerDetails!$BH$7:BH125)&gt;COUNTA(PerformerDetails!$BH$7:$BH$506),"",INDEX(PerformerDetails!$BH$7:$BH$506,SMALL(IF(PerformerDetails!$BH$7:$BH$506&lt;&gt;"",ROW(PerformerDetails!P125:P624)-ROW(PerformerDetails!BH125)+1),ROWS(PerformerDetails!$BH$7:BH125)))),0)</f>
        <v>#NAME?</v>
      </c>
      <c r="Y125" s="45" t="e">
        <f t="array" aca="1" ref="Y125" ca="1">IFERROR(IF(ROWS(PerformerDetails!$BJ$7:BJ125)&gt;COUNTA(PerformerDetails!$BJ$7:$BJ$506),"",INDEX(PerformerDetails!$BJ$7:$BJ$506,SMALL(IF(PerformerDetails!$BJ$7:$BJ$506&lt;&gt;"",ROW(PerformerDetails!P125:P624)-ROW(PerformerDetails!BJ125)+1),ROWS(PerformerDetails!$BJ$7:BJ125)))),0)</f>
        <v>#NAME?</v>
      </c>
      <c r="Z125" s="45" t="e">
        <f t="array" aca="1" ref="Z125" ca="1">IFERROR(IF(ROWS(PerformerDetails!$BL$7:BL125)&gt;COUNTA(PerformerDetails!$BL$7:$BL$506),"",INDEX(PerformerDetails!$BL$7:$BL$506,SMALL(IF(PerformerDetails!$BL$7:$BL$506&lt;&gt;"",ROW(PerformerDetails!P125:P624)-ROW(PerformerDetails!BL125)+1),ROWS(PerformerDetails!$BL$7:BL125)))),0)</f>
        <v>#NAME?</v>
      </c>
    </row>
    <row r="126" spans="2:26" ht="20.100000000000001" customHeight="1">
      <c r="B126" s="45" t="e">
        <f t="array" aca="1" ref="B126" ca="1">IFERROR(IF(ROWS(PerformerDetails!$P$7:P126)&gt;COUNTA(PerformerDetails!$P$7:$P$506),"",INDEX(PerformerDetails!$P$7:$P$506,SMALL(IF(PerformerDetails!$P$7:$P$506&lt;&gt;"",ROW(PerformerDetails!P126:P625)-ROW(PerformerDetails!P126)+1),ROWS(PerformerDetails!$P$7:P126)))),0)</f>
        <v>#NAME?</v>
      </c>
      <c r="C126" s="45" t="e">
        <f t="array" aca="1" ref="C126" ca="1">IFERROR(IF(ROWS(PerformerDetails!$R$7:R126)&gt;COUNTA(PerformerDetails!$R$7:$R$506),"",INDEX(PerformerDetails!$R$7:$R$506,SMALL(IF(PerformerDetails!$R$7:$R$506&lt;&gt;"",ROW(PerformerDetails!P126:P625)-ROW(PerformerDetails!R126)+1),ROWS(PerformerDetails!$R$7:R126)))),0)</f>
        <v>#NAME?</v>
      </c>
      <c r="D126" s="45" t="e">
        <f t="array" aca="1" ref="D126" ca="1">IFERROR(IF(ROWS(PerformerDetails!$T$7:T126)&gt;COUNTA(PerformerDetails!$T$7:$T$506),"",INDEX(PerformerDetails!$T$7:$T$506,SMALL(IF(PerformerDetails!$T$7:$T$506&lt;&gt;"",ROW(PerformerDetails!P126:P625)-ROW(PerformerDetails!T126)+1),ROWS(PerformerDetails!$T$7:T126)))),0)</f>
        <v>#NAME?</v>
      </c>
      <c r="E126" s="45" t="e">
        <f t="array" aca="1" ref="E126" ca="1">IFERROR(IF(ROWS(PerformerDetails!$V$7:V126)&gt;COUNTA(PerformerDetails!$V$7:$V$506),"",INDEX(PerformerDetails!$V$7:$V$506,SMALL(IF(PerformerDetails!$V$7:$V$506&lt;&gt;"",ROW(PerformerDetails!P126:P625)-ROW(PerformerDetails!V126)+1),ROWS(PerformerDetails!$V$7:V126)))),0)</f>
        <v>#NAME?</v>
      </c>
      <c r="F126" s="45" t="e">
        <f t="array" aca="1" ref="F126" ca="1">IFERROR(IF(ROWS(PerformerDetails!$X$7:X126)&gt;COUNTA(PerformerDetails!$X$7:$X$506),"",INDEX(PerformerDetails!$X$7:$X$506,SMALL(IF(PerformerDetails!$X$7:$X$506&lt;&gt;"",ROW(PerformerDetails!P126:P625)-ROW(PerformerDetails!X126)+1),ROWS(PerformerDetails!$X$7:X126)))),0)</f>
        <v>#NAME?</v>
      </c>
      <c r="G126" s="45" t="e">
        <f t="array" aca="1" ref="G126" ca="1">IFERROR(IF(ROWS(PerformerDetails!$Z$7:Z126)&gt;COUNTA(PerformerDetails!$Z$7:$Z$506),"",INDEX(PerformerDetails!$Z$7:$Z$506,SMALL(IF(PerformerDetails!$Z$7:$Z$506&lt;&gt;"",ROW(PerformerDetails!P126:P625)-ROW(PerformerDetails!Z126)+1),ROWS(PerformerDetails!$Z$7:Z126)))),0)</f>
        <v>#NAME?</v>
      </c>
      <c r="H126" s="45" t="e">
        <f t="array" aca="1" ref="H126" ca="1">IFERROR(IF(ROWS(PerformerDetails!$AB$7:AB126)&gt;COUNTA(PerformerDetails!$AB$7:$AB$506),"",INDEX(PerformerDetails!$AB$7:$AB$506,SMALL(IF(PerformerDetails!$AB$7:$AB$506&lt;&gt;"",ROW(PerformerDetails!P126:P625)-ROW(PerformerDetails!AB126)+1),ROWS(PerformerDetails!$AB$7:AB126)))),0)</f>
        <v>#NAME?</v>
      </c>
      <c r="I126" s="45" t="e">
        <f t="array" aca="1" ref="I126" ca="1">IFERROR(IF(ROWS(PerformerDetails!$AD$7:AD126)&gt;COUNTA(PerformerDetails!$AD$7:$AD$506),"",INDEX(PerformerDetails!$AD$7:$AD$506,SMALL(IF(PerformerDetails!$AD$7:$AD$506&lt;&gt;"",ROW(PerformerDetails!P126:P625)-ROW(PerformerDetails!AD126)+1),ROWS(PerformerDetails!$AD$7:AD126)))),0)</f>
        <v>#NAME?</v>
      </c>
      <c r="J126" s="45" t="e">
        <f t="array" aca="1" ref="J126" ca="1">IFERROR(IF(ROWS(PerformerDetails!$AF$7:AF126)&gt;COUNTA(PerformerDetails!$AF$7:$AF$506),"",INDEX(PerformerDetails!$AF$7:$AF$506,SMALL(IF(PerformerDetails!$AF$7:$AF$506&lt;&gt;"",ROW(PerformerDetails!P126:P625)-ROW(PerformerDetails!AF126)+1),ROWS(PerformerDetails!$AF$7:AF126)))),0)</f>
        <v>#NAME?</v>
      </c>
      <c r="K126" s="45" t="e">
        <f t="array" aca="1" ref="K126" ca="1">IFERROR(IF(ROWS(PerformerDetails!$AH$7:AH126)&gt;COUNTA(PerformerDetails!$AH$7:$AH$506),"",INDEX(PerformerDetails!$AH$7:$AH$506,SMALL(IF(PerformerDetails!$AH$7:$AH$506&lt;&gt;"",ROW(PerformerDetails!P126:P625)-ROW(PerformerDetails!AH126)+1),ROWS(PerformerDetails!$AH$7:AH126)))),0)</f>
        <v>#NAME?</v>
      </c>
      <c r="L126" s="45" t="e">
        <f t="array" aca="1" ref="L126" ca="1">IFERROR(IF(ROWS(PerformerDetails!$AJ$7:AJ126)&gt;COUNTA(PerformerDetails!$AJ$7:$AJ$506),"",INDEX(PerformerDetails!$AJ$7:$AJ$506,SMALL(IF(PerformerDetails!$AJ$7:$AJ$506&lt;&gt;"",ROW(PerformerDetails!P126:P625)-ROW(PerformerDetails!AJ126)+1),ROWS(PerformerDetails!$AJ$7:AJ126)))),0)</f>
        <v>#NAME?</v>
      </c>
      <c r="M126" s="45" t="e">
        <f t="array" aca="1" ref="M126" ca="1">IFERROR(IF(ROWS(PerformerDetails!$AL$7:AL126)&gt;COUNTA(PerformerDetails!$AL$7:$AL$506),"",INDEX(PerformerDetails!$AL$7:$AL$506,SMALL(IF(PerformerDetails!$AL$7:$AL$506&lt;&gt;"",ROW(PerformerDetails!P126:P625)-ROW(PerformerDetails!AL126)+1),ROWS(PerformerDetails!$AL$7:AL126)))),0)</f>
        <v>#NAME?</v>
      </c>
      <c r="N126" s="45" t="e">
        <f t="array" aca="1" ref="N126" ca="1">IFERROR(IF(ROWS(PerformerDetails!$AN$7:AN126)&gt;COUNTA(PerformerDetails!$AN$7:$AN$506),"",INDEX(PerformerDetails!$AN$7:$AN$506,SMALL(IF(PerformerDetails!$AN$7:$AN$506&lt;&gt;"",ROW(PerformerDetails!P126:P625)-ROW(PerformerDetails!AN126)+1),ROWS(PerformerDetails!$AN$7:AN126)))),0)</f>
        <v>#NAME?</v>
      </c>
      <c r="O126" s="45" t="e">
        <f t="array" aca="1" ref="O126" ca="1">IFERROR(IF(ROWS(PerformerDetails!$AP$7:AP126)&gt;COUNTA(PerformerDetails!$AP$7:$AP$506),"",INDEX(PerformerDetails!$AP$7:$AP$506,SMALL(IF(PerformerDetails!$AP$7:$AP$506&lt;&gt;"",ROW(PerformerDetails!P126:P625)-ROW(PerformerDetails!AP126)+1),ROWS(PerformerDetails!$AP$7:AP126)))),0)</f>
        <v>#NAME?</v>
      </c>
      <c r="P126" s="45" t="e">
        <f t="array" aca="1" ref="P126" ca="1">IFERROR(IF(ROWS(PerformerDetails!$AR$7:AR126)&gt;COUNTA(PerformerDetails!$AR$7:$AR$506),"",INDEX(PerformerDetails!$AR$7:$AR$506,SMALL(IF(PerformerDetails!$AR$7:$AR$506&lt;&gt;"",ROW(PerformerDetails!P126:P625)-ROW(PerformerDetails!AR126)+1),ROWS(PerformerDetails!$AR$7:AR126)))),0)</f>
        <v>#NAME?</v>
      </c>
      <c r="Q126" s="45" t="e">
        <f t="array" aca="1" ref="Q126" ca="1">IFERROR(IF(ROWS(PerformerDetails!$AT$7:AT126)&gt;COUNTA(PerformerDetails!$AT$7:$AT$506),"",INDEX(PerformerDetails!$AT$7:$AT$506,SMALL(IF(PerformerDetails!$AT$7:$AT$506&lt;&gt;"",ROW(PerformerDetails!P126:P625)-ROW(PerformerDetails!AT126)+1),ROWS(PerformerDetails!$AT$7:AT126)))),0)</f>
        <v>#NAME?</v>
      </c>
      <c r="R126" s="45" t="e">
        <f t="array" aca="1" ref="R126" ca="1">IFERROR(IF(ROWS(PerformerDetails!$AV$7:AV126)&gt;COUNTA(PerformerDetails!$AV$7:$AV$506),"",INDEX(PerformerDetails!$AV$7:$AV$506,SMALL(IF(PerformerDetails!$AV$7:$AV$506&lt;&gt;"",ROW(PerformerDetails!P126:P625)-ROW(PerformerDetails!AV126)+1),ROWS(PerformerDetails!$AV$7:AV126)))),0)</f>
        <v>#NAME?</v>
      </c>
      <c r="S126" s="45" t="e">
        <f t="array" aca="1" ref="S126" ca="1">IFERROR(IF(ROWS(PerformerDetails!$AX$7:AX126)&gt;COUNTA(PerformerDetails!$AX$7:$AX$506),"",INDEX(PerformerDetails!$AX$7:$AX$506,SMALL(IF(PerformerDetails!$AX$7:$AX$506&lt;&gt;"",ROW(PerformerDetails!P126:P625)-ROW(PerformerDetails!AX126)+1),ROWS(PerformerDetails!$AX$7:AX126)))),0)</f>
        <v>#NAME?</v>
      </c>
      <c r="T126" s="45" t="e">
        <f t="array" aca="1" ref="T126" ca="1">IFERROR(IF(ROWS(PerformerDetails!$AZ$7:AZ126)&gt;COUNTA(PerformerDetails!$AZ$7:$AZ$506),"",INDEX(PerformerDetails!$AZ$7:$AZ$506,SMALL(IF(PerformerDetails!$AZ$7:$AZ$506&lt;&gt;"",ROW(PerformerDetails!P126:P625)-ROW(PerformerDetails!AZ126)+1),ROWS(PerformerDetails!$AZ$7:AZ126)))),0)</f>
        <v>#NAME?</v>
      </c>
      <c r="U126" s="45" t="e">
        <f t="array" aca="1" ref="U126" ca="1">IFERROR(IF(ROWS(PerformerDetails!$BB$7:BB126)&gt;COUNTA(PerformerDetails!$BB$7:$BB$506),"",INDEX(PerformerDetails!$BB$7:$BB$506,SMALL(IF(PerformerDetails!$BB$7:$BB$506&lt;&gt;"",ROW(PerformerDetails!P126:P625)-ROW(PerformerDetails!BB126)+1),ROWS(PerformerDetails!$BB$7:BB126)))),0)</f>
        <v>#NAME?</v>
      </c>
      <c r="V126" s="45" t="e">
        <f t="array" aca="1" ref="V126" ca="1">IFERROR(IF(ROWS(PerformerDetails!$BD$7:BD126)&gt;COUNTA(PerformerDetails!$BD$7:$BD$506),"",INDEX(PerformerDetails!$BD$7:$BD$506,SMALL(IF(PerformerDetails!$BD$7:$BD$506&lt;&gt;"",ROW(PerformerDetails!P126:P625)-ROW(PerformerDetails!BD126)+1),ROWS(PerformerDetails!$BD$7:BD126)))),0)</f>
        <v>#NAME?</v>
      </c>
      <c r="W126" s="45" t="e">
        <f t="array" aca="1" ref="W126" ca="1">IFERROR(IF(ROWS(PerformerDetails!$BF$7:BF126)&gt;COUNTA(PerformerDetails!$BF$7:$BF$506),"",INDEX(PerformerDetails!$BF$7:$BF$506,SMALL(IF(PerformerDetails!$BF$7:$BF$506&lt;&gt;"",ROW(PerformerDetails!P126:P625)-ROW(PerformerDetails!BF126)+1),ROWS(PerformerDetails!$BF$7:BF126)))),0)</f>
        <v>#NAME?</v>
      </c>
      <c r="X126" s="45" t="e">
        <f t="array" aca="1" ref="X126" ca="1">IFERROR(IF(ROWS(PerformerDetails!$BH$7:BH126)&gt;COUNTA(PerformerDetails!$BH$7:$BH$506),"",INDEX(PerformerDetails!$BH$7:$BH$506,SMALL(IF(PerformerDetails!$BH$7:$BH$506&lt;&gt;"",ROW(PerformerDetails!P126:P625)-ROW(PerformerDetails!BH126)+1),ROWS(PerformerDetails!$BH$7:BH126)))),0)</f>
        <v>#NAME?</v>
      </c>
      <c r="Y126" s="45" t="e">
        <f t="array" aca="1" ref="Y126" ca="1">IFERROR(IF(ROWS(PerformerDetails!$BJ$7:BJ126)&gt;COUNTA(PerformerDetails!$BJ$7:$BJ$506),"",INDEX(PerformerDetails!$BJ$7:$BJ$506,SMALL(IF(PerformerDetails!$BJ$7:$BJ$506&lt;&gt;"",ROW(PerformerDetails!P126:P625)-ROW(PerformerDetails!BJ126)+1),ROWS(PerformerDetails!$BJ$7:BJ126)))),0)</f>
        <v>#NAME?</v>
      </c>
      <c r="Z126" s="45" t="e">
        <f t="array" aca="1" ref="Z126" ca="1">IFERROR(IF(ROWS(PerformerDetails!$BL$7:BL126)&gt;COUNTA(PerformerDetails!$BL$7:$BL$506),"",INDEX(PerformerDetails!$BL$7:$BL$506,SMALL(IF(PerformerDetails!$BL$7:$BL$506&lt;&gt;"",ROW(PerformerDetails!P126:P625)-ROW(PerformerDetails!BL126)+1),ROWS(PerformerDetails!$BL$7:BL126)))),0)</f>
        <v>#NAME?</v>
      </c>
    </row>
    <row r="127" spans="2:26" ht="20.100000000000001" customHeight="1">
      <c r="B127" s="45" t="e">
        <f t="array" aca="1" ref="B127" ca="1">IFERROR(IF(ROWS(PerformerDetails!$P$7:P127)&gt;COUNTA(PerformerDetails!$P$7:$P$506),"",INDEX(PerformerDetails!$P$7:$P$506,SMALL(IF(PerformerDetails!$P$7:$P$506&lt;&gt;"",ROW(PerformerDetails!P127:P626)-ROW(PerformerDetails!P127)+1),ROWS(PerformerDetails!$P$7:P127)))),0)</f>
        <v>#NAME?</v>
      </c>
      <c r="C127" s="45" t="e">
        <f t="array" aca="1" ref="C127" ca="1">IFERROR(IF(ROWS(PerformerDetails!$R$7:R127)&gt;COUNTA(PerformerDetails!$R$7:$R$506),"",INDEX(PerformerDetails!$R$7:$R$506,SMALL(IF(PerformerDetails!$R$7:$R$506&lt;&gt;"",ROW(PerformerDetails!P127:P626)-ROW(PerformerDetails!R127)+1),ROWS(PerformerDetails!$R$7:R127)))),0)</f>
        <v>#NAME?</v>
      </c>
      <c r="D127" s="45" t="e">
        <f t="array" aca="1" ref="D127" ca="1">IFERROR(IF(ROWS(PerformerDetails!$T$7:T127)&gt;COUNTA(PerformerDetails!$T$7:$T$506),"",INDEX(PerformerDetails!$T$7:$T$506,SMALL(IF(PerformerDetails!$T$7:$T$506&lt;&gt;"",ROW(PerformerDetails!P127:P626)-ROW(PerformerDetails!T127)+1),ROWS(PerformerDetails!$T$7:T127)))),0)</f>
        <v>#NAME?</v>
      </c>
      <c r="E127" s="45" t="e">
        <f t="array" aca="1" ref="E127" ca="1">IFERROR(IF(ROWS(PerformerDetails!$V$7:V127)&gt;COUNTA(PerformerDetails!$V$7:$V$506),"",INDEX(PerformerDetails!$V$7:$V$506,SMALL(IF(PerformerDetails!$V$7:$V$506&lt;&gt;"",ROW(PerformerDetails!P127:P626)-ROW(PerformerDetails!V127)+1),ROWS(PerformerDetails!$V$7:V127)))),0)</f>
        <v>#NAME?</v>
      </c>
      <c r="F127" s="45" t="e">
        <f t="array" aca="1" ref="F127" ca="1">IFERROR(IF(ROWS(PerformerDetails!$X$7:X127)&gt;COUNTA(PerformerDetails!$X$7:$X$506),"",INDEX(PerformerDetails!$X$7:$X$506,SMALL(IF(PerformerDetails!$X$7:$X$506&lt;&gt;"",ROW(PerformerDetails!P127:P626)-ROW(PerformerDetails!X127)+1),ROWS(PerformerDetails!$X$7:X127)))),0)</f>
        <v>#NAME?</v>
      </c>
      <c r="G127" s="45" t="e">
        <f t="array" aca="1" ref="G127" ca="1">IFERROR(IF(ROWS(PerformerDetails!$Z$7:Z127)&gt;COUNTA(PerformerDetails!$Z$7:$Z$506),"",INDEX(PerformerDetails!$Z$7:$Z$506,SMALL(IF(PerformerDetails!$Z$7:$Z$506&lt;&gt;"",ROW(PerformerDetails!P127:P626)-ROW(PerformerDetails!Z127)+1),ROWS(PerformerDetails!$Z$7:Z127)))),0)</f>
        <v>#NAME?</v>
      </c>
      <c r="H127" s="45" t="e">
        <f t="array" aca="1" ref="H127" ca="1">IFERROR(IF(ROWS(PerformerDetails!$AB$7:AB127)&gt;COUNTA(PerformerDetails!$AB$7:$AB$506),"",INDEX(PerformerDetails!$AB$7:$AB$506,SMALL(IF(PerformerDetails!$AB$7:$AB$506&lt;&gt;"",ROW(PerformerDetails!P127:P626)-ROW(PerformerDetails!AB127)+1),ROWS(PerformerDetails!$AB$7:AB127)))),0)</f>
        <v>#NAME?</v>
      </c>
      <c r="I127" s="45" t="e">
        <f t="array" aca="1" ref="I127" ca="1">IFERROR(IF(ROWS(PerformerDetails!$AD$7:AD127)&gt;COUNTA(PerformerDetails!$AD$7:$AD$506),"",INDEX(PerformerDetails!$AD$7:$AD$506,SMALL(IF(PerformerDetails!$AD$7:$AD$506&lt;&gt;"",ROW(PerformerDetails!P127:P626)-ROW(PerformerDetails!AD127)+1),ROWS(PerformerDetails!$AD$7:AD127)))),0)</f>
        <v>#NAME?</v>
      </c>
      <c r="J127" s="45" t="e">
        <f t="array" aca="1" ref="J127" ca="1">IFERROR(IF(ROWS(PerformerDetails!$AF$7:AF127)&gt;COUNTA(PerformerDetails!$AF$7:$AF$506),"",INDEX(PerformerDetails!$AF$7:$AF$506,SMALL(IF(PerformerDetails!$AF$7:$AF$506&lt;&gt;"",ROW(PerformerDetails!P127:P626)-ROW(PerformerDetails!AF127)+1),ROWS(PerformerDetails!$AF$7:AF127)))),0)</f>
        <v>#NAME?</v>
      </c>
      <c r="K127" s="45" t="e">
        <f t="array" aca="1" ref="K127" ca="1">IFERROR(IF(ROWS(PerformerDetails!$AH$7:AH127)&gt;COUNTA(PerformerDetails!$AH$7:$AH$506),"",INDEX(PerformerDetails!$AH$7:$AH$506,SMALL(IF(PerformerDetails!$AH$7:$AH$506&lt;&gt;"",ROW(PerformerDetails!P127:P626)-ROW(PerformerDetails!AH127)+1),ROWS(PerformerDetails!$AH$7:AH127)))),0)</f>
        <v>#NAME?</v>
      </c>
      <c r="L127" s="45" t="e">
        <f t="array" aca="1" ref="L127" ca="1">IFERROR(IF(ROWS(PerformerDetails!$AJ$7:AJ127)&gt;COUNTA(PerformerDetails!$AJ$7:$AJ$506),"",INDEX(PerformerDetails!$AJ$7:$AJ$506,SMALL(IF(PerformerDetails!$AJ$7:$AJ$506&lt;&gt;"",ROW(PerformerDetails!P127:P626)-ROW(PerformerDetails!AJ127)+1),ROWS(PerformerDetails!$AJ$7:AJ127)))),0)</f>
        <v>#NAME?</v>
      </c>
      <c r="M127" s="45" t="e">
        <f t="array" aca="1" ref="M127" ca="1">IFERROR(IF(ROWS(PerformerDetails!$AL$7:AL127)&gt;COUNTA(PerformerDetails!$AL$7:$AL$506),"",INDEX(PerformerDetails!$AL$7:$AL$506,SMALL(IF(PerformerDetails!$AL$7:$AL$506&lt;&gt;"",ROW(PerformerDetails!P127:P626)-ROW(PerformerDetails!AL127)+1),ROWS(PerformerDetails!$AL$7:AL127)))),0)</f>
        <v>#NAME?</v>
      </c>
      <c r="N127" s="45" t="e">
        <f t="array" aca="1" ref="N127" ca="1">IFERROR(IF(ROWS(PerformerDetails!$AN$7:AN127)&gt;COUNTA(PerformerDetails!$AN$7:$AN$506),"",INDEX(PerformerDetails!$AN$7:$AN$506,SMALL(IF(PerformerDetails!$AN$7:$AN$506&lt;&gt;"",ROW(PerformerDetails!P127:P626)-ROW(PerformerDetails!AN127)+1),ROWS(PerformerDetails!$AN$7:AN127)))),0)</f>
        <v>#NAME?</v>
      </c>
      <c r="O127" s="45" t="e">
        <f t="array" aca="1" ref="O127" ca="1">IFERROR(IF(ROWS(PerformerDetails!$AP$7:AP127)&gt;COUNTA(PerformerDetails!$AP$7:$AP$506),"",INDEX(PerformerDetails!$AP$7:$AP$506,SMALL(IF(PerformerDetails!$AP$7:$AP$506&lt;&gt;"",ROW(PerformerDetails!P127:P626)-ROW(PerformerDetails!AP127)+1),ROWS(PerformerDetails!$AP$7:AP127)))),0)</f>
        <v>#NAME?</v>
      </c>
      <c r="P127" s="45" t="e">
        <f t="array" aca="1" ref="P127" ca="1">IFERROR(IF(ROWS(PerformerDetails!$AR$7:AR127)&gt;COUNTA(PerformerDetails!$AR$7:$AR$506),"",INDEX(PerformerDetails!$AR$7:$AR$506,SMALL(IF(PerformerDetails!$AR$7:$AR$506&lt;&gt;"",ROW(PerformerDetails!P127:P626)-ROW(PerformerDetails!AR127)+1),ROWS(PerformerDetails!$AR$7:AR127)))),0)</f>
        <v>#NAME?</v>
      </c>
      <c r="Q127" s="45" t="e">
        <f t="array" aca="1" ref="Q127" ca="1">IFERROR(IF(ROWS(PerformerDetails!$AT$7:AT127)&gt;COUNTA(PerformerDetails!$AT$7:$AT$506),"",INDEX(PerformerDetails!$AT$7:$AT$506,SMALL(IF(PerformerDetails!$AT$7:$AT$506&lt;&gt;"",ROW(PerformerDetails!P127:P626)-ROW(PerformerDetails!AT127)+1),ROWS(PerformerDetails!$AT$7:AT127)))),0)</f>
        <v>#NAME?</v>
      </c>
      <c r="R127" s="45" t="e">
        <f t="array" aca="1" ref="R127" ca="1">IFERROR(IF(ROWS(PerformerDetails!$AV$7:AV127)&gt;COUNTA(PerformerDetails!$AV$7:$AV$506),"",INDEX(PerformerDetails!$AV$7:$AV$506,SMALL(IF(PerformerDetails!$AV$7:$AV$506&lt;&gt;"",ROW(PerformerDetails!P127:P626)-ROW(PerformerDetails!AV127)+1),ROWS(PerformerDetails!$AV$7:AV127)))),0)</f>
        <v>#NAME?</v>
      </c>
      <c r="S127" s="45" t="e">
        <f t="array" aca="1" ref="S127" ca="1">IFERROR(IF(ROWS(PerformerDetails!$AX$7:AX127)&gt;COUNTA(PerformerDetails!$AX$7:$AX$506),"",INDEX(PerformerDetails!$AX$7:$AX$506,SMALL(IF(PerformerDetails!$AX$7:$AX$506&lt;&gt;"",ROW(PerformerDetails!P127:P626)-ROW(PerformerDetails!AX127)+1),ROWS(PerformerDetails!$AX$7:AX127)))),0)</f>
        <v>#NAME?</v>
      </c>
      <c r="T127" s="45" t="e">
        <f t="array" aca="1" ref="T127" ca="1">IFERROR(IF(ROWS(PerformerDetails!$AZ$7:AZ127)&gt;COUNTA(PerformerDetails!$AZ$7:$AZ$506),"",INDEX(PerformerDetails!$AZ$7:$AZ$506,SMALL(IF(PerformerDetails!$AZ$7:$AZ$506&lt;&gt;"",ROW(PerformerDetails!P127:P626)-ROW(PerformerDetails!AZ127)+1),ROWS(PerformerDetails!$AZ$7:AZ127)))),0)</f>
        <v>#NAME?</v>
      </c>
      <c r="U127" s="45" t="e">
        <f t="array" aca="1" ref="U127" ca="1">IFERROR(IF(ROWS(PerformerDetails!$BB$7:BB127)&gt;COUNTA(PerformerDetails!$BB$7:$BB$506),"",INDEX(PerformerDetails!$BB$7:$BB$506,SMALL(IF(PerformerDetails!$BB$7:$BB$506&lt;&gt;"",ROW(PerformerDetails!P127:P626)-ROW(PerformerDetails!BB127)+1),ROWS(PerformerDetails!$BB$7:BB127)))),0)</f>
        <v>#NAME?</v>
      </c>
      <c r="V127" s="45" t="e">
        <f t="array" aca="1" ref="V127" ca="1">IFERROR(IF(ROWS(PerformerDetails!$BD$7:BD127)&gt;COUNTA(PerformerDetails!$BD$7:$BD$506),"",INDEX(PerformerDetails!$BD$7:$BD$506,SMALL(IF(PerformerDetails!$BD$7:$BD$506&lt;&gt;"",ROW(PerformerDetails!P127:P626)-ROW(PerformerDetails!BD127)+1),ROWS(PerformerDetails!$BD$7:BD127)))),0)</f>
        <v>#NAME?</v>
      </c>
      <c r="W127" s="45" t="e">
        <f t="array" aca="1" ref="W127" ca="1">IFERROR(IF(ROWS(PerformerDetails!$BF$7:BF127)&gt;COUNTA(PerformerDetails!$BF$7:$BF$506),"",INDEX(PerformerDetails!$BF$7:$BF$506,SMALL(IF(PerformerDetails!$BF$7:$BF$506&lt;&gt;"",ROW(PerformerDetails!P127:P626)-ROW(PerformerDetails!BF127)+1),ROWS(PerformerDetails!$BF$7:BF127)))),0)</f>
        <v>#NAME?</v>
      </c>
      <c r="X127" s="45" t="e">
        <f t="array" aca="1" ref="X127" ca="1">IFERROR(IF(ROWS(PerformerDetails!$BH$7:BH127)&gt;COUNTA(PerformerDetails!$BH$7:$BH$506),"",INDEX(PerformerDetails!$BH$7:$BH$506,SMALL(IF(PerformerDetails!$BH$7:$BH$506&lt;&gt;"",ROW(PerformerDetails!P127:P626)-ROW(PerformerDetails!BH127)+1),ROWS(PerformerDetails!$BH$7:BH127)))),0)</f>
        <v>#NAME?</v>
      </c>
      <c r="Y127" s="45" t="e">
        <f t="array" aca="1" ref="Y127" ca="1">IFERROR(IF(ROWS(PerformerDetails!$BJ$7:BJ127)&gt;COUNTA(PerformerDetails!$BJ$7:$BJ$506),"",INDEX(PerformerDetails!$BJ$7:$BJ$506,SMALL(IF(PerformerDetails!$BJ$7:$BJ$506&lt;&gt;"",ROW(PerformerDetails!P127:P626)-ROW(PerformerDetails!BJ127)+1),ROWS(PerformerDetails!$BJ$7:BJ127)))),0)</f>
        <v>#NAME?</v>
      </c>
      <c r="Z127" s="45" t="e">
        <f t="array" aca="1" ref="Z127" ca="1">IFERROR(IF(ROWS(PerformerDetails!$BL$7:BL127)&gt;COUNTA(PerformerDetails!$BL$7:$BL$506),"",INDEX(PerformerDetails!$BL$7:$BL$506,SMALL(IF(PerformerDetails!$BL$7:$BL$506&lt;&gt;"",ROW(PerformerDetails!P127:P626)-ROW(PerformerDetails!BL127)+1),ROWS(PerformerDetails!$BL$7:BL127)))),0)</f>
        <v>#NAME?</v>
      </c>
    </row>
    <row r="128" spans="2:26" ht="20.100000000000001" customHeight="1">
      <c r="B128" s="45" t="e">
        <f t="array" aca="1" ref="B128" ca="1">IFERROR(IF(ROWS(PerformerDetails!$P$7:P128)&gt;COUNTA(PerformerDetails!$P$7:$P$506),"",INDEX(PerformerDetails!$P$7:$P$506,SMALL(IF(PerformerDetails!$P$7:$P$506&lt;&gt;"",ROW(PerformerDetails!P128:P627)-ROW(PerformerDetails!P128)+1),ROWS(PerformerDetails!$P$7:P128)))),0)</f>
        <v>#NAME?</v>
      </c>
      <c r="C128" s="45" t="e">
        <f t="array" aca="1" ref="C128" ca="1">IFERROR(IF(ROWS(PerformerDetails!$R$7:R128)&gt;COUNTA(PerformerDetails!$R$7:$R$506),"",INDEX(PerformerDetails!$R$7:$R$506,SMALL(IF(PerformerDetails!$R$7:$R$506&lt;&gt;"",ROW(PerformerDetails!P128:P627)-ROW(PerformerDetails!R128)+1),ROWS(PerformerDetails!$R$7:R128)))),0)</f>
        <v>#NAME?</v>
      </c>
      <c r="D128" s="45" t="e">
        <f t="array" aca="1" ref="D128" ca="1">IFERROR(IF(ROWS(PerformerDetails!$T$7:T128)&gt;COUNTA(PerformerDetails!$T$7:$T$506),"",INDEX(PerformerDetails!$T$7:$T$506,SMALL(IF(PerformerDetails!$T$7:$T$506&lt;&gt;"",ROW(PerformerDetails!P128:P627)-ROW(PerformerDetails!T128)+1),ROWS(PerformerDetails!$T$7:T128)))),0)</f>
        <v>#NAME?</v>
      </c>
      <c r="E128" s="45" t="e">
        <f t="array" aca="1" ref="E128" ca="1">IFERROR(IF(ROWS(PerformerDetails!$V$7:V128)&gt;COUNTA(PerformerDetails!$V$7:$V$506),"",INDEX(PerformerDetails!$V$7:$V$506,SMALL(IF(PerformerDetails!$V$7:$V$506&lt;&gt;"",ROW(PerformerDetails!P128:P627)-ROW(PerformerDetails!V128)+1),ROWS(PerformerDetails!$V$7:V128)))),0)</f>
        <v>#NAME?</v>
      </c>
      <c r="F128" s="45" t="e">
        <f t="array" aca="1" ref="F128" ca="1">IFERROR(IF(ROWS(PerformerDetails!$X$7:X128)&gt;COUNTA(PerformerDetails!$X$7:$X$506),"",INDEX(PerformerDetails!$X$7:$X$506,SMALL(IF(PerformerDetails!$X$7:$X$506&lt;&gt;"",ROW(PerformerDetails!P128:P627)-ROW(PerformerDetails!X128)+1),ROWS(PerformerDetails!$X$7:X128)))),0)</f>
        <v>#NAME?</v>
      </c>
      <c r="G128" s="45" t="e">
        <f t="array" aca="1" ref="G128" ca="1">IFERROR(IF(ROWS(PerformerDetails!$Z$7:Z128)&gt;COUNTA(PerformerDetails!$Z$7:$Z$506),"",INDEX(PerformerDetails!$Z$7:$Z$506,SMALL(IF(PerformerDetails!$Z$7:$Z$506&lt;&gt;"",ROW(PerformerDetails!P128:P627)-ROW(PerformerDetails!Z128)+1),ROWS(PerformerDetails!$Z$7:Z128)))),0)</f>
        <v>#NAME?</v>
      </c>
      <c r="H128" s="45" t="e">
        <f t="array" aca="1" ref="H128" ca="1">IFERROR(IF(ROWS(PerformerDetails!$AB$7:AB128)&gt;COUNTA(PerformerDetails!$AB$7:$AB$506),"",INDEX(PerformerDetails!$AB$7:$AB$506,SMALL(IF(PerformerDetails!$AB$7:$AB$506&lt;&gt;"",ROW(PerformerDetails!P128:P627)-ROW(PerformerDetails!AB128)+1),ROWS(PerformerDetails!$AB$7:AB128)))),0)</f>
        <v>#NAME?</v>
      </c>
      <c r="I128" s="45" t="e">
        <f t="array" aca="1" ref="I128" ca="1">IFERROR(IF(ROWS(PerformerDetails!$AD$7:AD128)&gt;COUNTA(PerformerDetails!$AD$7:$AD$506),"",INDEX(PerformerDetails!$AD$7:$AD$506,SMALL(IF(PerformerDetails!$AD$7:$AD$506&lt;&gt;"",ROW(PerformerDetails!P128:P627)-ROW(PerformerDetails!AD128)+1),ROWS(PerformerDetails!$AD$7:AD128)))),0)</f>
        <v>#NAME?</v>
      </c>
      <c r="J128" s="45" t="e">
        <f t="array" aca="1" ref="J128" ca="1">IFERROR(IF(ROWS(PerformerDetails!$AF$7:AF128)&gt;COUNTA(PerformerDetails!$AF$7:$AF$506),"",INDEX(PerformerDetails!$AF$7:$AF$506,SMALL(IF(PerformerDetails!$AF$7:$AF$506&lt;&gt;"",ROW(PerformerDetails!P128:P627)-ROW(PerformerDetails!AF128)+1),ROWS(PerformerDetails!$AF$7:AF128)))),0)</f>
        <v>#NAME?</v>
      </c>
      <c r="K128" s="45" t="e">
        <f t="array" aca="1" ref="K128" ca="1">IFERROR(IF(ROWS(PerformerDetails!$AH$7:AH128)&gt;COUNTA(PerformerDetails!$AH$7:$AH$506),"",INDEX(PerformerDetails!$AH$7:$AH$506,SMALL(IF(PerformerDetails!$AH$7:$AH$506&lt;&gt;"",ROW(PerformerDetails!P128:P627)-ROW(PerformerDetails!AH128)+1),ROWS(PerformerDetails!$AH$7:AH128)))),0)</f>
        <v>#NAME?</v>
      </c>
      <c r="L128" s="45" t="e">
        <f t="array" aca="1" ref="L128" ca="1">IFERROR(IF(ROWS(PerformerDetails!$AJ$7:AJ128)&gt;COUNTA(PerformerDetails!$AJ$7:$AJ$506),"",INDEX(PerformerDetails!$AJ$7:$AJ$506,SMALL(IF(PerformerDetails!$AJ$7:$AJ$506&lt;&gt;"",ROW(PerformerDetails!P128:P627)-ROW(PerformerDetails!AJ128)+1),ROWS(PerformerDetails!$AJ$7:AJ128)))),0)</f>
        <v>#NAME?</v>
      </c>
      <c r="M128" s="45" t="e">
        <f t="array" aca="1" ref="M128" ca="1">IFERROR(IF(ROWS(PerformerDetails!$AL$7:AL128)&gt;COUNTA(PerformerDetails!$AL$7:$AL$506),"",INDEX(PerformerDetails!$AL$7:$AL$506,SMALL(IF(PerformerDetails!$AL$7:$AL$506&lt;&gt;"",ROW(PerformerDetails!P128:P627)-ROW(PerformerDetails!AL128)+1),ROWS(PerformerDetails!$AL$7:AL128)))),0)</f>
        <v>#NAME?</v>
      </c>
      <c r="N128" s="45" t="e">
        <f t="array" aca="1" ref="N128" ca="1">IFERROR(IF(ROWS(PerformerDetails!$AN$7:AN128)&gt;COUNTA(PerformerDetails!$AN$7:$AN$506),"",INDEX(PerformerDetails!$AN$7:$AN$506,SMALL(IF(PerformerDetails!$AN$7:$AN$506&lt;&gt;"",ROW(PerformerDetails!P128:P627)-ROW(PerformerDetails!AN128)+1),ROWS(PerformerDetails!$AN$7:AN128)))),0)</f>
        <v>#NAME?</v>
      </c>
      <c r="O128" s="45" t="e">
        <f t="array" aca="1" ref="O128" ca="1">IFERROR(IF(ROWS(PerformerDetails!$AP$7:AP128)&gt;COUNTA(PerformerDetails!$AP$7:$AP$506),"",INDEX(PerformerDetails!$AP$7:$AP$506,SMALL(IF(PerformerDetails!$AP$7:$AP$506&lt;&gt;"",ROW(PerformerDetails!P128:P627)-ROW(PerformerDetails!AP128)+1),ROWS(PerformerDetails!$AP$7:AP128)))),0)</f>
        <v>#NAME?</v>
      </c>
      <c r="P128" s="45" t="e">
        <f t="array" aca="1" ref="P128" ca="1">IFERROR(IF(ROWS(PerformerDetails!$AR$7:AR128)&gt;COUNTA(PerformerDetails!$AR$7:$AR$506),"",INDEX(PerformerDetails!$AR$7:$AR$506,SMALL(IF(PerformerDetails!$AR$7:$AR$506&lt;&gt;"",ROW(PerformerDetails!P128:P627)-ROW(PerformerDetails!AR128)+1),ROWS(PerformerDetails!$AR$7:AR128)))),0)</f>
        <v>#NAME?</v>
      </c>
      <c r="Q128" s="45" t="e">
        <f t="array" aca="1" ref="Q128" ca="1">IFERROR(IF(ROWS(PerformerDetails!$AT$7:AT128)&gt;COUNTA(PerformerDetails!$AT$7:$AT$506),"",INDEX(PerformerDetails!$AT$7:$AT$506,SMALL(IF(PerformerDetails!$AT$7:$AT$506&lt;&gt;"",ROW(PerformerDetails!P128:P627)-ROW(PerformerDetails!AT128)+1),ROWS(PerformerDetails!$AT$7:AT128)))),0)</f>
        <v>#NAME?</v>
      </c>
      <c r="R128" s="45" t="e">
        <f t="array" aca="1" ref="R128" ca="1">IFERROR(IF(ROWS(PerformerDetails!$AV$7:AV128)&gt;COUNTA(PerformerDetails!$AV$7:$AV$506),"",INDEX(PerformerDetails!$AV$7:$AV$506,SMALL(IF(PerformerDetails!$AV$7:$AV$506&lt;&gt;"",ROW(PerformerDetails!P128:P627)-ROW(PerformerDetails!AV128)+1),ROWS(PerformerDetails!$AV$7:AV128)))),0)</f>
        <v>#NAME?</v>
      </c>
      <c r="S128" s="45" t="e">
        <f t="array" aca="1" ref="S128" ca="1">IFERROR(IF(ROWS(PerformerDetails!$AX$7:AX128)&gt;COUNTA(PerformerDetails!$AX$7:$AX$506),"",INDEX(PerformerDetails!$AX$7:$AX$506,SMALL(IF(PerformerDetails!$AX$7:$AX$506&lt;&gt;"",ROW(PerformerDetails!P128:P627)-ROW(PerformerDetails!AX128)+1),ROWS(PerformerDetails!$AX$7:AX128)))),0)</f>
        <v>#NAME?</v>
      </c>
      <c r="T128" s="45" t="e">
        <f t="array" aca="1" ref="T128" ca="1">IFERROR(IF(ROWS(PerformerDetails!$AZ$7:AZ128)&gt;COUNTA(PerformerDetails!$AZ$7:$AZ$506),"",INDEX(PerformerDetails!$AZ$7:$AZ$506,SMALL(IF(PerformerDetails!$AZ$7:$AZ$506&lt;&gt;"",ROW(PerformerDetails!P128:P627)-ROW(PerformerDetails!AZ128)+1),ROWS(PerformerDetails!$AZ$7:AZ128)))),0)</f>
        <v>#NAME?</v>
      </c>
      <c r="U128" s="45" t="e">
        <f t="array" aca="1" ref="U128" ca="1">IFERROR(IF(ROWS(PerformerDetails!$BB$7:BB128)&gt;COUNTA(PerformerDetails!$BB$7:$BB$506),"",INDEX(PerformerDetails!$BB$7:$BB$506,SMALL(IF(PerformerDetails!$BB$7:$BB$506&lt;&gt;"",ROW(PerformerDetails!P128:P627)-ROW(PerformerDetails!BB128)+1),ROWS(PerformerDetails!$BB$7:BB128)))),0)</f>
        <v>#NAME?</v>
      </c>
      <c r="V128" s="45" t="e">
        <f t="array" aca="1" ref="V128" ca="1">IFERROR(IF(ROWS(PerformerDetails!$BD$7:BD128)&gt;COUNTA(PerformerDetails!$BD$7:$BD$506),"",INDEX(PerformerDetails!$BD$7:$BD$506,SMALL(IF(PerformerDetails!$BD$7:$BD$506&lt;&gt;"",ROW(PerformerDetails!P128:P627)-ROW(PerformerDetails!BD128)+1),ROWS(PerformerDetails!$BD$7:BD128)))),0)</f>
        <v>#NAME?</v>
      </c>
      <c r="W128" s="45" t="e">
        <f t="array" aca="1" ref="W128" ca="1">IFERROR(IF(ROWS(PerformerDetails!$BF$7:BF128)&gt;COUNTA(PerformerDetails!$BF$7:$BF$506),"",INDEX(PerformerDetails!$BF$7:$BF$506,SMALL(IF(PerformerDetails!$BF$7:$BF$506&lt;&gt;"",ROW(PerformerDetails!P128:P627)-ROW(PerformerDetails!BF128)+1),ROWS(PerformerDetails!$BF$7:BF128)))),0)</f>
        <v>#NAME?</v>
      </c>
      <c r="X128" s="45" t="e">
        <f t="array" aca="1" ref="X128" ca="1">IFERROR(IF(ROWS(PerformerDetails!$BH$7:BH128)&gt;COUNTA(PerformerDetails!$BH$7:$BH$506),"",INDEX(PerformerDetails!$BH$7:$BH$506,SMALL(IF(PerformerDetails!$BH$7:$BH$506&lt;&gt;"",ROW(PerformerDetails!P128:P627)-ROW(PerformerDetails!BH128)+1),ROWS(PerformerDetails!$BH$7:BH128)))),0)</f>
        <v>#NAME?</v>
      </c>
      <c r="Y128" s="45" t="e">
        <f t="array" aca="1" ref="Y128" ca="1">IFERROR(IF(ROWS(PerformerDetails!$BJ$7:BJ128)&gt;COUNTA(PerformerDetails!$BJ$7:$BJ$506),"",INDEX(PerformerDetails!$BJ$7:$BJ$506,SMALL(IF(PerformerDetails!$BJ$7:$BJ$506&lt;&gt;"",ROW(PerformerDetails!P128:P627)-ROW(PerformerDetails!BJ128)+1),ROWS(PerformerDetails!$BJ$7:BJ128)))),0)</f>
        <v>#NAME?</v>
      </c>
      <c r="Z128" s="45" t="e">
        <f t="array" aca="1" ref="Z128" ca="1">IFERROR(IF(ROWS(PerformerDetails!$BL$7:BL128)&gt;COUNTA(PerformerDetails!$BL$7:$BL$506),"",INDEX(PerformerDetails!$BL$7:$BL$506,SMALL(IF(PerformerDetails!$BL$7:$BL$506&lt;&gt;"",ROW(PerformerDetails!P128:P627)-ROW(PerformerDetails!BL128)+1),ROWS(PerformerDetails!$BL$7:BL128)))),0)</f>
        <v>#NAME?</v>
      </c>
    </row>
    <row r="129" spans="2:26" ht="20.100000000000001" customHeight="1">
      <c r="B129" s="45" t="e">
        <f t="array" aca="1" ref="B129" ca="1">IFERROR(IF(ROWS(PerformerDetails!$P$7:P129)&gt;COUNTA(PerformerDetails!$P$7:$P$506),"",INDEX(PerformerDetails!$P$7:$P$506,SMALL(IF(PerformerDetails!$P$7:$P$506&lt;&gt;"",ROW(PerformerDetails!P129:P628)-ROW(PerformerDetails!P129)+1),ROWS(PerformerDetails!$P$7:P129)))),0)</f>
        <v>#NAME?</v>
      </c>
      <c r="C129" s="45" t="e">
        <f t="array" aca="1" ref="C129" ca="1">IFERROR(IF(ROWS(PerformerDetails!$R$7:R129)&gt;COUNTA(PerformerDetails!$R$7:$R$506),"",INDEX(PerformerDetails!$R$7:$R$506,SMALL(IF(PerformerDetails!$R$7:$R$506&lt;&gt;"",ROW(PerformerDetails!P129:P628)-ROW(PerformerDetails!R129)+1),ROWS(PerformerDetails!$R$7:R129)))),0)</f>
        <v>#NAME?</v>
      </c>
      <c r="D129" s="45" t="e">
        <f t="array" aca="1" ref="D129" ca="1">IFERROR(IF(ROWS(PerformerDetails!$T$7:T129)&gt;COUNTA(PerformerDetails!$T$7:$T$506),"",INDEX(PerformerDetails!$T$7:$T$506,SMALL(IF(PerformerDetails!$T$7:$T$506&lt;&gt;"",ROW(PerformerDetails!P129:P628)-ROW(PerformerDetails!T129)+1),ROWS(PerformerDetails!$T$7:T129)))),0)</f>
        <v>#NAME?</v>
      </c>
      <c r="E129" s="45" t="e">
        <f t="array" aca="1" ref="E129" ca="1">IFERROR(IF(ROWS(PerformerDetails!$V$7:V129)&gt;COUNTA(PerformerDetails!$V$7:$V$506),"",INDEX(PerformerDetails!$V$7:$V$506,SMALL(IF(PerformerDetails!$V$7:$V$506&lt;&gt;"",ROW(PerformerDetails!P129:P628)-ROW(PerformerDetails!V129)+1),ROWS(PerformerDetails!$V$7:V129)))),0)</f>
        <v>#NAME?</v>
      </c>
      <c r="F129" s="45" t="e">
        <f t="array" aca="1" ref="F129" ca="1">IFERROR(IF(ROWS(PerformerDetails!$X$7:X129)&gt;COUNTA(PerformerDetails!$X$7:$X$506),"",INDEX(PerformerDetails!$X$7:$X$506,SMALL(IF(PerformerDetails!$X$7:$X$506&lt;&gt;"",ROW(PerformerDetails!P129:P628)-ROW(PerformerDetails!X129)+1),ROWS(PerformerDetails!$X$7:X129)))),0)</f>
        <v>#NAME?</v>
      </c>
      <c r="G129" s="45" t="e">
        <f t="array" aca="1" ref="G129" ca="1">IFERROR(IF(ROWS(PerformerDetails!$Z$7:Z129)&gt;COUNTA(PerformerDetails!$Z$7:$Z$506),"",INDEX(PerformerDetails!$Z$7:$Z$506,SMALL(IF(PerformerDetails!$Z$7:$Z$506&lt;&gt;"",ROW(PerformerDetails!P129:P628)-ROW(PerformerDetails!Z129)+1),ROWS(PerformerDetails!$Z$7:Z129)))),0)</f>
        <v>#NAME?</v>
      </c>
      <c r="H129" s="45" t="e">
        <f t="array" aca="1" ref="H129" ca="1">IFERROR(IF(ROWS(PerformerDetails!$AB$7:AB129)&gt;COUNTA(PerformerDetails!$AB$7:$AB$506),"",INDEX(PerformerDetails!$AB$7:$AB$506,SMALL(IF(PerformerDetails!$AB$7:$AB$506&lt;&gt;"",ROW(PerformerDetails!P129:P628)-ROW(PerformerDetails!AB129)+1),ROWS(PerformerDetails!$AB$7:AB129)))),0)</f>
        <v>#NAME?</v>
      </c>
      <c r="I129" s="45" t="e">
        <f t="array" aca="1" ref="I129" ca="1">IFERROR(IF(ROWS(PerformerDetails!$AD$7:AD129)&gt;COUNTA(PerformerDetails!$AD$7:$AD$506),"",INDEX(PerformerDetails!$AD$7:$AD$506,SMALL(IF(PerformerDetails!$AD$7:$AD$506&lt;&gt;"",ROW(PerformerDetails!P129:P628)-ROW(PerformerDetails!AD129)+1),ROWS(PerformerDetails!$AD$7:AD129)))),0)</f>
        <v>#NAME?</v>
      </c>
      <c r="J129" s="45" t="e">
        <f t="array" aca="1" ref="J129" ca="1">IFERROR(IF(ROWS(PerformerDetails!$AF$7:AF129)&gt;COUNTA(PerformerDetails!$AF$7:$AF$506),"",INDEX(PerformerDetails!$AF$7:$AF$506,SMALL(IF(PerformerDetails!$AF$7:$AF$506&lt;&gt;"",ROW(PerformerDetails!P129:P628)-ROW(PerformerDetails!AF129)+1),ROWS(PerformerDetails!$AF$7:AF129)))),0)</f>
        <v>#NAME?</v>
      </c>
      <c r="K129" s="45" t="e">
        <f t="array" aca="1" ref="K129" ca="1">IFERROR(IF(ROWS(PerformerDetails!$AH$7:AH129)&gt;COUNTA(PerformerDetails!$AH$7:$AH$506),"",INDEX(PerformerDetails!$AH$7:$AH$506,SMALL(IF(PerformerDetails!$AH$7:$AH$506&lt;&gt;"",ROW(PerformerDetails!P129:P628)-ROW(PerformerDetails!AH129)+1),ROWS(PerformerDetails!$AH$7:AH129)))),0)</f>
        <v>#NAME?</v>
      </c>
      <c r="L129" s="45" t="e">
        <f t="array" aca="1" ref="L129" ca="1">IFERROR(IF(ROWS(PerformerDetails!$AJ$7:AJ129)&gt;COUNTA(PerformerDetails!$AJ$7:$AJ$506),"",INDEX(PerformerDetails!$AJ$7:$AJ$506,SMALL(IF(PerformerDetails!$AJ$7:$AJ$506&lt;&gt;"",ROW(PerformerDetails!P129:P628)-ROW(PerformerDetails!AJ129)+1),ROWS(PerformerDetails!$AJ$7:AJ129)))),0)</f>
        <v>#NAME?</v>
      </c>
      <c r="M129" s="45" t="e">
        <f t="array" aca="1" ref="M129" ca="1">IFERROR(IF(ROWS(PerformerDetails!$AL$7:AL129)&gt;COUNTA(PerformerDetails!$AL$7:$AL$506),"",INDEX(PerformerDetails!$AL$7:$AL$506,SMALL(IF(PerformerDetails!$AL$7:$AL$506&lt;&gt;"",ROW(PerformerDetails!P129:P628)-ROW(PerformerDetails!AL129)+1),ROWS(PerformerDetails!$AL$7:AL129)))),0)</f>
        <v>#NAME?</v>
      </c>
      <c r="N129" s="45" t="e">
        <f t="array" aca="1" ref="N129" ca="1">IFERROR(IF(ROWS(PerformerDetails!$AN$7:AN129)&gt;COUNTA(PerformerDetails!$AN$7:$AN$506),"",INDEX(PerformerDetails!$AN$7:$AN$506,SMALL(IF(PerformerDetails!$AN$7:$AN$506&lt;&gt;"",ROW(PerformerDetails!P129:P628)-ROW(PerformerDetails!AN129)+1),ROWS(PerformerDetails!$AN$7:AN129)))),0)</f>
        <v>#NAME?</v>
      </c>
      <c r="O129" s="45" t="e">
        <f t="array" aca="1" ref="O129" ca="1">IFERROR(IF(ROWS(PerformerDetails!$AP$7:AP129)&gt;COUNTA(PerformerDetails!$AP$7:$AP$506),"",INDEX(PerformerDetails!$AP$7:$AP$506,SMALL(IF(PerformerDetails!$AP$7:$AP$506&lt;&gt;"",ROW(PerformerDetails!P129:P628)-ROW(PerformerDetails!AP129)+1),ROWS(PerformerDetails!$AP$7:AP129)))),0)</f>
        <v>#NAME?</v>
      </c>
      <c r="P129" s="45" t="e">
        <f t="array" aca="1" ref="P129" ca="1">IFERROR(IF(ROWS(PerformerDetails!$AR$7:AR129)&gt;COUNTA(PerformerDetails!$AR$7:$AR$506),"",INDEX(PerformerDetails!$AR$7:$AR$506,SMALL(IF(PerformerDetails!$AR$7:$AR$506&lt;&gt;"",ROW(PerformerDetails!P129:P628)-ROW(PerformerDetails!AR129)+1),ROWS(PerformerDetails!$AR$7:AR129)))),0)</f>
        <v>#NAME?</v>
      </c>
      <c r="Q129" s="45" t="e">
        <f t="array" aca="1" ref="Q129" ca="1">IFERROR(IF(ROWS(PerformerDetails!$AT$7:AT129)&gt;COUNTA(PerformerDetails!$AT$7:$AT$506),"",INDEX(PerformerDetails!$AT$7:$AT$506,SMALL(IF(PerformerDetails!$AT$7:$AT$506&lt;&gt;"",ROW(PerformerDetails!P129:P628)-ROW(PerformerDetails!AT129)+1),ROWS(PerformerDetails!$AT$7:AT129)))),0)</f>
        <v>#NAME?</v>
      </c>
      <c r="R129" s="45" t="e">
        <f t="array" aca="1" ref="R129" ca="1">IFERROR(IF(ROWS(PerformerDetails!$AV$7:AV129)&gt;COUNTA(PerformerDetails!$AV$7:$AV$506),"",INDEX(PerformerDetails!$AV$7:$AV$506,SMALL(IF(PerformerDetails!$AV$7:$AV$506&lt;&gt;"",ROW(PerformerDetails!P129:P628)-ROW(PerformerDetails!AV129)+1),ROWS(PerformerDetails!$AV$7:AV129)))),0)</f>
        <v>#NAME?</v>
      </c>
      <c r="S129" s="45" t="e">
        <f t="array" aca="1" ref="S129" ca="1">IFERROR(IF(ROWS(PerformerDetails!$AX$7:AX129)&gt;COUNTA(PerformerDetails!$AX$7:$AX$506),"",INDEX(PerformerDetails!$AX$7:$AX$506,SMALL(IF(PerformerDetails!$AX$7:$AX$506&lt;&gt;"",ROW(PerformerDetails!P129:P628)-ROW(PerformerDetails!AX129)+1),ROWS(PerformerDetails!$AX$7:AX129)))),0)</f>
        <v>#NAME?</v>
      </c>
      <c r="T129" s="45" t="e">
        <f t="array" aca="1" ref="T129" ca="1">IFERROR(IF(ROWS(PerformerDetails!$AZ$7:AZ129)&gt;COUNTA(PerformerDetails!$AZ$7:$AZ$506),"",INDEX(PerformerDetails!$AZ$7:$AZ$506,SMALL(IF(PerformerDetails!$AZ$7:$AZ$506&lt;&gt;"",ROW(PerformerDetails!P129:P628)-ROW(PerformerDetails!AZ129)+1),ROWS(PerformerDetails!$AZ$7:AZ129)))),0)</f>
        <v>#NAME?</v>
      </c>
      <c r="U129" s="45" t="e">
        <f t="array" aca="1" ref="U129" ca="1">IFERROR(IF(ROWS(PerformerDetails!$BB$7:BB129)&gt;COUNTA(PerformerDetails!$BB$7:$BB$506),"",INDEX(PerformerDetails!$BB$7:$BB$506,SMALL(IF(PerformerDetails!$BB$7:$BB$506&lt;&gt;"",ROW(PerformerDetails!P129:P628)-ROW(PerformerDetails!BB129)+1),ROWS(PerformerDetails!$BB$7:BB129)))),0)</f>
        <v>#NAME?</v>
      </c>
      <c r="V129" s="45" t="e">
        <f t="array" aca="1" ref="V129" ca="1">IFERROR(IF(ROWS(PerformerDetails!$BD$7:BD129)&gt;COUNTA(PerformerDetails!$BD$7:$BD$506),"",INDEX(PerformerDetails!$BD$7:$BD$506,SMALL(IF(PerformerDetails!$BD$7:$BD$506&lt;&gt;"",ROW(PerformerDetails!P129:P628)-ROW(PerformerDetails!BD129)+1),ROWS(PerformerDetails!$BD$7:BD129)))),0)</f>
        <v>#NAME?</v>
      </c>
      <c r="W129" s="45" t="e">
        <f t="array" aca="1" ref="W129" ca="1">IFERROR(IF(ROWS(PerformerDetails!$BF$7:BF129)&gt;COUNTA(PerformerDetails!$BF$7:$BF$506),"",INDEX(PerformerDetails!$BF$7:$BF$506,SMALL(IF(PerformerDetails!$BF$7:$BF$506&lt;&gt;"",ROW(PerformerDetails!P129:P628)-ROW(PerformerDetails!BF129)+1),ROWS(PerformerDetails!$BF$7:BF129)))),0)</f>
        <v>#NAME?</v>
      </c>
      <c r="X129" s="45" t="e">
        <f t="array" aca="1" ref="X129" ca="1">IFERROR(IF(ROWS(PerformerDetails!$BH$7:BH129)&gt;COUNTA(PerformerDetails!$BH$7:$BH$506),"",INDEX(PerformerDetails!$BH$7:$BH$506,SMALL(IF(PerformerDetails!$BH$7:$BH$506&lt;&gt;"",ROW(PerformerDetails!P129:P628)-ROW(PerformerDetails!BH129)+1),ROWS(PerformerDetails!$BH$7:BH129)))),0)</f>
        <v>#NAME?</v>
      </c>
      <c r="Y129" s="45" t="e">
        <f t="array" aca="1" ref="Y129" ca="1">IFERROR(IF(ROWS(PerformerDetails!$BJ$7:BJ129)&gt;COUNTA(PerformerDetails!$BJ$7:$BJ$506),"",INDEX(PerformerDetails!$BJ$7:$BJ$506,SMALL(IF(PerformerDetails!$BJ$7:$BJ$506&lt;&gt;"",ROW(PerformerDetails!P129:P628)-ROW(PerformerDetails!BJ129)+1),ROWS(PerformerDetails!$BJ$7:BJ129)))),0)</f>
        <v>#NAME?</v>
      </c>
      <c r="Z129" s="45" t="e">
        <f t="array" aca="1" ref="Z129" ca="1">IFERROR(IF(ROWS(PerformerDetails!$BL$7:BL129)&gt;COUNTA(PerformerDetails!$BL$7:$BL$506),"",INDEX(PerformerDetails!$BL$7:$BL$506,SMALL(IF(PerformerDetails!$BL$7:$BL$506&lt;&gt;"",ROW(PerformerDetails!P129:P628)-ROW(PerformerDetails!BL129)+1),ROWS(PerformerDetails!$BL$7:BL129)))),0)</f>
        <v>#NAME?</v>
      </c>
    </row>
    <row r="130" spans="2:26" ht="20.100000000000001" customHeight="1">
      <c r="B130" s="45" t="e">
        <f t="array" aca="1" ref="B130" ca="1">IFERROR(IF(ROWS(PerformerDetails!$P$7:P130)&gt;COUNTA(PerformerDetails!$P$7:$P$506),"",INDEX(PerformerDetails!$P$7:$P$506,SMALL(IF(PerformerDetails!$P$7:$P$506&lt;&gt;"",ROW(PerformerDetails!P130:P629)-ROW(PerformerDetails!P130)+1),ROWS(PerformerDetails!$P$7:P130)))),0)</f>
        <v>#NAME?</v>
      </c>
      <c r="C130" s="45" t="e">
        <f t="array" aca="1" ref="C130" ca="1">IFERROR(IF(ROWS(PerformerDetails!$R$7:R130)&gt;COUNTA(PerformerDetails!$R$7:$R$506),"",INDEX(PerformerDetails!$R$7:$R$506,SMALL(IF(PerformerDetails!$R$7:$R$506&lt;&gt;"",ROW(PerformerDetails!P130:P629)-ROW(PerformerDetails!R130)+1),ROWS(PerformerDetails!$R$7:R130)))),0)</f>
        <v>#NAME?</v>
      </c>
      <c r="D130" s="45" t="e">
        <f t="array" aca="1" ref="D130" ca="1">IFERROR(IF(ROWS(PerformerDetails!$T$7:T130)&gt;COUNTA(PerformerDetails!$T$7:$T$506),"",INDEX(PerformerDetails!$T$7:$T$506,SMALL(IF(PerformerDetails!$T$7:$T$506&lt;&gt;"",ROW(PerformerDetails!P130:P629)-ROW(PerformerDetails!T130)+1),ROWS(PerformerDetails!$T$7:T130)))),0)</f>
        <v>#NAME?</v>
      </c>
      <c r="E130" s="45" t="e">
        <f t="array" aca="1" ref="E130" ca="1">IFERROR(IF(ROWS(PerformerDetails!$V$7:V130)&gt;COUNTA(PerformerDetails!$V$7:$V$506),"",INDEX(PerformerDetails!$V$7:$V$506,SMALL(IF(PerformerDetails!$V$7:$V$506&lt;&gt;"",ROW(PerformerDetails!P130:P629)-ROW(PerformerDetails!V130)+1),ROWS(PerformerDetails!$V$7:V130)))),0)</f>
        <v>#NAME?</v>
      </c>
      <c r="F130" s="45" t="e">
        <f t="array" aca="1" ref="F130" ca="1">IFERROR(IF(ROWS(PerformerDetails!$X$7:X130)&gt;COUNTA(PerformerDetails!$X$7:$X$506),"",INDEX(PerformerDetails!$X$7:$X$506,SMALL(IF(PerformerDetails!$X$7:$X$506&lt;&gt;"",ROW(PerformerDetails!P130:P629)-ROW(PerformerDetails!X130)+1),ROWS(PerformerDetails!$X$7:X130)))),0)</f>
        <v>#NAME?</v>
      </c>
      <c r="G130" s="45" t="e">
        <f t="array" aca="1" ref="G130" ca="1">IFERROR(IF(ROWS(PerformerDetails!$Z$7:Z130)&gt;COUNTA(PerformerDetails!$Z$7:$Z$506),"",INDEX(PerformerDetails!$Z$7:$Z$506,SMALL(IF(PerformerDetails!$Z$7:$Z$506&lt;&gt;"",ROW(PerformerDetails!P130:P629)-ROW(PerformerDetails!Z130)+1),ROWS(PerformerDetails!$Z$7:Z130)))),0)</f>
        <v>#NAME?</v>
      </c>
      <c r="H130" s="45" t="e">
        <f t="array" aca="1" ref="H130" ca="1">IFERROR(IF(ROWS(PerformerDetails!$AB$7:AB130)&gt;COUNTA(PerformerDetails!$AB$7:$AB$506),"",INDEX(PerformerDetails!$AB$7:$AB$506,SMALL(IF(PerformerDetails!$AB$7:$AB$506&lt;&gt;"",ROW(PerformerDetails!P130:P629)-ROW(PerformerDetails!AB130)+1),ROWS(PerformerDetails!$AB$7:AB130)))),0)</f>
        <v>#NAME?</v>
      </c>
      <c r="I130" s="45" t="e">
        <f t="array" aca="1" ref="I130" ca="1">IFERROR(IF(ROWS(PerformerDetails!$AD$7:AD130)&gt;COUNTA(PerformerDetails!$AD$7:$AD$506),"",INDEX(PerformerDetails!$AD$7:$AD$506,SMALL(IF(PerformerDetails!$AD$7:$AD$506&lt;&gt;"",ROW(PerformerDetails!P130:P629)-ROW(PerformerDetails!AD130)+1),ROWS(PerformerDetails!$AD$7:AD130)))),0)</f>
        <v>#NAME?</v>
      </c>
      <c r="J130" s="45" t="e">
        <f t="array" aca="1" ref="J130" ca="1">IFERROR(IF(ROWS(PerformerDetails!$AF$7:AF130)&gt;COUNTA(PerformerDetails!$AF$7:$AF$506),"",INDEX(PerformerDetails!$AF$7:$AF$506,SMALL(IF(PerformerDetails!$AF$7:$AF$506&lt;&gt;"",ROW(PerformerDetails!P130:P629)-ROW(PerformerDetails!AF130)+1),ROWS(PerformerDetails!$AF$7:AF130)))),0)</f>
        <v>#NAME?</v>
      </c>
      <c r="K130" s="45" t="e">
        <f t="array" aca="1" ref="K130" ca="1">IFERROR(IF(ROWS(PerformerDetails!$AH$7:AH130)&gt;COUNTA(PerformerDetails!$AH$7:$AH$506),"",INDEX(PerformerDetails!$AH$7:$AH$506,SMALL(IF(PerformerDetails!$AH$7:$AH$506&lt;&gt;"",ROW(PerformerDetails!P130:P629)-ROW(PerformerDetails!AH130)+1),ROWS(PerformerDetails!$AH$7:AH130)))),0)</f>
        <v>#NAME?</v>
      </c>
      <c r="L130" s="45" t="e">
        <f t="array" aca="1" ref="L130" ca="1">IFERROR(IF(ROWS(PerformerDetails!$AJ$7:AJ130)&gt;COUNTA(PerformerDetails!$AJ$7:$AJ$506),"",INDEX(PerformerDetails!$AJ$7:$AJ$506,SMALL(IF(PerformerDetails!$AJ$7:$AJ$506&lt;&gt;"",ROW(PerformerDetails!P130:P629)-ROW(PerformerDetails!AJ130)+1),ROWS(PerformerDetails!$AJ$7:AJ130)))),0)</f>
        <v>#NAME?</v>
      </c>
      <c r="M130" s="45" t="e">
        <f t="array" aca="1" ref="M130" ca="1">IFERROR(IF(ROWS(PerformerDetails!$AL$7:AL130)&gt;COUNTA(PerformerDetails!$AL$7:$AL$506),"",INDEX(PerformerDetails!$AL$7:$AL$506,SMALL(IF(PerformerDetails!$AL$7:$AL$506&lt;&gt;"",ROW(PerformerDetails!P130:P629)-ROW(PerformerDetails!AL130)+1),ROWS(PerformerDetails!$AL$7:AL130)))),0)</f>
        <v>#NAME?</v>
      </c>
      <c r="N130" s="45" t="e">
        <f t="array" aca="1" ref="N130" ca="1">IFERROR(IF(ROWS(PerformerDetails!$AN$7:AN130)&gt;COUNTA(PerformerDetails!$AN$7:$AN$506),"",INDEX(PerformerDetails!$AN$7:$AN$506,SMALL(IF(PerformerDetails!$AN$7:$AN$506&lt;&gt;"",ROW(PerformerDetails!P130:P629)-ROW(PerformerDetails!AN130)+1),ROWS(PerformerDetails!$AN$7:AN130)))),0)</f>
        <v>#NAME?</v>
      </c>
      <c r="O130" s="45" t="e">
        <f t="array" aca="1" ref="O130" ca="1">IFERROR(IF(ROWS(PerformerDetails!$AP$7:AP130)&gt;COUNTA(PerformerDetails!$AP$7:$AP$506),"",INDEX(PerformerDetails!$AP$7:$AP$506,SMALL(IF(PerformerDetails!$AP$7:$AP$506&lt;&gt;"",ROW(PerformerDetails!P130:P629)-ROW(PerformerDetails!AP130)+1),ROWS(PerformerDetails!$AP$7:AP130)))),0)</f>
        <v>#NAME?</v>
      </c>
      <c r="P130" s="45" t="e">
        <f t="array" aca="1" ref="P130" ca="1">IFERROR(IF(ROWS(PerformerDetails!$AR$7:AR130)&gt;COUNTA(PerformerDetails!$AR$7:$AR$506),"",INDEX(PerformerDetails!$AR$7:$AR$506,SMALL(IF(PerformerDetails!$AR$7:$AR$506&lt;&gt;"",ROW(PerformerDetails!P130:P629)-ROW(PerformerDetails!AR130)+1),ROWS(PerformerDetails!$AR$7:AR130)))),0)</f>
        <v>#NAME?</v>
      </c>
      <c r="Q130" s="45" t="e">
        <f t="array" aca="1" ref="Q130" ca="1">IFERROR(IF(ROWS(PerformerDetails!$AT$7:AT130)&gt;COUNTA(PerformerDetails!$AT$7:$AT$506),"",INDEX(PerformerDetails!$AT$7:$AT$506,SMALL(IF(PerformerDetails!$AT$7:$AT$506&lt;&gt;"",ROW(PerformerDetails!P130:P629)-ROW(PerformerDetails!AT130)+1),ROWS(PerformerDetails!$AT$7:AT130)))),0)</f>
        <v>#NAME?</v>
      </c>
      <c r="R130" s="45" t="e">
        <f t="array" aca="1" ref="R130" ca="1">IFERROR(IF(ROWS(PerformerDetails!$AV$7:AV130)&gt;COUNTA(PerformerDetails!$AV$7:$AV$506),"",INDEX(PerformerDetails!$AV$7:$AV$506,SMALL(IF(PerformerDetails!$AV$7:$AV$506&lt;&gt;"",ROW(PerformerDetails!P130:P629)-ROW(PerformerDetails!AV130)+1),ROWS(PerformerDetails!$AV$7:AV130)))),0)</f>
        <v>#NAME?</v>
      </c>
      <c r="S130" s="45" t="e">
        <f t="array" aca="1" ref="S130" ca="1">IFERROR(IF(ROWS(PerformerDetails!$AX$7:AX130)&gt;COUNTA(PerformerDetails!$AX$7:$AX$506),"",INDEX(PerformerDetails!$AX$7:$AX$506,SMALL(IF(PerformerDetails!$AX$7:$AX$506&lt;&gt;"",ROW(PerformerDetails!P130:P629)-ROW(PerformerDetails!AX130)+1),ROWS(PerformerDetails!$AX$7:AX130)))),0)</f>
        <v>#NAME?</v>
      </c>
      <c r="T130" s="45" t="e">
        <f t="array" aca="1" ref="T130" ca="1">IFERROR(IF(ROWS(PerformerDetails!$AZ$7:AZ130)&gt;COUNTA(PerformerDetails!$AZ$7:$AZ$506),"",INDEX(PerformerDetails!$AZ$7:$AZ$506,SMALL(IF(PerformerDetails!$AZ$7:$AZ$506&lt;&gt;"",ROW(PerformerDetails!P130:P629)-ROW(PerformerDetails!AZ130)+1),ROWS(PerformerDetails!$AZ$7:AZ130)))),0)</f>
        <v>#NAME?</v>
      </c>
      <c r="U130" s="45" t="e">
        <f t="array" aca="1" ref="U130" ca="1">IFERROR(IF(ROWS(PerformerDetails!$BB$7:BB130)&gt;COUNTA(PerformerDetails!$BB$7:$BB$506),"",INDEX(PerformerDetails!$BB$7:$BB$506,SMALL(IF(PerformerDetails!$BB$7:$BB$506&lt;&gt;"",ROW(PerformerDetails!P130:P629)-ROW(PerformerDetails!BB130)+1),ROWS(PerformerDetails!$BB$7:BB130)))),0)</f>
        <v>#NAME?</v>
      </c>
      <c r="V130" s="45" t="e">
        <f t="array" aca="1" ref="V130" ca="1">IFERROR(IF(ROWS(PerformerDetails!$BD$7:BD130)&gt;COUNTA(PerformerDetails!$BD$7:$BD$506),"",INDEX(PerformerDetails!$BD$7:$BD$506,SMALL(IF(PerformerDetails!$BD$7:$BD$506&lt;&gt;"",ROW(PerformerDetails!P130:P629)-ROW(PerformerDetails!BD130)+1),ROWS(PerformerDetails!$BD$7:BD130)))),0)</f>
        <v>#NAME?</v>
      </c>
      <c r="W130" s="45" t="e">
        <f t="array" aca="1" ref="W130" ca="1">IFERROR(IF(ROWS(PerformerDetails!$BF$7:BF130)&gt;COUNTA(PerformerDetails!$BF$7:$BF$506),"",INDEX(PerformerDetails!$BF$7:$BF$506,SMALL(IF(PerformerDetails!$BF$7:$BF$506&lt;&gt;"",ROW(PerformerDetails!P130:P629)-ROW(PerformerDetails!BF130)+1),ROWS(PerformerDetails!$BF$7:BF130)))),0)</f>
        <v>#NAME?</v>
      </c>
      <c r="X130" s="45" t="e">
        <f t="array" aca="1" ref="X130" ca="1">IFERROR(IF(ROWS(PerformerDetails!$BH$7:BH130)&gt;COUNTA(PerformerDetails!$BH$7:$BH$506),"",INDEX(PerformerDetails!$BH$7:$BH$506,SMALL(IF(PerformerDetails!$BH$7:$BH$506&lt;&gt;"",ROW(PerformerDetails!P130:P629)-ROW(PerformerDetails!BH130)+1),ROWS(PerformerDetails!$BH$7:BH130)))),0)</f>
        <v>#NAME?</v>
      </c>
      <c r="Y130" s="45" t="e">
        <f t="array" aca="1" ref="Y130" ca="1">IFERROR(IF(ROWS(PerformerDetails!$BJ$7:BJ130)&gt;COUNTA(PerformerDetails!$BJ$7:$BJ$506),"",INDEX(PerformerDetails!$BJ$7:$BJ$506,SMALL(IF(PerformerDetails!$BJ$7:$BJ$506&lt;&gt;"",ROW(PerformerDetails!P130:P629)-ROW(PerformerDetails!BJ130)+1),ROWS(PerformerDetails!$BJ$7:BJ130)))),0)</f>
        <v>#NAME?</v>
      </c>
      <c r="Z130" s="45" t="e">
        <f t="array" aca="1" ref="Z130" ca="1">IFERROR(IF(ROWS(PerformerDetails!$BL$7:BL130)&gt;COUNTA(PerformerDetails!$BL$7:$BL$506),"",INDEX(PerformerDetails!$BL$7:$BL$506,SMALL(IF(PerformerDetails!$BL$7:$BL$506&lt;&gt;"",ROW(PerformerDetails!P130:P629)-ROW(PerformerDetails!BL130)+1),ROWS(PerformerDetails!$BL$7:BL130)))),0)</f>
        <v>#NAME?</v>
      </c>
    </row>
    <row r="131" spans="2:26" ht="20.100000000000001" customHeight="1">
      <c r="B131" s="45" t="e">
        <f t="array" aca="1" ref="B131" ca="1">IFERROR(IF(ROWS(PerformerDetails!$P$7:P131)&gt;COUNTA(PerformerDetails!$P$7:$P$506),"",INDEX(PerformerDetails!$P$7:$P$506,SMALL(IF(PerformerDetails!$P$7:$P$506&lt;&gt;"",ROW(PerformerDetails!P131:P630)-ROW(PerformerDetails!P131)+1),ROWS(PerformerDetails!$P$7:P131)))),0)</f>
        <v>#NAME?</v>
      </c>
      <c r="C131" s="45" t="e">
        <f t="array" aca="1" ref="C131" ca="1">IFERROR(IF(ROWS(PerformerDetails!$R$7:R131)&gt;COUNTA(PerformerDetails!$R$7:$R$506),"",INDEX(PerformerDetails!$R$7:$R$506,SMALL(IF(PerformerDetails!$R$7:$R$506&lt;&gt;"",ROW(PerformerDetails!P131:P630)-ROW(PerformerDetails!R131)+1),ROWS(PerformerDetails!$R$7:R131)))),0)</f>
        <v>#NAME?</v>
      </c>
      <c r="D131" s="45" t="e">
        <f t="array" aca="1" ref="D131" ca="1">IFERROR(IF(ROWS(PerformerDetails!$T$7:T131)&gt;COUNTA(PerformerDetails!$T$7:$T$506),"",INDEX(PerformerDetails!$T$7:$T$506,SMALL(IF(PerformerDetails!$T$7:$T$506&lt;&gt;"",ROW(PerformerDetails!P131:P630)-ROW(PerformerDetails!T131)+1),ROWS(PerformerDetails!$T$7:T131)))),0)</f>
        <v>#NAME?</v>
      </c>
      <c r="E131" s="45" t="e">
        <f t="array" aca="1" ref="E131" ca="1">IFERROR(IF(ROWS(PerformerDetails!$V$7:V131)&gt;COUNTA(PerformerDetails!$V$7:$V$506),"",INDEX(PerformerDetails!$V$7:$V$506,SMALL(IF(PerformerDetails!$V$7:$V$506&lt;&gt;"",ROW(PerformerDetails!P131:P630)-ROW(PerformerDetails!V131)+1),ROWS(PerformerDetails!$V$7:V131)))),0)</f>
        <v>#NAME?</v>
      </c>
      <c r="F131" s="45" t="e">
        <f t="array" aca="1" ref="F131" ca="1">IFERROR(IF(ROWS(PerformerDetails!$X$7:X131)&gt;COUNTA(PerformerDetails!$X$7:$X$506),"",INDEX(PerformerDetails!$X$7:$X$506,SMALL(IF(PerformerDetails!$X$7:$X$506&lt;&gt;"",ROW(PerformerDetails!P131:P630)-ROW(PerformerDetails!X131)+1),ROWS(PerformerDetails!$X$7:X131)))),0)</f>
        <v>#NAME?</v>
      </c>
      <c r="G131" s="45" t="e">
        <f t="array" aca="1" ref="G131" ca="1">IFERROR(IF(ROWS(PerformerDetails!$Z$7:Z131)&gt;COUNTA(PerformerDetails!$Z$7:$Z$506),"",INDEX(PerformerDetails!$Z$7:$Z$506,SMALL(IF(PerformerDetails!$Z$7:$Z$506&lt;&gt;"",ROW(PerformerDetails!P131:P630)-ROW(PerformerDetails!Z131)+1),ROWS(PerformerDetails!$Z$7:Z131)))),0)</f>
        <v>#NAME?</v>
      </c>
      <c r="H131" s="45" t="e">
        <f t="array" aca="1" ref="H131" ca="1">IFERROR(IF(ROWS(PerformerDetails!$AB$7:AB131)&gt;COUNTA(PerformerDetails!$AB$7:$AB$506),"",INDEX(PerformerDetails!$AB$7:$AB$506,SMALL(IF(PerformerDetails!$AB$7:$AB$506&lt;&gt;"",ROW(PerformerDetails!P131:P630)-ROW(PerformerDetails!AB131)+1),ROWS(PerformerDetails!$AB$7:AB131)))),0)</f>
        <v>#NAME?</v>
      </c>
      <c r="I131" s="45" t="e">
        <f t="array" aca="1" ref="I131" ca="1">IFERROR(IF(ROWS(PerformerDetails!$AD$7:AD131)&gt;COUNTA(PerformerDetails!$AD$7:$AD$506),"",INDEX(PerformerDetails!$AD$7:$AD$506,SMALL(IF(PerformerDetails!$AD$7:$AD$506&lt;&gt;"",ROW(PerformerDetails!P131:P630)-ROW(PerformerDetails!AD131)+1),ROWS(PerformerDetails!$AD$7:AD131)))),0)</f>
        <v>#NAME?</v>
      </c>
      <c r="J131" s="45" t="e">
        <f t="array" aca="1" ref="J131" ca="1">IFERROR(IF(ROWS(PerformerDetails!$AF$7:AF131)&gt;COUNTA(PerformerDetails!$AF$7:$AF$506),"",INDEX(PerformerDetails!$AF$7:$AF$506,SMALL(IF(PerformerDetails!$AF$7:$AF$506&lt;&gt;"",ROW(PerformerDetails!P131:P630)-ROW(PerformerDetails!AF131)+1),ROWS(PerformerDetails!$AF$7:AF131)))),0)</f>
        <v>#NAME?</v>
      </c>
      <c r="K131" s="45" t="e">
        <f t="array" aca="1" ref="K131" ca="1">IFERROR(IF(ROWS(PerformerDetails!$AH$7:AH131)&gt;COUNTA(PerformerDetails!$AH$7:$AH$506),"",INDEX(PerformerDetails!$AH$7:$AH$506,SMALL(IF(PerformerDetails!$AH$7:$AH$506&lt;&gt;"",ROW(PerformerDetails!P131:P630)-ROW(PerformerDetails!AH131)+1),ROWS(PerformerDetails!$AH$7:AH131)))),0)</f>
        <v>#NAME?</v>
      </c>
      <c r="L131" s="45" t="e">
        <f t="array" aca="1" ref="L131" ca="1">IFERROR(IF(ROWS(PerformerDetails!$AJ$7:AJ131)&gt;COUNTA(PerformerDetails!$AJ$7:$AJ$506),"",INDEX(PerformerDetails!$AJ$7:$AJ$506,SMALL(IF(PerformerDetails!$AJ$7:$AJ$506&lt;&gt;"",ROW(PerformerDetails!P131:P630)-ROW(PerformerDetails!AJ131)+1),ROWS(PerformerDetails!$AJ$7:AJ131)))),0)</f>
        <v>#NAME?</v>
      </c>
      <c r="M131" s="45" t="e">
        <f t="array" aca="1" ref="M131" ca="1">IFERROR(IF(ROWS(PerformerDetails!$AL$7:AL131)&gt;COUNTA(PerformerDetails!$AL$7:$AL$506),"",INDEX(PerformerDetails!$AL$7:$AL$506,SMALL(IF(PerformerDetails!$AL$7:$AL$506&lt;&gt;"",ROW(PerformerDetails!P131:P630)-ROW(PerformerDetails!AL131)+1),ROWS(PerformerDetails!$AL$7:AL131)))),0)</f>
        <v>#NAME?</v>
      </c>
      <c r="N131" s="45" t="e">
        <f t="array" aca="1" ref="N131" ca="1">IFERROR(IF(ROWS(PerformerDetails!$AN$7:AN131)&gt;COUNTA(PerformerDetails!$AN$7:$AN$506),"",INDEX(PerformerDetails!$AN$7:$AN$506,SMALL(IF(PerformerDetails!$AN$7:$AN$506&lt;&gt;"",ROW(PerformerDetails!P131:P630)-ROW(PerformerDetails!AN131)+1),ROWS(PerformerDetails!$AN$7:AN131)))),0)</f>
        <v>#NAME?</v>
      </c>
      <c r="O131" s="45" t="e">
        <f t="array" aca="1" ref="O131" ca="1">IFERROR(IF(ROWS(PerformerDetails!$AP$7:AP131)&gt;COUNTA(PerformerDetails!$AP$7:$AP$506),"",INDEX(PerformerDetails!$AP$7:$AP$506,SMALL(IF(PerformerDetails!$AP$7:$AP$506&lt;&gt;"",ROW(PerformerDetails!P131:P630)-ROW(PerformerDetails!AP131)+1),ROWS(PerformerDetails!$AP$7:AP131)))),0)</f>
        <v>#NAME?</v>
      </c>
      <c r="P131" s="45" t="e">
        <f t="array" aca="1" ref="P131" ca="1">IFERROR(IF(ROWS(PerformerDetails!$AR$7:AR131)&gt;COUNTA(PerformerDetails!$AR$7:$AR$506),"",INDEX(PerformerDetails!$AR$7:$AR$506,SMALL(IF(PerformerDetails!$AR$7:$AR$506&lt;&gt;"",ROW(PerformerDetails!P131:P630)-ROW(PerformerDetails!AR131)+1),ROWS(PerformerDetails!$AR$7:AR131)))),0)</f>
        <v>#NAME?</v>
      </c>
      <c r="Q131" s="45" t="e">
        <f t="array" aca="1" ref="Q131" ca="1">IFERROR(IF(ROWS(PerformerDetails!$AT$7:AT131)&gt;COUNTA(PerformerDetails!$AT$7:$AT$506),"",INDEX(PerformerDetails!$AT$7:$AT$506,SMALL(IF(PerformerDetails!$AT$7:$AT$506&lt;&gt;"",ROW(PerformerDetails!P131:P630)-ROW(PerformerDetails!AT131)+1),ROWS(PerformerDetails!$AT$7:AT131)))),0)</f>
        <v>#NAME?</v>
      </c>
      <c r="R131" s="45" t="e">
        <f t="array" aca="1" ref="R131" ca="1">IFERROR(IF(ROWS(PerformerDetails!$AV$7:AV131)&gt;COUNTA(PerformerDetails!$AV$7:$AV$506),"",INDEX(PerformerDetails!$AV$7:$AV$506,SMALL(IF(PerformerDetails!$AV$7:$AV$506&lt;&gt;"",ROW(PerformerDetails!P131:P630)-ROW(PerformerDetails!AV131)+1),ROWS(PerformerDetails!$AV$7:AV131)))),0)</f>
        <v>#NAME?</v>
      </c>
      <c r="S131" s="45" t="e">
        <f t="array" aca="1" ref="S131" ca="1">IFERROR(IF(ROWS(PerformerDetails!$AX$7:AX131)&gt;COUNTA(PerformerDetails!$AX$7:$AX$506),"",INDEX(PerformerDetails!$AX$7:$AX$506,SMALL(IF(PerformerDetails!$AX$7:$AX$506&lt;&gt;"",ROW(PerformerDetails!P131:P630)-ROW(PerformerDetails!AX131)+1),ROWS(PerformerDetails!$AX$7:AX131)))),0)</f>
        <v>#NAME?</v>
      </c>
      <c r="T131" s="45" t="e">
        <f t="array" aca="1" ref="T131" ca="1">IFERROR(IF(ROWS(PerformerDetails!$AZ$7:AZ131)&gt;COUNTA(PerformerDetails!$AZ$7:$AZ$506),"",INDEX(PerformerDetails!$AZ$7:$AZ$506,SMALL(IF(PerformerDetails!$AZ$7:$AZ$506&lt;&gt;"",ROW(PerformerDetails!P131:P630)-ROW(PerformerDetails!AZ131)+1),ROWS(PerformerDetails!$AZ$7:AZ131)))),0)</f>
        <v>#NAME?</v>
      </c>
      <c r="U131" s="45" t="e">
        <f t="array" aca="1" ref="U131" ca="1">IFERROR(IF(ROWS(PerformerDetails!$BB$7:BB131)&gt;COUNTA(PerformerDetails!$BB$7:$BB$506),"",INDEX(PerformerDetails!$BB$7:$BB$506,SMALL(IF(PerformerDetails!$BB$7:$BB$506&lt;&gt;"",ROW(PerformerDetails!P131:P630)-ROW(PerformerDetails!BB131)+1),ROWS(PerformerDetails!$BB$7:BB131)))),0)</f>
        <v>#NAME?</v>
      </c>
      <c r="V131" s="45" t="e">
        <f t="array" aca="1" ref="V131" ca="1">IFERROR(IF(ROWS(PerformerDetails!$BD$7:BD131)&gt;COUNTA(PerformerDetails!$BD$7:$BD$506),"",INDEX(PerformerDetails!$BD$7:$BD$506,SMALL(IF(PerformerDetails!$BD$7:$BD$506&lt;&gt;"",ROW(PerformerDetails!P131:P630)-ROW(PerformerDetails!BD131)+1),ROWS(PerformerDetails!$BD$7:BD131)))),0)</f>
        <v>#NAME?</v>
      </c>
      <c r="W131" s="45" t="e">
        <f t="array" aca="1" ref="W131" ca="1">IFERROR(IF(ROWS(PerformerDetails!$BF$7:BF131)&gt;COUNTA(PerformerDetails!$BF$7:$BF$506),"",INDEX(PerformerDetails!$BF$7:$BF$506,SMALL(IF(PerformerDetails!$BF$7:$BF$506&lt;&gt;"",ROW(PerformerDetails!P131:P630)-ROW(PerformerDetails!BF131)+1),ROWS(PerformerDetails!$BF$7:BF131)))),0)</f>
        <v>#NAME?</v>
      </c>
      <c r="X131" s="45" t="e">
        <f t="array" aca="1" ref="X131" ca="1">IFERROR(IF(ROWS(PerformerDetails!$BH$7:BH131)&gt;COUNTA(PerformerDetails!$BH$7:$BH$506),"",INDEX(PerformerDetails!$BH$7:$BH$506,SMALL(IF(PerformerDetails!$BH$7:$BH$506&lt;&gt;"",ROW(PerformerDetails!P131:P630)-ROW(PerformerDetails!BH131)+1),ROWS(PerformerDetails!$BH$7:BH131)))),0)</f>
        <v>#NAME?</v>
      </c>
      <c r="Y131" s="45" t="e">
        <f t="array" aca="1" ref="Y131" ca="1">IFERROR(IF(ROWS(PerformerDetails!$BJ$7:BJ131)&gt;COUNTA(PerformerDetails!$BJ$7:$BJ$506),"",INDEX(PerformerDetails!$BJ$7:$BJ$506,SMALL(IF(PerformerDetails!$BJ$7:$BJ$506&lt;&gt;"",ROW(PerformerDetails!P131:P630)-ROW(PerformerDetails!BJ131)+1),ROWS(PerformerDetails!$BJ$7:BJ131)))),0)</f>
        <v>#NAME?</v>
      </c>
      <c r="Z131" s="45" t="e">
        <f t="array" aca="1" ref="Z131" ca="1">IFERROR(IF(ROWS(PerformerDetails!$BL$7:BL131)&gt;COUNTA(PerformerDetails!$BL$7:$BL$506),"",INDEX(PerformerDetails!$BL$7:$BL$506,SMALL(IF(PerformerDetails!$BL$7:$BL$506&lt;&gt;"",ROW(PerformerDetails!P131:P630)-ROW(PerformerDetails!BL131)+1),ROWS(PerformerDetails!$BL$7:BL131)))),0)</f>
        <v>#NAME?</v>
      </c>
    </row>
    <row r="132" spans="2:26" ht="20.100000000000001" customHeight="1">
      <c r="B132" s="45" t="e">
        <f t="array" aca="1" ref="B132" ca="1">IFERROR(IF(ROWS(PerformerDetails!$P$7:P132)&gt;COUNTA(PerformerDetails!$P$7:$P$506),"",INDEX(PerformerDetails!$P$7:$P$506,SMALL(IF(PerformerDetails!$P$7:$P$506&lt;&gt;"",ROW(PerformerDetails!P132:P631)-ROW(PerformerDetails!P132)+1),ROWS(PerformerDetails!$P$7:P132)))),0)</f>
        <v>#NAME?</v>
      </c>
      <c r="C132" s="45" t="e">
        <f t="array" aca="1" ref="C132" ca="1">IFERROR(IF(ROWS(PerformerDetails!$R$7:R132)&gt;COUNTA(PerformerDetails!$R$7:$R$506),"",INDEX(PerformerDetails!$R$7:$R$506,SMALL(IF(PerformerDetails!$R$7:$R$506&lt;&gt;"",ROW(PerformerDetails!P132:P631)-ROW(PerformerDetails!R132)+1),ROWS(PerformerDetails!$R$7:R132)))),0)</f>
        <v>#NAME?</v>
      </c>
      <c r="D132" s="45" t="e">
        <f t="array" aca="1" ref="D132" ca="1">IFERROR(IF(ROWS(PerformerDetails!$T$7:T132)&gt;COUNTA(PerformerDetails!$T$7:$T$506),"",INDEX(PerformerDetails!$T$7:$T$506,SMALL(IF(PerformerDetails!$T$7:$T$506&lt;&gt;"",ROW(PerformerDetails!P132:P631)-ROW(PerformerDetails!T132)+1),ROWS(PerformerDetails!$T$7:T132)))),0)</f>
        <v>#NAME?</v>
      </c>
      <c r="E132" s="45" t="e">
        <f t="array" aca="1" ref="E132" ca="1">IFERROR(IF(ROWS(PerformerDetails!$V$7:V132)&gt;COUNTA(PerformerDetails!$V$7:$V$506),"",INDEX(PerformerDetails!$V$7:$V$506,SMALL(IF(PerformerDetails!$V$7:$V$506&lt;&gt;"",ROW(PerformerDetails!P132:P631)-ROW(PerformerDetails!V132)+1),ROWS(PerformerDetails!$V$7:V132)))),0)</f>
        <v>#NAME?</v>
      </c>
      <c r="F132" s="45" t="e">
        <f t="array" aca="1" ref="F132" ca="1">IFERROR(IF(ROWS(PerformerDetails!$X$7:X132)&gt;COUNTA(PerformerDetails!$X$7:$X$506),"",INDEX(PerformerDetails!$X$7:$X$506,SMALL(IF(PerformerDetails!$X$7:$X$506&lt;&gt;"",ROW(PerformerDetails!P132:P631)-ROW(PerformerDetails!X132)+1),ROWS(PerformerDetails!$X$7:X132)))),0)</f>
        <v>#NAME?</v>
      </c>
      <c r="G132" s="45" t="e">
        <f t="array" aca="1" ref="G132" ca="1">IFERROR(IF(ROWS(PerformerDetails!$Z$7:Z132)&gt;COUNTA(PerformerDetails!$Z$7:$Z$506),"",INDEX(PerformerDetails!$Z$7:$Z$506,SMALL(IF(PerformerDetails!$Z$7:$Z$506&lt;&gt;"",ROW(PerformerDetails!P132:P631)-ROW(PerformerDetails!Z132)+1),ROWS(PerformerDetails!$Z$7:Z132)))),0)</f>
        <v>#NAME?</v>
      </c>
      <c r="H132" s="45" t="e">
        <f t="array" aca="1" ref="H132" ca="1">IFERROR(IF(ROWS(PerformerDetails!$AB$7:AB132)&gt;COUNTA(PerformerDetails!$AB$7:$AB$506),"",INDEX(PerformerDetails!$AB$7:$AB$506,SMALL(IF(PerformerDetails!$AB$7:$AB$506&lt;&gt;"",ROW(PerformerDetails!P132:P631)-ROW(PerformerDetails!AB132)+1),ROWS(PerformerDetails!$AB$7:AB132)))),0)</f>
        <v>#NAME?</v>
      </c>
      <c r="I132" s="45" t="e">
        <f t="array" aca="1" ref="I132" ca="1">IFERROR(IF(ROWS(PerformerDetails!$AD$7:AD132)&gt;COUNTA(PerformerDetails!$AD$7:$AD$506),"",INDEX(PerformerDetails!$AD$7:$AD$506,SMALL(IF(PerformerDetails!$AD$7:$AD$506&lt;&gt;"",ROW(PerformerDetails!P132:P631)-ROW(PerformerDetails!AD132)+1),ROWS(PerformerDetails!$AD$7:AD132)))),0)</f>
        <v>#NAME?</v>
      </c>
      <c r="J132" s="45" t="e">
        <f t="array" aca="1" ref="J132" ca="1">IFERROR(IF(ROWS(PerformerDetails!$AF$7:AF132)&gt;COUNTA(PerformerDetails!$AF$7:$AF$506),"",INDEX(PerformerDetails!$AF$7:$AF$506,SMALL(IF(PerformerDetails!$AF$7:$AF$506&lt;&gt;"",ROW(PerformerDetails!P132:P631)-ROW(PerformerDetails!AF132)+1),ROWS(PerformerDetails!$AF$7:AF132)))),0)</f>
        <v>#NAME?</v>
      </c>
      <c r="K132" s="45" t="e">
        <f t="array" aca="1" ref="K132" ca="1">IFERROR(IF(ROWS(PerformerDetails!$AH$7:AH132)&gt;COUNTA(PerformerDetails!$AH$7:$AH$506),"",INDEX(PerformerDetails!$AH$7:$AH$506,SMALL(IF(PerformerDetails!$AH$7:$AH$506&lt;&gt;"",ROW(PerformerDetails!P132:P631)-ROW(PerformerDetails!AH132)+1),ROWS(PerformerDetails!$AH$7:AH132)))),0)</f>
        <v>#NAME?</v>
      </c>
      <c r="L132" s="45" t="e">
        <f t="array" aca="1" ref="L132" ca="1">IFERROR(IF(ROWS(PerformerDetails!$AJ$7:AJ132)&gt;COUNTA(PerformerDetails!$AJ$7:$AJ$506),"",INDEX(PerformerDetails!$AJ$7:$AJ$506,SMALL(IF(PerformerDetails!$AJ$7:$AJ$506&lt;&gt;"",ROW(PerformerDetails!P132:P631)-ROW(PerformerDetails!AJ132)+1),ROWS(PerformerDetails!$AJ$7:AJ132)))),0)</f>
        <v>#NAME?</v>
      </c>
      <c r="M132" s="45" t="e">
        <f t="array" aca="1" ref="M132" ca="1">IFERROR(IF(ROWS(PerformerDetails!$AL$7:AL132)&gt;COUNTA(PerformerDetails!$AL$7:$AL$506),"",INDEX(PerformerDetails!$AL$7:$AL$506,SMALL(IF(PerformerDetails!$AL$7:$AL$506&lt;&gt;"",ROW(PerformerDetails!P132:P631)-ROW(PerformerDetails!AL132)+1),ROWS(PerformerDetails!$AL$7:AL132)))),0)</f>
        <v>#NAME?</v>
      </c>
      <c r="N132" s="45" t="e">
        <f t="array" aca="1" ref="N132" ca="1">IFERROR(IF(ROWS(PerformerDetails!$AN$7:AN132)&gt;COUNTA(PerformerDetails!$AN$7:$AN$506),"",INDEX(PerformerDetails!$AN$7:$AN$506,SMALL(IF(PerformerDetails!$AN$7:$AN$506&lt;&gt;"",ROW(PerformerDetails!P132:P631)-ROW(PerformerDetails!AN132)+1),ROWS(PerformerDetails!$AN$7:AN132)))),0)</f>
        <v>#NAME?</v>
      </c>
      <c r="O132" s="45" t="e">
        <f t="array" aca="1" ref="O132" ca="1">IFERROR(IF(ROWS(PerformerDetails!$AP$7:AP132)&gt;COUNTA(PerformerDetails!$AP$7:$AP$506),"",INDEX(PerformerDetails!$AP$7:$AP$506,SMALL(IF(PerformerDetails!$AP$7:$AP$506&lt;&gt;"",ROW(PerformerDetails!P132:P631)-ROW(PerformerDetails!AP132)+1),ROWS(PerformerDetails!$AP$7:AP132)))),0)</f>
        <v>#NAME?</v>
      </c>
      <c r="P132" s="45" t="e">
        <f t="array" aca="1" ref="P132" ca="1">IFERROR(IF(ROWS(PerformerDetails!$AR$7:AR132)&gt;COUNTA(PerformerDetails!$AR$7:$AR$506),"",INDEX(PerformerDetails!$AR$7:$AR$506,SMALL(IF(PerformerDetails!$AR$7:$AR$506&lt;&gt;"",ROW(PerformerDetails!P132:P631)-ROW(PerformerDetails!AR132)+1),ROWS(PerformerDetails!$AR$7:AR132)))),0)</f>
        <v>#NAME?</v>
      </c>
      <c r="Q132" s="45" t="e">
        <f t="array" aca="1" ref="Q132" ca="1">IFERROR(IF(ROWS(PerformerDetails!$AT$7:AT132)&gt;COUNTA(PerformerDetails!$AT$7:$AT$506),"",INDEX(PerformerDetails!$AT$7:$AT$506,SMALL(IF(PerformerDetails!$AT$7:$AT$506&lt;&gt;"",ROW(PerformerDetails!P132:P631)-ROW(PerformerDetails!AT132)+1),ROWS(PerformerDetails!$AT$7:AT132)))),0)</f>
        <v>#NAME?</v>
      </c>
      <c r="R132" s="45" t="e">
        <f t="array" aca="1" ref="R132" ca="1">IFERROR(IF(ROWS(PerformerDetails!$AV$7:AV132)&gt;COUNTA(PerformerDetails!$AV$7:$AV$506),"",INDEX(PerformerDetails!$AV$7:$AV$506,SMALL(IF(PerformerDetails!$AV$7:$AV$506&lt;&gt;"",ROW(PerformerDetails!P132:P631)-ROW(PerformerDetails!AV132)+1),ROWS(PerformerDetails!$AV$7:AV132)))),0)</f>
        <v>#NAME?</v>
      </c>
      <c r="S132" s="45" t="e">
        <f t="array" aca="1" ref="S132" ca="1">IFERROR(IF(ROWS(PerformerDetails!$AX$7:AX132)&gt;COUNTA(PerformerDetails!$AX$7:$AX$506),"",INDEX(PerformerDetails!$AX$7:$AX$506,SMALL(IF(PerformerDetails!$AX$7:$AX$506&lt;&gt;"",ROW(PerformerDetails!P132:P631)-ROW(PerformerDetails!AX132)+1),ROWS(PerformerDetails!$AX$7:AX132)))),0)</f>
        <v>#NAME?</v>
      </c>
      <c r="T132" s="45" t="e">
        <f t="array" aca="1" ref="T132" ca="1">IFERROR(IF(ROWS(PerformerDetails!$AZ$7:AZ132)&gt;COUNTA(PerformerDetails!$AZ$7:$AZ$506),"",INDEX(PerformerDetails!$AZ$7:$AZ$506,SMALL(IF(PerformerDetails!$AZ$7:$AZ$506&lt;&gt;"",ROW(PerformerDetails!P132:P631)-ROW(PerformerDetails!AZ132)+1),ROWS(PerformerDetails!$AZ$7:AZ132)))),0)</f>
        <v>#NAME?</v>
      </c>
      <c r="U132" s="45" t="e">
        <f t="array" aca="1" ref="U132" ca="1">IFERROR(IF(ROWS(PerformerDetails!$BB$7:BB132)&gt;COUNTA(PerformerDetails!$BB$7:$BB$506),"",INDEX(PerformerDetails!$BB$7:$BB$506,SMALL(IF(PerformerDetails!$BB$7:$BB$506&lt;&gt;"",ROW(PerformerDetails!P132:P631)-ROW(PerformerDetails!BB132)+1),ROWS(PerformerDetails!$BB$7:BB132)))),0)</f>
        <v>#NAME?</v>
      </c>
      <c r="V132" s="45" t="e">
        <f t="array" aca="1" ref="V132" ca="1">IFERROR(IF(ROWS(PerformerDetails!$BD$7:BD132)&gt;COUNTA(PerformerDetails!$BD$7:$BD$506),"",INDEX(PerformerDetails!$BD$7:$BD$506,SMALL(IF(PerformerDetails!$BD$7:$BD$506&lt;&gt;"",ROW(PerformerDetails!P132:P631)-ROW(PerformerDetails!BD132)+1),ROWS(PerformerDetails!$BD$7:BD132)))),0)</f>
        <v>#NAME?</v>
      </c>
      <c r="W132" s="45" t="e">
        <f t="array" aca="1" ref="W132" ca="1">IFERROR(IF(ROWS(PerformerDetails!$BF$7:BF132)&gt;COUNTA(PerformerDetails!$BF$7:$BF$506),"",INDEX(PerformerDetails!$BF$7:$BF$506,SMALL(IF(PerformerDetails!$BF$7:$BF$506&lt;&gt;"",ROW(PerformerDetails!P132:P631)-ROW(PerformerDetails!BF132)+1),ROWS(PerformerDetails!$BF$7:BF132)))),0)</f>
        <v>#NAME?</v>
      </c>
      <c r="X132" s="45" t="e">
        <f t="array" aca="1" ref="X132" ca="1">IFERROR(IF(ROWS(PerformerDetails!$BH$7:BH132)&gt;COUNTA(PerformerDetails!$BH$7:$BH$506),"",INDEX(PerformerDetails!$BH$7:$BH$506,SMALL(IF(PerformerDetails!$BH$7:$BH$506&lt;&gt;"",ROW(PerformerDetails!P132:P631)-ROW(PerformerDetails!BH132)+1),ROWS(PerformerDetails!$BH$7:BH132)))),0)</f>
        <v>#NAME?</v>
      </c>
      <c r="Y132" s="45" t="e">
        <f t="array" aca="1" ref="Y132" ca="1">IFERROR(IF(ROWS(PerformerDetails!$BJ$7:BJ132)&gt;COUNTA(PerformerDetails!$BJ$7:$BJ$506),"",INDEX(PerformerDetails!$BJ$7:$BJ$506,SMALL(IF(PerformerDetails!$BJ$7:$BJ$506&lt;&gt;"",ROW(PerformerDetails!P132:P631)-ROW(PerformerDetails!BJ132)+1),ROWS(PerformerDetails!$BJ$7:BJ132)))),0)</f>
        <v>#NAME?</v>
      </c>
      <c r="Z132" s="45" t="e">
        <f t="array" aca="1" ref="Z132" ca="1">IFERROR(IF(ROWS(PerformerDetails!$BL$7:BL132)&gt;COUNTA(PerformerDetails!$BL$7:$BL$506),"",INDEX(PerformerDetails!$BL$7:$BL$506,SMALL(IF(PerformerDetails!$BL$7:$BL$506&lt;&gt;"",ROW(PerformerDetails!P132:P631)-ROW(PerformerDetails!BL132)+1),ROWS(PerformerDetails!$BL$7:BL132)))),0)</f>
        <v>#NAME?</v>
      </c>
    </row>
    <row r="133" spans="2:26" ht="20.100000000000001" customHeight="1">
      <c r="B133" s="45" t="e">
        <f t="array" aca="1" ref="B133" ca="1">IFERROR(IF(ROWS(PerformerDetails!$P$7:P133)&gt;COUNTA(PerformerDetails!$P$7:$P$506),"",INDEX(PerformerDetails!$P$7:$P$506,SMALL(IF(PerformerDetails!$P$7:$P$506&lt;&gt;"",ROW(PerformerDetails!P133:P632)-ROW(PerformerDetails!P133)+1),ROWS(PerformerDetails!$P$7:P133)))),0)</f>
        <v>#NAME?</v>
      </c>
      <c r="C133" s="45" t="e">
        <f t="array" aca="1" ref="C133" ca="1">IFERROR(IF(ROWS(PerformerDetails!$R$7:R133)&gt;COUNTA(PerformerDetails!$R$7:$R$506),"",INDEX(PerformerDetails!$R$7:$R$506,SMALL(IF(PerformerDetails!$R$7:$R$506&lt;&gt;"",ROW(PerformerDetails!P133:P632)-ROW(PerformerDetails!R133)+1),ROWS(PerformerDetails!$R$7:R133)))),0)</f>
        <v>#NAME?</v>
      </c>
      <c r="D133" s="45" t="e">
        <f t="array" aca="1" ref="D133" ca="1">IFERROR(IF(ROWS(PerformerDetails!$T$7:T133)&gt;COUNTA(PerformerDetails!$T$7:$T$506),"",INDEX(PerformerDetails!$T$7:$T$506,SMALL(IF(PerformerDetails!$T$7:$T$506&lt;&gt;"",ROW(PerformerDetails!P133:P632)-ROW(PerformerDetails!T133)+1),ROWS(PerformerDetails!$T$7:T133)))),0)</f>
        <v>#NAME?</v>
      </c>
      <c r="E133" s="45" t="e">
        <f t="array" aca="1" ref="E133" ca="1">IFERROR(IF(ROWS(PerformerDetails!$V$7:V133)&gt;COUNTA(PerformerDetails!$V$7:$V$506),"",INDEX(PerformerDetails!$V$7:$V$506,SMALL(IF(PerformerDetails!$V$7:$V$506&lt;&gt;"",ROW(PerformerDetails!P133:P632)-ROW(PerformerDetails!V133)+1),ROWS(PerformerDetails!$V$7:V133)))),0)</f>
        <v>#NAME?</v>
      </c>
      <c r="F133" s="45" t="e">
        <f t="array" aca="1" ref="F133" ca="1">IFERROR(IF(ROWS(PerformerDetails!$X$7:X133)&gt;COUNTA(PerformerDetails!$X$7:$X$506),"",INDEX(PerformerDetails!$X$7:$X$506,SMALL(IF(PerformerDetails!$X$7:$X$506&lt;&gt;"",ROW(PerformerDetails!P133:P632)-ROW(PerformerDetails!X133)+1),ROWS(PerformerDetails!$X$7:X133)))),0)</f>
        <v>#NAME?</v>
      </c>
      <c r="G133" s="45" t="e">
        <f t="array" aca="1" ref="G133" ca="1">IFERROR(IF(ROWS(PerformerDetails!$Z$7:Z133)&gt;COUNTA(PerformerDetails!$Z$7:$Z$506),"",INDEX(PerformerDetails!$Z$7:$Z$506,SMALL(IF(PerformerDetails!$Z$7:$Z$506&lt;&gt;"",ROW(PerformerDetails!P133:P632)-ROW(PerformerDetails!Z133)+1),ROWS(PerformerDetails!$Z$7:Z133)))),0)</f>
        <v>#NAME?</v>
      </c>
      <c r="H133" s="45" t="e">
        <f t="array" aca="1" ref="H133" ca="1">IFERROR(IF(ROWS(PerformerDetails!$AB$7:AB133)&gt;COUNTA(PerformerDetails!$AB$7:$AB$506),"",INDEX(PerformerDetails!$AB$7:$AB$506,SMALL(IF(PerformerDetails!$AB$7:$AB$506&lt;&gt;"",ROW(PerformerDetails!P133:P632)-ROW(PerformerDetails!AB133)+1),ROWS(PerformerDetails!$AB$7:AB133)))),0)</f>
        <v>#NAME?</v>
      </c>
      <c r="I133" s="45" t="e">
        <f t="array" aca="1" ref="I133" ca="1">IFERROR(IF(ROWS(PerformerDetails!$AD$7:AD133)&gt;COUNTA(PerformerDetails!$AD$7:$AD$506),"",INDEX(PerformerDetails!$AD$7:$AD$506,SMALL(IF(PerformerDetails!$AD$7:$AD$506&lt;&gt;"",ROW(PerformerDetails!P133:P632)-ROW(PerformerDetails!AD133)+1),ROWS(PerformerDetails!$AD$7:AD133)))),0)</f>
        <v>#NAME?</v>
      </c>
      <c r="J133" s="45" t="e">
        <f t="array" aca="1" ref="J133" ca="1">IFERROR(IF(ROWS(PerformerDetails!$AF$7:AF133)&gt;COUNTA(PerformerDetails!$AF$7:$AF$506),"",INDEX(PerformerDetails!$AF$7:$AF$506,SMALL(IF(PerformerDetails!$AF$7:$AF$506&lt;&gt;"",ROW(PerformerDetails!P133:P632)-ROW(PerformerDetails!AF133)+1),ROWS(PerformerDetails!$AF$7:AF133)))),0)</f>
        <v>#NAME?</v>
      </c>
      <c r="K133" s="45" t="e">
        <f t="array" aca="1" ref="K133" ca="1">IFERROR(IF(ROWS(PerformerDetails!$AH$7:AH133)&gt;COUNTA(PerformerDetails!$AH$7:$AH$506),"",INDEX(PerformerDetails!$AH$7:$AH$506,SMALL(IF(PerformerDetails!$AH$7:$AH$506&lt;&gt;"",ROW(PerformerDetails!P133:P632)-ROW(PerformerDetails!AH133)+1),ROWS(PerformerDetails!$AH$7:AH133)))),0)</f>
        <v>#NAME?</v>
      </c>
      <c r="L133" s="45" t="e">
        <f t="array" aca="1" ref="L133" ca="1">IFERROR(IF(ROWS(PerformerDetails!$AJ$7:AJ133)&gt;COUNTA(PerformerDetails!$AJ$7:$AJ$506),"",INDEX(PerformerDetails!$AJ$7:$AJ$506,SMALL(IF(PerformerDetails!$AJ$7:$AJ$506&lt;&gt;"",ROW(PerformerDetails!P133:P632)-ROW(PerformerDetails!AJ133)+1),ROWS(PerformerDetails!$AJ$7:AJ133)))),0)</f>
        <v>#NAME?</v>
      </c>
      <c r="M133" s="45" t="e">
        <f t="array" aca="1" ref="M133" ca="1">IFERROR(IF(ROWS(PerformerDetails!$AL$7:AL133)&gt;COUNTA(PerformerDetails!$AL$7:$AL$506),"",INDEX(PerformerDetails!$AL$7:$AL$506,SMALL(IF(PerformerDetails!$AL$7:$AL$506&lt;&gt;"",ROW(PerformerDetails!P133:P632)-ROW(PerformerDetails!AL133)+1),ROWS(PerformerDetails!$AL$7:AL133)))),0)</f>
        <v>#NAME?</v>
      </c>
      <c r="N133" s="45" t="e">
        <f t="array" aca="1" ref="N133" ca="1">IFERROR(IF(ROWS(PerformerDetails!$AN$7:AN133)&gt;COUNTA(PerformerDetails!$AN$7:$AN$506),"",INDEX(PerformerDetails!$AN$7:$AN$506,SMALL(IF(PerformerDetails!$AN$7:$AN$506&lt;&gt;"",ROW(PerformerDetails!P133:P632)-ROW(PerformerDetails!AN133)+1),ROWS(PerformerDetails!$AN$7:AN133)))),0)</f>
        <v>#NAME?</v>
      </c>
      <c r="O133" s="45" t="e">
        <f t="array" aca="1" ref="O133" ca="1">IFERROR(IF(ROWS(PerformerDetails!$AP$7:AP133)&gt;COUNTA(PerformerDetails!$AP$7:$AP$506),"",INDEX(PerformerDetails!$AP$7:$AP$506,SMALL(IF(PerformerDetails!$AP$7:$AP$506&lt;&gt;"",ROW(PerformerDetails!P133:P632)-ROW(PerformerDetails!AP133)+1),ROWS(PerformerDetails!$AP$7:AP133)))),0)</f>
        <v>#NAME?</v>
      </c>
      <c r="P133" s="45" t="e">
        <f t="array" aca="1" ref="P133" ca="1">IFERROR(IF(ROWS(PerformerDetails!$AR$7:AR133)&gt;COUNTA(PerformerDetails!$AR$7:$AR$506),"",INDEX(PerformerDetails!$AR$7:$AR$506,SMALL(IF(PerformerDetails!$AR$7:$AR$506&lt;&gt;"",ROW(PerformerDetails!P133:P632)-ROW(PerformerDetails!AR133)+1),ROWS(PerformerDetails!$AR$7:AR133)))),0)</f>
        <v>#NAME?</v>
      </c>
      <c r="Q133" s="45" t="e">
        <f t="array" aca="1" ref="Q133" ca="1">IFERROR(IF(ROWS(PerformerDetails!$AT$7:AT133)&gt;COUNTA(PerformerDetails!$AT$7:$AT$506),"",INDEX(PerformerDetails!$AT$7:$AT$506,SMALL(IF(PerformerDetails!$AT$7:$AT$506&lt;&gt;"",ROW(PerformerDetails!P133:P632)-ROW(PerformerDetails!AT133)+1),ROWS(PerformerDetails!$AT$7:AT133)))),0)</f>
        <v>#NAME?</v>
      </c>
      <c r="R133" s="45" t="e">
        <f t="array" aca="1" ref="R133" ca="1">IFERROR(IF(ROWS(PerformerDetails!$AV$7:AV133)&gt;COUNTA(PerformerDetails!$AV$7:$AV$506),"",INDEX(PerformerDetails!$AV$7:$AV$506,SMALL(IF(PerformerDetails!$AV$7:$AV$506&lt;&gt;"",ROW(PerformerDetails!P133:P632)-ROW(PerformerDetails!AV133)+1),ROWS(PerformerDetails!$AV$7:AV133)))),0)</f>
        <v>#NAME?</v>
      </c>
      <c r="S133" s="45" t="e">
        <f t="array" aca="1" ref="S133" ca="1">IFERROR(IF(ROWS(PerformerDetails!$AX$7:AX133)&gt;COUNTA(PerformerDetails!$AX$7:$AX$506),"",INDEX(PerformerDetails!$AX$7:$AX$506,SMALL(IF(PerformerDetails!$AX$7:$AX$506&lt;&gt;"",ROW(PerformerDetails!P133:P632)-ROW(PerformerDetails!AX133)+1),ROWS(PerformerDetails!$AX$7:AX133)))),0)</f>
        <v>#NAME?</v>
      </c>
      <c r="T133" s="45" t="e">
        <f t="array" aca="1" ref="T133" ca="1">IFERROR(IF(ROWS(PerformerDetails!$AZ$7:AZ133)&gt;COUNTA(PerformerDetails!$AZ$7:$AZ$506),"",INDEX(PerformerDetails!$AZ$7:$AZ$506,SMALL(IF(PerformerDetails!$AZ$7:$AZ$506&lt;&gt;"",ROW(PerformerDetails!P133:P632)-ROW(PerformerDetails!AZ133)+1),ROWS(PerformerDetails!$AZ$7:AZ133)))),0)</f>
        <v>#NAME?</v>
      </c>
      <c r="U133" s="45" t="e">
        <f t="array" aca="1" ref="U133" ca="1">IFERROR(IF(ROWS(PerformerDetails!$BB$7:BB133)&gt;COUNTA(PerformerDetails!$BB$7:$BB$506),"",INDEX(PerformerDetails!$BB$7:$BB$506,SMALL(IF(PerformerDetails!$BB$7:$BB$506&lt;&gt;"",ROW(PerformerDetails!P133:P632)-ROW(PerformerDetails!BB133)+1),ROWS(PerformerDetails!$BB$7:BB133)))),0)</f>
        <v>#NAME?</v>
      </c>
      <c r="V133" s="45" t="e">
        <f t="array" aca="1" ref="V133" ca="1">IFERROR(IF(ROWS(PerformerDetails!$BD$7:BD133)&gt;COUNTA(PerformerDetails!$BD$7:$BD$506),"",INDEX(PerformerDetails!$BD$7:$BD$506,SMALL(IF(PerformerDetails!$BD$7:$BD$506&lt;&gt;"",ROW(PerformerDetails!P133:P632)-ROW(PerformerDetails!BD133)+1),ROWS(PerformerDetails!$BD$7:BD133)))),0)</f>
        <v>#NAME?</v>
      </c>
      <c r="W133" s="45" t="e">
        <f t="array" aca="1" ref="W133" ca="1">IFERROR(IF(ROWS(PerformerDetails!$BF$7:BF133)&gt;COUNTA(PerformerDetails!$BF$7:$BF$506),"",INDEX(PerformerDetails!$BF$7:$BF$506,SMALL(IF(PerformerDetails!$BF$7:$BF$506&lt;&gt;"",ROW(PerformerDetails!P133:P632)-ROW(PerformerDetails!BF133)+1),ROWS(PerformerDetails!$BF$7:BF133)))),0)</f>
        <v>#NAME?</v>
      </c>
      <c r="X133" s="45" t="e">
        <f t="array" aca="1" ref="X133" ca="1">IFERROR(IF(ROWS(PerformerDetails!$BH$7:BH133)&gt;COUNTA(PerformerDetails!$BH$7:$BH$506),"",INDEX(PerformerDetails!$BH$7:$BH$506,SMALL(IF(PerformerDetails!$BH$7:$BH$506&lt;&gt;"",ROW(PerformerDetails!P133:P632)-ROW(PerformerDetails!BH133)+1),ROWS(PerformerDetails!$BH$7:BH133)))),0)</f>
        <v>#NAME?</v>
      </c>
      <c r="Y133" s="45" t="e">
        <f t="array" aca="1" ref="Y133" ca="1">IFERROR(IF(ROWS(PerformerDetails!$BJ$7:BJ133)&gt;COUNTA(PerformerDetails!$BJ$7:$BJ$506),"",INDEX(PerformerDetails!$BJ$7:$BJ$506,SMALL(IF(PerformerDetails!$BJ$7:$BJ$506&lt;&gt;"",ROW(PerformerDetails!P133:P632)-ROW(PerformerDetails!BJ133)+1),ROWS(PerformerDetails!$BJ$7:BJ133)))),0)</f>
        <v>#NAME?</v>
      </c>
      <c r="Z133" s="45" t="e">
        <f t="array" aca="1" ref="Z133" ca="1">IFERROR(IF(ROWS(PerformerDetails!$BL$7:BL133)&gt;COUNTA(PerformerDetails!$BL$7:$BL$506),"",INDEX(PerformerDetails!$BL$7:$BL$506,SMALL(IF(PerformerDetails!$BL$7:$BL$506&lt;&gt;"",ROW(PerformerDetails!P133:P632)-ROW(PerformerDetails!BL133)+1),ROWS(PerformerDetails!$BL$7:BL133)))),0)</f>
        <v>#NAME?</v>
      </c>
    </row>
    <row r="134" spans="2:26" ht="20.100000000000001" customHeight="1">
      <c r="B134" s="45" t="e">
        <f t="array" aca="1" ref="B134" ca="1">IFERROR(IF(ROWS(PerformerDetails!$P$7:P134)&gt;COUNTA(PerformerDetails!$P$7:$P$506),"",INDEX(PerformerDetails!$P$7:$P$506,SMALL(IF(PerformerDetails!$P$7:$P$506&lt;&gt;"",ROW(PerformerDetails!P134:P633)-ROW(PerformerDetails!P134)+1),ROWS(PerformerDetails!$P$7:P134)))),0)</f>
        <v>#NAME?</v>
      </c>
      <c r="C134" s="45" t="e">
        <f t="array" aca="1" ref="C134" ca="1">IFERROR(IF(ROWS(PerformerDetails!$R$7:R134)&gt;COUNTA(PerformerDetails!$R$7:$R$506),"",INDEX(PerformerDetails!$R$7:$R$506,SMALL(IF(PerformerDetails!$R$7:$R$506&lt;&gt;"",ROW(PerformerDetails!P134:P633)-ROW(PerformerDetails!R134)+1),ROWS(PerformerDetails!$R$7:R134)))),0)</f>
        <v>#NAME?</v>
      </c>
      <c r="D134" s="45" t="e">
        <f t="array" aca="1" ref="D134" ca="1">IFERROR(IF(ROWS(PerformerDetails!$T$7:T134)&gt;COUNTA(PerformerDetails!$T$7:$T$506),"",INDEX(PerformerDetails!$T$7:$T$506,SMALL(IF(PerformerDetails!$T$7:$T$506&lt;&gt;"",ROW(PerformerDetails!P134:P633)-ROW(PerformerDetails!T134)+1),ROWS(PerformerDetails!$T$7:T134)))),0)</f>
        <v>#NAME?</v>
      </c>
      <c r="E134" s="45" t="e">
        <f t="array" aca="1" ref="E134" ca="1">IFERROR(IF(ROWS(PerformerDetails!$V$7:V134)&gt;COUNTA(PerformerDetails!$V$7:$V$506),"",INDEX(PerformerDetails!$V$7:$V$506,SMALL(IF(PerformerDetails!$V$7:$V$506&lt;&gt;"",ROW(PerformerDetails!P134:P633)-ROW(PerformerDetails!V134)+1),ROWS(PerformerDetails!$V$7:V134)))),0)</f>
        <v>#NAME?</v>
      </c>
      <c r="F134" s="45" t="e">
        <f t="array" aca="1" ref="F134" ca="1">IFERROR(IF(ROWS(PerformerDetails!$X$7:X134)&gt;COUNTA(PerformerDetails!$X$7:$X$506),"",INDEX(PerformerDetails!$X$7:$X$506,SMALL(IF(PerformerDetails!$X$7:$X$506&lt;&gt;"",ROW(PerformerDetails!P134:P633)-ROW(PerformerDetails!X134)+1),ROWS(PerformerDetails!$X$7:X134)))),0)</f>
        <v>#NAME?</v>
      </c>
      <c r="G134" s="45" t="e">
        <f t="array" aca="1" ref="G134" ca="1">IFERROR(IF(ROWS(PerformerDetails!$Z$7:Z134)&gt;COUNTA(PerformerDetails!$Z$7:$Z$506),"",INDEX(PerformerDetails!$Z$7:$Z$506,SMALL(IF(PerformerDetails!$Z$7:$Z$506&lt;&gt;"",ROW(PerformerDetails!P134:P633)-ROW(PerformerDetails!Z134)+1),ROWS(PerformerDetails!$Z$7:Z134)))),0)</f>
        <v>#NAME?</v>
      </c>
      <c r="H134" s="45" t="e">
        <f t="array" aca="1" ref="H134" ca="1">IFERROR(IF(ROWS(PerformerDetails!$AB$7:AB134)&gt;COUNTA(PerformerDetails!$AB$7:$AB$506),"",INDEX(PerformerDetails!$AB$7:$AB$506,SMALL(IF(PerformerDetails!$AB$7:$AB$506&lt;&gt;"",ROW(PerformerDetails!P134:P633)-ROW(PerformerDetails!AB134)+1),ROWS(PerformerDetails!$AB$7:AB134)))),0)</f>
        <v>#NAME?</v>
      </c>
      <c r="I134" s="45" t="e">
        <f t="array" aca="1" ref="I134" ca="1">IFERROR(IF(ROWS(PerformerDetails!$AD$7:AD134)&gt;COUNTA(PerformerDetails!$AD$7:$AD$506),"",INDEX(PerformerDetails!$AD$7:$AD$506,SMALL(IF(PerformerDetails!$AD$7:$AD$506&lt;&gt;"",ROW(PerformerDetails!P134:P633)-ROW(PerformerDetails!AD134)+1),ROWS(PerformerDetails!$AD$7:AD134)))),0)</f>
        <v>#NAME?</v>
      </c>
      <c r="J134" s="45" t="e">
        <f t="array" aca="1" ref="J134" ca="1">IFERROR(IF(ROWS(PerformerDetails!$AF$7:AF134)&gt;COUNTA(PerformerDetails!$AF$7:$AF$506),"",INDEX(PerformerDetails!$AF$7:$AF$506,SMALL(IF(PerformerDetails!$AF$7:$AF$506&lt;&gt;"",ROW(PerformerDetails!P134:P633)-ROW(PerformerDetails!AF134)+1),ROWS(PerformerDetails!$AF$7:AF134)))),0)</f>
        <v>#NAME?</v>
      </c>
      <c r="K134" s="45" t="e">
        <f t="array" aca="1" ref="K134" ca="1">IFERROR(IF(ROWS(PerformerDetails!$AH$7:AH134)&gt;COUNTA(PerformerDetails!$AH$7:$AH$506),"",INDEX(PerformerDetails!$AH$7:$AH$506,SMALL(IF(PerformerDetails!$AH$7:$AH$506&lt;&gt;"",ROW(PerformerDetails!P134:P633)-ROW(PerformerDetails!AH134)+1),ROWS(PerformerDetails!$AH$7:AH134)))),0)</f>
        <v>#NAME?</v>
      </c>
      <c r="L134" s="45" t="e">
        <f t="array" aca="1" ref="L134" ca="1">IFERROR(IF(ROWS(PerformerDetails!$AJ$7:AJ134)&gt;COUNTA(PerformerDetails!$AJ$7:$AJ$506),"",INDEX(PerformerDetails!$AJ$7:$AJ$506,SMALL(IF(PerformerDetails!$AJ$7:$AJ$506&lt;&gt;"",ROW(PerformerDetails!P134:P633)-ROW(PerformerDetails!AJ134)+1),ROWS(PerformerDetails!$AJ$7:AJ134)))),0)</f>
        <v>#NAME?</v>
      </c>
      <c r="M134" s="45" t="e">
        <f t="array" aca="1" ref="M134" ca="1">IFERROR(IF(ROWS(PerformerDetails!$AL$7:AL134)&gt;COUNTA(PerformerDetails!$AL$7:$AL$506),"",INDEX(PerformerDetails!$AL$7:$AL$506,SMALL(IF(PerformerDetails!$AL$7:$AL$506&lt;&gt;"",ROW(PerformerDetails!P134:P633)-ROW(PerformerDetails!AL134)+1),ROWS(PerformerDetails!$AL$7:AL134)))),0)</f>
        <v>#NAME?</v>
      </c>
      <c r="N134" s="45" t="e">
        <f t="array" aca="1" ref="N134" ca="1">IFERROR(IF(ROWS(PerformerDetails!$AN$7:AN134)&gt;COUNTA(PerformerDetails!$AN$7:$AN$506),"",INDEX(PerformerDetails!$AN$7:$AN$506,SMALL(IF(PerformerDetails!$AN$7:$AN$506&lt;&gt;"",ROW(PerformerDetails!P134:P633)-ROW(PerformerDetails!AN134)+1),ROWS(PerformerDetails!$AN$7:AN134)))),0)</f>
        <v>#NAME?</v>
      </c>
      <c r="O134" s="45" t="e">
        <f t="array" aca="1" ref="O134" ca="1">IFERROR(IF(ROWS(PerformerDetails!$AP$7:AP134)&gt;COUNTA(PerformerDetails!$AP$7:$AP$506),"",INDEX(PerformerDetails!$AP$7:$AP$506,SMALL(IF(PerformerDetails!$AP$7:$AP$506&lt;&gt;"",ROW(PerformerDetails!P134:P633)-ROW(PerformerDetails!AP134)+1),ROWS(PerformerDetails!$AP$7:AP134)))),0)</f>
        <v>#NAME?</v>
      </c>
      <c r="P134" s="45" t="e">
        <f t="array" aca="1" ref="P134" ca="1">IFERROR(IF(ROWS(PerformerDetails!$AR$7:AR134)&gt;COUNTA(PerformerDetails!$AR$7:$AR$506),"",INDEX(PerformerDetails!$AR$7:$AR$506,SMALL(IF(PerformerDetails!$AR$7:$AR$506&lt;&gt;"",ROW(PerformerDetails!P134:P633)-ROW(PerformerDetails!AR134)+1),ROWS(PerformerDetails!$AR$7:AR134)))),0)</f>
        <v>#NAME?</v>
      </c>
      <c r="Q134" s="45" t="e">
        <f t="array" aca="1" ref="Q134" ca="1">IFERROR(IF(ROWS(PerformerDetails!$AT$7:AT134)&gt;COUNTA(PerformerDetails!$AT$7:$AT$506),"",INDEX(PerformerDetails!$AT$7:$AT$506,SMALL(IF(PerformerDetails!$AT$7:$AT$506&lt;&gt;"",ROW(PerformerDetails!P134:P633)-ROW(PerformerDetails!AT134)+1),ROWS(PerformerDetails!$AT$7:AT134)))),0)</f>
        <v>#NAME?</v>
      </c>
      <c r="R134" s="45" t="e">
        <f t="array" aca="1" ref="R134" ca="1">IFERROR(IF(ROWS(PerformerDetails!$AV$7:AV134)&gt;COUNTA(PerformerDetails!$AV$7:$AV$506),"",INDEX(PerformerDetails!$AV$7:$AV$506,SMALL(IF(PerformerDetails!$AV$7:$AV$506&lt;&gt;"",ROW(PerformerDetails!P134:P633)-ROW(PerformerDetails!AV134)+1),ROWS(PerformerDetails!$AV$7:AV134)))),0)</f>
        <v>#NAME?</v>
      </c>
      <c r="S134" s="45" t="e">
        <f t="array" aca="1" ref="S134" ca="1">IFERROR(IF(ROWS(PerformerDetails!$AX$7:AX134)&gt;COUNTA(PerformerDetails!$AX$7:$AX$506),"",INDEX(PerformerDetails!$AX$7:$AX$506,SMALL(IF(PerformerDetails!$AX$7:$AX$506&lt;&gt;"",ROW(PerformerDetails!P134:P633)-ROW(PerformerDetails!AX134)+1),ROWS(PerformerDetails!$AX$7:AX134)))),0)</f>
        <v>#NAME?</v>
      </c>
      <c r="T134" s="45" t="e">
        <f t="array" aca="1" ref="T134" ca="1">IFERROR(IF(ROWS(PerformerDetails!$AZ$7:AZ134)&gt;COUNTA(PerformerDetails!$AZ$7:$AZ$506),"",INDEX(PerformerDetails!$AZ$7:$AZ$506,SMALL(IF(PerformerDetails!$AZ$7:$AZ$506&lt;&gt;"",ROW(PerformerDetails!P134:P633)-ROW(PerformerDetails!AZ134)+1),ROWS(PerformerDetails!$AZ$7:AZ134)))),0)</f>
        <v>#NAME?</v>
      </c>
      <c r="U134" s="45" t="e">
        <f t="array" aca="1" ref="U134" ca="1">IFERROR(IF(ROWS(PerformerDetails!$BB$7:BB134)&gt;COUNTA(PerformerDetails!$BB$7:$BB$506),"",INDEX(PerformerDetails!$BB$7:$BB$506,SMALL(IF(PerformerDetails!$BB$7:$BB$506&lt;&gt;"",ROW(PerformerDetails!P134:P633)-ROW(PerformerDetails!BB134)+1),ROWS(PerformerDetails!$BB$7:BB134)))),0)</f>
        <v>#NAME?</v>
      </c>
      <c r="V134" s="45" t="e">
        <f t="array" aca="1" ref="V134" ca="1">IFERROR(IF(ROWS(PerformerDetails!$BD$7:BD134)&gt;COUNTA(PerformerDetails!$BD$7:$BD$506),"",INDEX(PerformerDetails!$BD$7:$BD$506,SMALL(IF(PerformerDetails!$BD$7:$BD$506&lt;&gt;"",ROW(PerformerDetails!P134:P633)-ROW(PerformerDetails!BD134)+1),ROWS(PerformerDetails!$BD$7:BD134)))),0)</f>
        <v>#NAME?</v>
      </c>
      <c r="W134" s="45" t="e">
        <f t="array" aca="1" ref="W134" ca="1">IFERROR(IF(ROWS(PerformerDetails!$BF$7:BF134)&gt;COUNTA(PerformerDetails!$BF$7:$BF$506),"",INDEX(PerformerDetails!$BF$7:$BF$506,SMALL(IF(PerformerDetails!$BF$7:$BF$506&lt;&gt;"",ROW(PerformerDetails!P134:P633)-ROW(PerformerDetails!BF134)+1),ROWS(PerformerDetails!$BF$7:BF134)))),0)</f>
        <v>#NAME?</v>
      </c>
      <c r="X134" s="45" t="e">
        <f t="array" aca="1" ref="X134" ca="1">IFERROR(IF(ROWS(PerformerDetails!$BH$7:BH134)&gt;COUNTA(PerformerDetails!$BH$7:$BH$506),"",INDEX(PerformerDetails!$BH$7:$BH$506,SMALL(IF(PerformerDetails!$BH$7:$BH$506&lt;&gt;"",ROW(PerformerDetails!P134:P633)-ROW(PerformerDetails!BH134)+1),ROWS(PerformerDetails!$BH$7:BH134)))),0)</f>
        <v>#NAME?</v>
      </c>
      <c r="Y134" s="45" t="e">
        <f t="array" aca="1" ref="Y134" ca="1">IFERROR(IF(ROWS(PerformerDetails!$BJ$7:BJ134)&gt;COUNTA(PerformerDetails!$BJ$7:$BJ$506),"",INDEX(PerformerDetails!$BJ$7:$BJ$506,SMALL(IF(PerformerDetails!$BJ$7:$BJ$506&lt;&gt;"",ROW(PerformerDetails!P134:P633)-ROW(PerformerDetails!BJ134)+1),ROWS(PerformerDetails!$BJ$7:BJ134)))),0)</f>
        <v>#NAME?</v>
      </c>
      <c r="Z134" s="45" t="e">
        <f t="array" aca="1" ref="Z134" ca="1">IFERROR(IF(ROWS(PerformerDetails!$BL$7:BL134)&gt;COUNTA(PerformerDetails!$BL$7:$BL$506),"",INDEX(PerformerDetails!$BL$7:$BL$506,SMALL(IF(PerformerDetails!$BL$7:$BL$506&lt;&gt;"",ROW(PerformerDetails!P134:P633)-ROW(PerformerDetails!BL134)+1),ROWS(PerformerDetails!$BL$7:BL134)))),0)</f>
        <v>#NAME?</v>
      </c>
    </row>
    <row r="135" spans="2:26" ht="20.100000000000001" customHeight="1">
      <c r="B135" s="45" t="e">
        <f t="array" aca="1" ref="B135" ca="1">IFERROR(IF(ROWS(PerformerDetails!$P$7:P135)&gt;COUNTA(PerformerDetails!$P$7:$P$506),"",INDEX(PerformerDetails!$P$7:$P$506,SMALL(IF(PerformerDetails!$P$7:$P$506&lt;&gt;"",ROW(PerformerDetails!P135:P634)-ROW(PerformerDetails!P135)+1),ROWS(PerformerDetails!$P$7:P135)))),0)</f>
        <v>#NAME?</v>
      </c>
      <c r="C135" s="45" t="e">
        <f t="array" aca="1" ref="C135" ca="1">IFERROR(IF(ROWS(PerformerDetails!$R$7:R135)&gt;COUNTA(PerformerDetails!$R$7:$R$506),"",INDEX(PerformerDetails!$R$7:$R$506,SMALL(IF(PerformerDetails!$R$7:$R$506&lt;&gt;"",ROW(PerformerDetails!P135:P634)-ROW(PerformerDetails!R135)+1),ROWS(PerformerDetails!$R$7:R135)))),0)</f>
        <v>#NAME?</v>
      </c>
      <c r="D135" s="45" t="e">
        <f t="array" aca="1" ref="D135" ca="1">IFERROR(IF(ROWS(PerformerDetails!$T$7:T135)&gt;COUNTA(PerformerDetails!$T$7:$T$506),"",INDEX(PerformerDetails!$T$7:$T$506,SMALL(IF(PerformerDetails!$T$7:$T$506&lt;&gt;"",ROW(PerformerDetails!P135:P634)-ROW(PerformerDetails!T135)+1),ROWS(PerformerDetails!$T$7:T135)))),0)</f>
        <v>#NAME?</v>
      </c>
      <c r="E135" s="45" t="e">
        <f t="array" aca="1" ref="E135" ca="1">IFERROR(IF(ROWS(PerformerDetails!$V$7:V135)&gt;COUNTA(PerformerDetails!$V$7:$V$506),"",INDEX(PerformerDetails!$V$7:$V$506,SMALL(IF(PerformerDetails!$V$7:$V$506&lt;&gt;"",ROW(PerformerDetails!P135:P634)-ROW(PerformerDetails!V135)+1),ROWS(PerformerDetails!$V$7:V135)))),0)</f>
        <v>#NAME?</v>
      </c>
      <c r="F135" s="45" t="e">
        <f t="array" aca="1" ref="F135" ca="1">IFERROR(IF(ROWS(PerformerDetails!$X$7:X135)&gt;COUNTA(PerformerDetails!$X$7:$X$506),"",INDEX(PerformerDetails!$X$7:$X$506,SMALL(IF(PerformerDetails!$X$7:$X$506&lt;&gt;"",ROW(PerformerDetails!P135:P634)-ROW(PerformerDetails!X135)+1),ROWS(PerformerDetails!$X$7:X135)))),0)</f>
        <v>#NAME?</v>
      </c>
      <c r="G135" s="45" t="e">
        <f t="array" aca="1" ref="G135" ca="1">IFERROR(IF(ROWS(PerformerDetails!$Z$7:Z135)&gt;COUNTA(PerformerDetails!$Z$7:$Z$506),"",INDEX(PerformerDetails!$Z$7:$Z$506,SMALL(IF(PerformerDetails!$Z$7:$Z$506&lt;&gt;"",ROW(PerformerDetails!P135:P634)-ROW(PerformerDetails!Z135)+1),ROWS(PerformerDetails!$Z$7:Z135)))),0)</f>
        <v>#NAME?</v>
      </c>
      <c r="H135" s="45" t="e">
        <f t="array" aca="1" ref="H135" ca="1">IFERROR(IF(ROWS(PerformerDetails!$AB$7:AB135)&gt;COUNTA(PerformerDetails!$AB$7:$AB$506),"",INDEX(PerformerDetails!$AB$7:$AB$506,SMALL(IF(PerformerDetails!$AB$7:$AB$506&lt;&gt;"",ROW(PerformerDetails!P135:P634)-ROW(PerformerDetails!AB135)+1),ROWS(PerformerDetails!$AB$7:AB135)))),0)</f>
        <v>#NAME?</v>
      </c>
      <c r="I135" s="45" t="e">
        <f t="array" aca="1" ref="I135" ca="1">IFERROR(IF(ROWS(PerformerDetails!$AD$7:AD135)&gt;COUNTA(PerformerDetails!$AD$7:$AD$506),"",INDEX(PerformerDetails!$AD$7:$AD$506,SMALL(IF(PerformerDetails!$AD$7:$AD$506&lt;&gt;"",ROW(PerformerDetails!P135:P634)-ROW(PerformerDetails!AD135)+1),ROWS(PerformerDetails!$AD$7:AD135)))),0)</f>
        <v>#NAME?</v>
      </c>
      <c r="J135" s="45" t="e">
        <f t="array" aca="1" ref="J135" ca="1">IFERROR(IF(ROWS(PerformerDetails!$AF$7:AF135)&gt;COUNTA(PerformerDetails!$AF$7:$AF$506),"",INDEX(PerformerDetails!$AF$7:$AF$506,SMALL(IF(PerformerDetails!$AF$7:$AF$506&lt;&gt;"",ROW(PerformerDetails!P135:P634)-ROW(PerformerDetails!AF135)+1),ROWS(PerformerDetails!$AF$7:AF135)))),0)</f>
        <v>#NAME?</v>
      </c>
      <c r="K135" s="45" t="e">
        <f t="array" aca="1" ref="K135" ca="1">IFERROR(IF(ROWS(PerformerDetails!$AH$7:AH135)&gt;COUNTA(PerformerDetails!$AH$7:$AH$506),"",INDEX(PerformerDetails!$AH$7:$AH$506,SMALL(IF(PerformerDetails!$AH$7:$AH$506&lt;&gt;"",ROW(PerformerDetails!P135:P634)-ROW(PerformerDetails!AH135)+1),ROWS(PerformerDetails!$AH$7:AH135)))),0)</f>
        <v>#NAME?</v>
      </c>
      <c r="L135" s="45" t="e">
        <f t="array" aca="1" ref="L135" ca="1">IFERROR(IF(ROWS(PerformerDetails!$AJ$7:AJ135)&gt;COUNTA(PerformerDetails!$AJ$7:$AJ$506),"",INDEX(PerformerDetails!$AJ$7:$AJ$506,SMALL(IF(PerformerDetails!$AJ$7:$AJ$506&lt;&gt;"",ROW(PerformerDetails!P135:P634)-ROW(PerformerDetails!AJ135)+1),ROWS(PerformerDetails!$AJ$7:AJ135)))),0)</f>
        <v>#NAME?</v>
      </c>
      <c r="M135" s="45" t="e">
        <f t="array" aca="1" ref="M135" ca="1">IFERROR(IF(ROWS(PerformerDetails!$AL$7:AL135)&gt;COUNTA(PerformerDetails!$AL$7:$AL$506),"",INDEX(PerformerDetails!$AL$7:$AL$506,SMALL(IF(PerformerDetails!$AL$7:$AL$506&lt;&gt;"",ROW(PerformerDetails!P135:P634)-ROW(PerformerDetails!AL135)+1),ROWS(PerformerDetails!$AL$7:AL135)))),0)</f>
        <v>#NAME?</v>
      </c>
      <c r="N135" s="45" t="e">
        <f t="array" aca="1" ref="N135" ca="1">IFERROR(IF(ROWS(PerformerDetails!$AN$7:AN135)&gt;COUNTA(PerformerDetails!$AN$7:$AN$506),"",INDEX(PerformerDetails!$AN$7:$AN$506,SMALL(IF(PerformerDetails!$AN$7:$AN$506&lt;&gt;"",ROW(PerformerDetails!P135:P634)-ROW(PerformerDetails!AN135)+1),ROWS(PerformerDetails!$AN$7:AN135)))),0)</f>
        <v>#NAME?</v>
      </c>
      <c r="O135" s="45" t="e">
        <f t="array" aca="1" ref="O135" ca="1">IFERROR(IF(ROWS(PerformerDetails!$AP$7:AP135)&gt;COUNTA(PerformerDetails!$AP$7:$AP$506),"",INDEX(PerformerDetails!$AP$7:$AP$506,SMALL(IF(PerformerDetails!$AP$7:$AP$506&lt;&gt;"",ROW(PerformerDetails!P135:P634)-ROW(PerformerDetails!AP135)+1),ROWS(PerformerDetails!$AP$7:AP135)))),0)</f>
        <v>#NAME?</v>
      </c>
      <c r="P135" s="45" t="e">
        <f t="array" aca="1" ref="P135" ca="1">IFERROR(IF(ROWS(PerformerDetails!$AR$7:AR135)&gt;COUNTA(PerformerDetails!$AR$7:$AR$506),"",INDEX(PerformerDetails!$AR$7:$AR$506,SMALL(IF(PerformerDetails!$AR$7:$AR$506&lt;&gt;"",ROW(PerformerDetails!P135:P634)-ROW(PerformerDetails!AR135)+1),ROWS(PerformerDetails!$AR$7:AR135)))),0)</f>
        <v>#NAME?</v>
      </c>
      <c r="Q135" s="45" t="e">
        <f t="array" aca="1" ref="Q135" ca="1">IFERROR(IF(ROWS(PerformerDetails!$AT$7:AT135)&gt;COUNTA(PerformerDetails!$AT$7:$AT$506),"",INDEX(PerformerDetails!$AT$7:$AT$506,SMALL(IF(PerformerDetails!$AT$7:$AT$506&lt;&gt;"",ROW(PerformerDetails!P135:P634)-ROW(PerformerDetails!AT135)+1),ROWS(PerformerDetails!$AT$7:AT135)))),0)</f>
        <v>#NAME?</v>
      </c>
      <c r="R135" s="45" t="e">
        <f t="array" aca="1" ref="R135" ca="1">IFERROR(IF(ROWS(PerformerDetails!$AV$7:AV135)&gt;COUNTA(PerformerDetails!$AV$7:$AV$506),"",INDEX(PerformerDetails!$AV$7:$AV$506,SMALL(IF(PerformerDetails!$AV$7:$AV$506&lt;&gt;"",ROW(PerformerDetails!P135:P634)-ROW(PerformerDetails!AV135)+1),ROWS(PerformerDetails!$AV$7:AV135)))),0)</f>
        <v>#NAME?</v>
      </c>
      <c r="S135" s="45" t="e">
        <f t="array" aca="1" ref="S135" ca="1">IFERROR(IF(ROWS(PerformerDetails!$AX$7:AX135)&gt;COUNTA(PerformerDetails!$AX$7:$AX$506),"",INDEX(PerformerDetails!$AX$7:$AX$506,SMALL(IF(PerformerDetails!$AX$7:$AX$506&lt;&gt;"",ROW(PerformerDetails!P135:P634)-ROW(PerformerDetails!AX135)+1),ROWS(PerformerDetails!$AX$7:AX135)))),0)</f>
        <v>#NAME?</v>
      </c>
      <c r="T135" s="45" t="e">
        <f t="array" aca="1" ref="T135" ca="1">IFERROR(IF(ROWS(PerformerDetails!$AZ$7:AZ135)&gt;COUNTA(PerformerDetails!$AZ$7:$AZ$506),"",INDEX(PerformerDetails!$AZ$7:$AZ$506,SMALL(IF(PerformerDetails!$AZ$7:$AZ$506&lt;&gt;"",ROW(PerformerDetails!P135:P634)-ROW(PerformerDetails!AZ135)+1),ROWS(PerformerDetails!$AZ$7:AZ135)))),0)</f>
        <v>#NAME?</v>
      </c>
      <c r="U135" s="45" t="e">
        <f t="array" aca="1" ref="U135" ca="1">IFERROR(IF(ROWS(PerformerDetails!$BB$7:BB135)&gt;COUNTA(PerformerDetails!$BB$7:$BB$506),"",INDEX(PerformerDetails!$BB$7:$BB$506,SMALL(IF(PerformerDetails!$BB$7:$BB$506&lt;&gt;"",ROW(PerformerDetails!P135:P634)-ROW(PerformerDetails!BB135)+1),ROWS(PerformerDetails!$BB$7:BB135)))),0)</f>
        <v>#NAME?</v>
      </c>
      <c r="V135" s="45" t="e">
        <f t="array" aca="1" ref="V135" ca="1">IFERROR(IF(ROWS(PerformerDetails!$BD$7:BD135)&gt;COUNTA(PerformerDetails!$BD$7:$BD$506),"",INDEX(PerformerDetails!$BD$7:$BD$506,SMALL(IF(PerformerDetails!$BD$7:$BD$506&lt;&gt;"",ROW(PerformerDetails!P135:P634)-ROW(PerformerDetails!BD135)+1),ROWS(PerformerDetails!$BD$7:BD135)))),0)</f>
        <v>#NAME?</v>
      </c>
      <c r="W135" s="45" t="e">
        <f t="array" aca="1" ref="W135" ca="1">IFERROR(IF(ROWS(PerformerDetails!$BF$7:BF135)&gt;COUNTA(PerformerDetails!$BF$7:$BF$506),"",INDEX(PerformerDetails!$BF$7:$BF$506,SMALL(IF(PerformerDetails!$BF$7:$BF$506&lt;&gt;"",ROW(PerformerDetails!P135:P634)-ROW(PerformerDetails!BF135)+1),ROWS(PerformerDetails!$BF$7:BF135)))),0)</f>
        <v>#NAME?</v>
      </c>
      <c r="X135" s="45" t="e">
        <f t="array" aca="1" ref="X135" ca="1">IFERROR(IF(ROWS(PerformerDetails!$BH$7:BH135)&gt;COUNTA(PerformerDetails!$BH$7:$BH$506),"",INDEX(PerformerDetails!$BH$7:$BH$506,SMALL(IF(PerformerDetails!$BH$7:$BH$506&lt;&gt;"",ROW(PerformerDetails!P135:P634)-ROW(PerformerDetails!BH135)+1),ROWS(PerformerDetails!$BH$7:BH135)))),0)</f>
        <v>#NAME?</v>
      </c>
      <c r="Y135" s="45" t="e">
        <f t="array" aca="1" ref="Y135" ca="1">IFERROR(IF(ROWS(PerformerDetails!$BJ$7:BJ135)&gt;COUNTA(PerformerDetails!$BJ$7:$BJ$506),"",INDEX(PerformerDetails!$BJ$7:$BJ$506,SMALL(IF(PerformerDetails!$BJ$7:$BJ$506&lt;&gt;"",ROW(PerformerDetails!P135:P634)-ROW(PerformerDetails!BJ135)+1),ROWS(PerformerDetails!$BJ$7:BJ135)))),0)</f>
        <v>#NAME?</v>
      </c>
      <c r="Z135" s="45" t="e">
        <f t="array" aca="1" ref="Z135" ca="1">IFERROR(IF(ROWS(PerformerDetails!$BL$7:BL135)&gt;COUNTA(PerformerDetails!$BL$7:$BL$506),"",INDEX(PerformerDetails!$BL$7:$BL$506,SMALL(IF(PerformerDetails!$BL$7:$BL$506&lt;&gt;"",ROW(PerformerDetails!P135:P634)-ROW(PerformerDetails!BL135)+1),ROWS(PerformerDetails!$BL$7:BL135)))),0)</f>
        <v>#NAME?</v>
      </c>
    </row>
    <row r="136" spans="2:26" ht="20.100000000000001" customHeight="1">
      <c r="B136" s="45" t="e">
        <f t="array" aca="1" ref="B136" ca="1">IFERROR(IF(ROWS(PerformerDetails!$P$7:P136)&gt;COUNTA(PerformerDetails!$P$7:$P$506),"",INDEX(PerformerDetails!$P$7:$P$506,SMALL(IF(PerformerDetails!$P$7:$P$506&lt;&gt;"",ROW(PerformerDetails!P136:P635)-ROW(PerformerDetails!P136)+1),ROWS(PerformerDetails!$P$7:P136)))),0)</f>
        <v>#NAME?</v>
      </c>
      <c r="C136" s="45" t="e">
        <f t="array" aca="1" ref="C136" ca="1">IFERROR(IF(ROWS(PerformerDetails!$R$7:R136)&gt;COUNTA(PerformerDetails!$R$7:$R$506),"",INDEX(PerformerDetails!$R$7:$R$506,SMALL(IF(PerformerDetails!$R$7:$R$506&lt;&gt;"",ROW(PerformerDetails!P136:P635)-ROW(PerformerDetails!R136)+1),ROWS(PerformerDetails!$R$7:R136)))),0)</f>
        <v>#NAME?</v>
      </c>
      <c r="D136" s="45" t="e">
        <f t="array" aca="1" ref="D136" ca="1">IFERROR(IF(ROWS(PerformerDetails!$T$7:T136)&gt;COUNTA(PerformerDetails!$T$7:$T$506),"",INDEX(PerformerDetails!$T$7:$T$506,SMALL(IF(PerformerDetails!$T$7:$T$506&lt;&gt;"",ROW(PerformerDetails!P136:P635)-ROW(PerformerDetails!T136)+1),ROWS(PerformerDetails!$T$7:T136)))),0)</f>
        <v>#NAME?</v>
      </c>
      <c r="E136" s="45" t="e">
        <f t="array" aca="1" ref="E136" ca="1">IFERROR(IF(ROWS(PerformerDetails!$V$7:V136)&gt;COUNTA(PerformerDetails!$V$7:$V$506),"",INDEX(PerformerDetails!$V$7:$V$506,SMALL(IF(PerformerDetails!$V$7:$V$506&lt;&gt;"",ROW(PerformerDetails!P136:P635)-ROW(PerformerDetails!V136)+1),ROWS(PerformerDetails!$V$7:V136)))),0)</f>
        <v>#NAME?</v>
      </c>
      <c r="F136" s="45" t="e">
        <f t="array" aca="1" ref="F136" ca="1">IFERROR(IF(ROWS(PerformerDetails!$X$7:X136)&gt;COUNTA(PerformerDetails!$X$7:$X$506),"",INDEX(PerformerDetails!$X$7:$X$506,SMALL(IF(PerformerDetails!$X$7:$X$506&lt;&gt;"",ROW(PerformerDetails!P136:P635)-ROW(PerformerDetails!X136)+1),ROWS(PerformerDetails!$X$7:X136)))),0)</f>
        <v>#NAME?</v>
      </c>
      <c r="G136" s="45" t="e">
        <f t="array" aca="1" ref="G136" ca="1">IFERROR(IF(ROWS(PerformerDetails!$Z$7:Z136)&gt;COUNTA(PerformerDetails!$Z$7:$Z$506),"",INDEX(PerformerDetails!$Z$7:$Z$506,SMALL(IF(PerformerDetails!$Z$7:$Z$506&lt;&gt;"",ROW(PerformerDetails!P136:P635)-ROW(PerformerDetails!Z136)+1),ROWS(PerformerDetails!$Z$7:Z136)))),0)</f>
        <v>#NAME?</v>
      </c>
      <c r="H136" s="45" t="e">
        <f t="array" aca="1" ref="H136" ca="1">IFERROR(IF(ROWS(PerformerDetails!$AB$7:AB136)&gt;COUNTA(PerformerDetails!$AB$7:$AB$506),"",INDEX(PerformerDetails!$AB$7:$AB$506,SMALL(IF(PerformerDetails!$AB$7:$AB$506&lt;&gt;"",ROW(PerformerDetails!P136:P635)-ROW(PerformerDetails!AB136)+1),ROWS(PerformerDetails!$AB$7:AB136)))),0)</f>
        <v>#NAME?</v>
      </c>
      <c r="I136" s="45" t="e">
        <f t="array" aca="1" ref="I136" ca="1">IFERROR(IF(ROWS(PerformerDetails!$AD$7:AD136)&gt;COUNTA(PerformerDetails!$AD$7:$AD$506),"",INDEX(PerformerDetails!$AD$7:$AD$506,SMALL(IF(PerformerDetails!$AD$7:$AD$506&lt;&gt;"",ROW(PerformerDetails!P136:P635)-ROW(PerformerDetails!AD136)+1),ROWS(PerformerDetails!$AD$7:AD136)))),0)</f>
        <v>#NAME?</v>
      </c>
      <c r="J136" s="45" t="e">
        <f t="array" aca="1" ref="J136" ca="1">IFERROR(IF(ROWS(PerformerDetails!$AF$7:AF136)&gt;COUNTA(PerformerDetails!$AF$7:$AF$506),"",INDEX(PerformerDetails!$AF$7:$AF$506,SMALL(IF(PerformerDetails!$AF$7:$AF$506&lt;&gt;"",ROW(PerformerDetails!P136:P635)-ROW(PerformerDetails!AF136)+1),ROWS(PerformerDetails!$AF$7:AF136)))),0)</f>
        <v>#NAME?</v>
      </c>
      <c r="K136" s="45" t="e">
        <f t="array" aca="1" ref="K136" ca="1">IFERROR(IF(ROWS(PerformerDetails!$AH$7:AH136)&gt;COUNTA(PerformerDetails!$AH$7:$AH$506),"",INDEX(PerformerDetails!$AH$7:$AH$506,SMALL(IF(PerformerDetails!$AH$7:$AH$506&lt;&gt;"",ROW(PerformerDetails!P136:P635)-ROW(PerformerDetails!AH136)+1),ROWS(PerformerDetails!$AH$7:AH136)))),0)</f>
        <v>#NAME?</v>
      </c>
      <c r="L136" s="45" t="e">
        <f t="array" aca="1" ref="L136" ca="1">IFERROR(IF(ROWS(PerformerDetails!$AJ$7:AJ136)&gt;COUNTA(PerformerDetails!$AJ$7:$AJ$506),"",INDEX(PerformerDetails!$AJ$7:$AJ$506,SMALL(IF(PerformerDetails!$AJ$7:$AJ$506&lt;&gt;"",ROW(PerformerDetails!P136:P635)-ROW(PerformerDetails!AJ136)+1),ROWS(PerformerDetails!$AJ$7:AJ136)))),0)</f>
        <v>#NAME?</v>
      </c>
      <c r="M136" s="45" t="e">
        <f t="array" aca="1" ref="M136" ca="1">IFERROR(IF(ROWS(PerformerDetails!$AL$7:AL136)&gt;COUNTA(PerformerDetails!$AL$7:$AL$506),"",INDEX(PerformerDetails!$AL$7:$AL$506,SMALL(IF(PerformerDetails!$AL$7:$AL$506&lt;&gt;"",ROW(PerformerDetails!P136:P635)-ROW(PerformerDetails!AL136)+1),ROWS(PerformerDetails!$AL$7:AL136)))),0)</f>
        <v>#NAME?</v>
      </c>
      <c r="N136" s="45" t="e">
        <f t="array" aca="1" ref="N136" ca="1">IFERROR(IF(ROWS(PerformerDetails!$AN$7:AN136)&gt;COUNTA(PerformerDetails!$AN$7:$AN$506),"",INDEX(PerformerDetails!$AN$7:$AN$506,SMALL(IF(PerformerDetails!$AN$7:$AN$506&lt;&gt;"",ROW(PerformerDetails!P136:P635)-ROW(PerformerDetails!AN136)+1),ROWS(PerformerDetails!$AN$7:AN136)))),0)</f>
        <v>#NAME?</v>
      </c>
      <c r="O136" s="45" t="e">
        <f t="array" aca="1" ref="O136" ca="1">IFERROR(IF(ROWS(PerformerDetails!$AP$7:AP136)&gt;COUNTA(PerformerDetails!$AP$7:$AP$506),"",INDEX(PerformerDetails!$AP$7:$AP$506,SMALL(IF(PerformerDetails!$AP$7:$AP$506&lt;&gt;"",ROW(PerformerDetails!P136:P635)-ROW(PerformerDetails!AP136)+1),ROWS(PerformerDetails!$AP$7:AP136)))),0)</f>
        <v>#NAME?</v>
      </c>
      <c r="P136" s="45" t="e">
        <f t="array" aca="1" ref="P136" ca="1">IFERROR(IF(ROWS(PerformerDetails!$AR$7:AR136)&gt;COUNTA(PerformerDetails!$AR$7:$AR$506),"",INDEX(PerformerDetails!$AR$7:$AR$506,SMALL(IF(PerformerDetails!$AR$7:$AR$506&lt;&gt;"",ROW(PerformerDetails!P136:P635)-ROW(PerformerDetails!AR136)+1),ROWS(PerformerDetails!$AR$7:AR136)))),0)</f>
        <v>#NAME?</v>
      </c>
      <c r="Q136" s="45" t="e">
        <f t="array" aca="1" ref="Q136" ca="1">IFERROR(IF(ROWS(PerformerDetails!$AT$7:AT136)&gt;COUNTA(PerformerDetails!$AT$7:$AT$506),"",INDEX(PerformerDetails!$AT$7:$AT$506,SMALL(IF(PerformerDetails!$AT$7:$AT$506&lt;&gt;"",ROW(PerformerDetails!P136:P635)-ROW(PerformerDetails!AT136)+1),ROWS(PerformerDetails!$AT$7:AT136)))),0)</f>
        <v>#NAME?</v>
      </c>
      <c r="R136" s="45" t="e">
        <f t="array" aca="1" ref="R136" ca="1">IFERROR(IF(ROWS(PerformerDetails!$AV$7:AV136)&gt;COUNTA(PerformerDetails!$AV$7:$AV$506),"",INDEX(PerformerDetails!$AV$7:$AV$506,SMALL(IF(PerformerDetails!$AV$7:$AV$506&lt;&gt;"",ROW(PerformerDetails!P136:P635)-ROW(PerformerDetails!AV136)+1),ROWS(PerformerDetails!$AV$7:AV136)))),0)</f>
        <v>#NAME?</v>
      </c>
      <c r="S136" s="45" t="e">
        <f t="array" aca="1" ref="S136" ca="1">IFERROR(IF(ROWS(PerformerDetails!$AX$7:AX136)&gt;COUNTA(PerformerDetails!$AX$7:$AX$506),"",INDEX(PerformerDetails!$AX$7:$AX$506,SMALL(IF(PerformerDetails!$AX$7:$AX$506&lt;&gt;"",ROW(PerformerDetails!P136:P635)-ROW(PerformerDetails!AX136)+1),ROWS(PerformerDetails!$AX$7:AX136)))),0)</f>
        <v>#NAME?</v>
      </c>
      <c r="T136" s="45" t="e">
        <f t="array" aca="1" ref="T136" ca="1">IFERROR(IF(ROWS(PerformerDetails!$AZ$7:AZ136)&gt;COUNTA(PerformerDetails!$AZ$7:$AZ$506),"",INDEX(PerformerDetails!$AZ$7:$AZ$506,SMALL(IF(PerformerDetails!$AZ$7:$AZ$506&lt;&gt;"",ROW(PerformerDetails!P136:P635)-ROW(PerformerDetails!AZ136)+1),ROWS(PerformerDetails!$AZ$7:AZ136)))),0)</f>
        <v>#NAME?</v>
      </c>
      <c r="U136" s="45" t="e">
        <f t="array" aca="1" ref="U136" ca="1">IFERROR(IF(ROWS(PerformerDetails!$BB$7:BB136)&gt;COUNTA(PerformerDetails!$BB$7:$BB$506),"",INDEX(PerformerDetails!$BB$7:$BB$506,SMALL(IF(PerformerDetails!$BB$7:$BB$506&lt;&gt;"",ROW(PerformerDetails!P136:P635)-ROW(PerformerDetails!BB136)+1),ROWS(PerformerDetails!$BB$7:BB136)))),0)</f>
        <v>#NAME?</v>
      </c>
      <c r="V136" s="45" t="e">
        <f t="array" aca="1" ref="V136" ca="1">IFERROR(IF(ROWS(PerformerDetails!$BD$7:BD136)&gt;COUNTA(PerformerDetails!$BD$7:$BD$506),"",INDEX(PerformerDetails!$BD$7:$BD$506,SMALL(IF(PerformerDetails!$BD$7:$BD$506&lt;&gt;"",ROW(PerformerDetails!P136:P635)-ROW(PerformerDetails!BD136)+1),ROWS(PerformerDetails!$BD$7:BD136)))),0)</f>
        <v>#NAME?</v>
      </c>
      <c r="W136" s="45" t="e">
        <f t="array" aca="1" ref="W136" ca="1">IFERROR(IF(ROWS(PerformerDetails!$BF$7:BF136)&gt;COUNTA(PerformerDetails!$BF$7:$BF$506),"",INDEX(PerformerDetails!$BF$7:$BF$506,SMALL(IF(PerformerDetails!$BF$7:$BF$506&lt;&gt;"",ROW(PerformerDetails!P136:P635)-ROW(PerformerDetails!BF136)+1),ROWS(PerformerDetails!$BF$7:BF136)))),0)</f>
        <v>#NAME?</v>
      </c>
      <c r="X136" s="45" t="e">
        <f t="array" aca="1" ref="X136" ca="1">IFERROR(IF(ROWS(PerformerDetails!$BH$7:BH136)&gt;COUNTA(PerformerDetails!$BH$7:$BH$506),"",INDEX(PerformerDetails!$BH$7:$BH$506,SMALL(IF(PerformerDetails!$BH$7:$BH$506&lt;&gt;"",ROW(PerformerDetails!P136:P635)-ROW(PerformerDetails!BH136)+1),ROWS(PerformerDetails!$BH$7:BH136)))),0)</f>
        <v>#NAME?</v>
      </c>
      <c r="Y136" s="45" t="e">
        <f t="array" aca="1" ref="Y136" ca="1">IFERROR(IF(ROWS(PerformerDetails!$BJ$7:BJ136)&gt;COUNTA(PerformerDetails!$BJ$7:$BJ$506),"",INDEX(PerformerDetails!$BJ$7:$BJ$506,SMALL(IF(PerformerDetails!$BJ$7:$BJ$506&lt;&gt;"",ROW(PerformerDetails!P136:P635)-ROW(PerformerDetails!BJ136)+1),ROWS(PerformerDetails!$BJ$7:BJ136)))),0)</f>
        <v>#NAME?</v>
      </c>
      <c r="Z136" s="45" t="e">
        <f t="array" aca="1" ref="Z136" ca="1">IFERROR(IF(ROWS(PerformerDetails!$BL$7:BL136)&gt;COUNTA(PerformerDetails!$BL$7:$BL$506),"",INDEX(PerformerDetails!$BL$7:$BL$506,SMALL(IF(PerformerDetails!$BL$7:$BL$506&lt;&gt;"",ROW(PerformerDetails!P136:P635)-ROW(PerformerDetails!BL136)+1),ROWS(PerformerDetails!$BL$7:BL136)))),0)</f>
        <v>#NAME?</v>
      </c>
    </row>
    <row r="137" spans="2:26" ht="20.100000000000001" customHeight="1">
      <c r="B137" s="45" t="e">
        <f t="array" aca="1" ref="B137" ca="1">IFERROR(IF(ROWS(PerformerDetails!$P$7:P137)&gt;COUNTA(PerformerDetails!$P$7:$P$506),"",INDEX(PerformerDetails!$P$7:$P$506,SMALL(IF(PerformerDetails!$P$7:$P$506&lt;&gt;"",ROW(PerformerDetails!P137:P636)-ROW(PerformerDetails!P137)+1),ROWS(PerformerDetails!$P$7:P137)))),0)</f>
        <v>#NAME?</v>
      </c>
      <c r="C137" s="45" t="e">
        <f t="array" aca="1" ref="C137" ca="1">IFERROR(IF(ROWS(PerformerDetails!$R$7:R137)&gt;COUNTA(PerformerDetails!$R$7:$R$506),"",INDEX(PerformerDetails!$R$7:$R$506,SMALL(IF(PerformerDetails!$R$7:$R$506&lt;&gt;"",ROW(PerformerDetails!P137:P636)-ROW(PerformerDetails!R137)+1),ROWS(PerformerDetails!$R$7:R137)))),0)</f>
        <v>#NAME?</v>
      </c>
      <c r="D137" s="45" t="e">
        <f t="array" aca="1" ref="D137" ca="1">IFERROR(IF(ROWS(PerformerDetails!$T$7:T137)&gt;COUNTA(PerformerDetails!$T$7:$T$506),"",INDEX(PerformerDetails!$T$7:$T$506,SMALL(IF(PerformerDetails!$T$7:$T$506&lt;&gt;"",ROW(PerformerDetails!P137:P636)-ROW(PerformerDetails!T137)+1),ROWS(PerformerDetails!$T$7:T137)))),0)</f>
        <v>#NAME?</v>
      </c>
      <c r="E137" s="45" t="e">
        <f t="array" aca="1" ref="E137" ca="1">IFERROR(IF(ROWS(PerformerDetails!$V$7:V137)&gt;COUNTA(PerformerDetails!$V$7:$V$506),"",INDEX(PerformerDetails!$V$7:$V$506,SMALL(IF(PerformerDetails!$V$7:$V$506&lt;&gt;"",ROW(PerformerDetails!P137:P636)-ROW(PerformerDetails!V137)+1),ROWS(PerformerDetails!$V$7:V137)))),0)</f>
        <v>#NAME?</v>
      </c>
      <c r="F137" s="45" t="e">
        <f t="array" aca="1" ref="F137" ca="1">IFERROR(IF(ROWS(PerformerDetails!$X$7:X137)&gt;COUNTA(PerformerDetails!$X$7:$X$506),"",INDEX(PerformerDetails!$X$7:$X$506,SMALL(IF(PerformerDetails!$X$7:$X$506&lt;&gt;"",ROW(PerformerDetails!P137:P636)-ROW(PerformerDetails!X137)+1),ROWS(PerformerDetails!$X$7:X137)))),0)</f>
        <v>#NAME?</v>
      </c>
      <c r="G137" s="45" t="e">
        <f t="array" aca="1" ref="G137" ca="1">IFERROR(IF(ROWS(PerformerDetails!$Z$7:Z137)&gt;COUNTA(PerformerDetails!$Z$7:$Z$506),"",INDEX(PerformerDetails!$Z$7:$Z$506,SMALL(IF(PerformerDetails!$Z$7:$Z$506&lt;&gt;"",ROW(PerformerDetails!P137:P636)-ROW(PerformerDetails!Z137)+1),ROWS(PerformerDetails!$Z$7:Z137)))),0)</f>
        <v>#NAME?</v>
      </c>
      <c r="H137" s="45" t="e">
        <f t="array" aca="1" ref="H137" ca="1">IFERROR(IF(ROWS(PerformerDetails!$AB$7:AB137)&gt;COUNTA(PerformerDetails!$AB$7:$AB$506),"",INDEX(PerformerDetails!$AB$7:$AB$506,SMALL(IF(PerformerDetails!$AB$7:$AB$506&lt;&gt;"",ROW(PerformerDetails!P137:P636)-ROW(PerformerDetails!AB137)+1),ROWS(PerformerDetails!$AB$7:AB137)))),0)</f>
        <v>#NAME?</v>
      </c>
      <c r="I137" s="45" t="e">
        <f t="array" aca="1" ref="I137" ca="1">IFERROR(IF(ROWS(PerformerDetails!$AD$7:AD137)&gt;COUNTA(PerformerDetails!$AD$7:$AD$506),"",INDEX(PerformerDetails!$AD$7:$AD$506,SMALL(IF(PerformerDetails!$AD$7:$AD$506&lt;&gt;"",ROW(PerformerDetails!P137:P636)-ROW(PerformerDetails!AD137)+1),ROWS(PerformerDetails!$AD$7:AD137)))),0)</f>
        <v>#NAME?</v>
      </c>
      <c r="J137" s="45" t="e">
        <f t="array" aca="1" ref="J137" ca="1">IFERROR(IF(ROWS(PerformerDetails!$AF$7:AF137)&gt;COUNTA(PerformerDetails!$AF$7:$AF$506),"",INDEX(PerformerDetails!$AF$7:$AF$506,SMALL(IF(PerformerDetails!$AF$7:$AF$506&lt;&gt;"",ROW(PerformerDetails!P137:P636)-ROW(PerformerDetails!AF137)+1),ROWS(PerformerDetails!$AF$7:AF137)))),0)</f>
        <v>#NAME?</v>
      </c>
      <c r="K137" s="45" t="e">
        <f t="array" aca="1" ref="K137" ca="1">IFERROR(IF(ROWS(PerformerDetails!$AH$7:AH137)&gt;COUNTA(PerformerDetails!$AH$7:$AH$506),"",INDEX(PerformerDetails!$AH$7:$AH$506,SMALL(IF(PerformerDetails!$AH$7:$AH$506&lt;&gt;"",ROW(PerformerDetails!P137:P636)-ROW(PerformerDetails!AH137)+1),ROWS(PerformerDetails!$AH$7:AH137)))),0)</f>
        <v>#NAME?</v>
      </c>
      <c r="L137" s="45" t="e">
        <f t="array" aca="1" ref="L137" ca="1">IFERROR(IF(ROWS(PerformerDetails!$AJ$7:AJ137)&gt;COUNTA(PerformerDetails!$AJ$7:$AJ$506),"",INDEX(PerformerDetails!$AJ$7:$AJ$506,SMALL(IF(PerformerDetails!$AJ$7:$AJ$506&lt;&gt;"",ROW(PerformerDetails!P137:P636)-ROW(PerformerDetails!AJ137)+1),ROWS(PerformerDetails!$AJ$7:AJ137)))),0)</f>
        <v>#NAME?</v>
      </c>
      <c r="M137" s="45" t="e">
        <f t="array" aca="1" ref="M137" ca="1">IFERROR(IF(ROWS(PerformerDetails!$AL$7:AL137)&gt;COUNTA(PerformerDetails!$AL$7:$AL$506),"",INDEX(PerformerDetails!$AL$7:$AL$506,SMALL(IF(PerformerDetails!$AL$7:$AL$506&lt;&gt;"",ROW(PerformerDetails!P137:P636)-ROW(PerformerDetails!AL137)+1),ROWS(PerformerDetails!$AL$7:AL137)))),0)</f>
        <v>#NAME?</v>
      </c>
      <c r="N137" s="45" t="e">
        <f t="array" aca="1" ref="N137" ca="1">IFERROR(IF(ROWS(PerformerDetails!$AN$7:AN137)&gt;COUNTA(PerformerDetails!$AN$7:$AN$506),"",INDEX(PerformerDetails!$AN$7:$AN$506,SMALL(IF(PerformerDetails!$AN$7:$AN$506&lt;&gt;"",ROW(PerformerDetails!P137:P636)-ROW(PerformerDetails!AN137)+1),ROWS(PerformerDetails!$AN$7:AN137)))),0)</f>
        <v>#NAME?</v>
      </c>
      <c r="O137" s="45" t="e">
        <f t="array" aca="1" ref="O137" ca="1">IFERROR(IF(ROWS(PerformerDetails!$AP$7:AP137)&gt;COUNTA(PerformerDetails!$AP$7:$AP$506),"",INDEX(PerformerDetails!$AP$7:$AP$506,SMALL(IF(PerformerDetails!$AP$7:$AP$506&lt;&gt;"",ROW(PerformerDetails!P137:P636)-ROW(PerformerDetails!AP137)+1),ROWS(PerformerDetails!$AP$7:AP137)))),0)</f>
        <v>#NAME?</v>
      </c>
      <c r="P137" s="45" t="e">
        <f t="array" aca="1" ref="P137" ca="1">IFERROR(IF(ROWS(PerformerDetails!$AR$7:AR137)&gt;COUNTA(PerformerDetails!$AR$7:$AR$506),"",INDEX(PerformerDetails!$AR$7:$AR$506,SMALL(IF(PerformerDetails!$AR$7:$AR$506&lt;&gt;"",ROW(PerformerDetails!P137:P636)-ROW(PerformerDetails!AR137)+1),ROWS(PerformerDetails!$AR$7:AR137)))),0)</f>
        <v>#NAME?</v>
      </c>
      <c r="Q137" s="45" t="e">
        <f t="array" aca="1" ref="Q137" ca="1">IFERROR(IF(ROWS(PerformerDetails!$AT$7:AT137)&gt;COUNTA(PerformerDetails!$AT$7:$AT$506),"",INDEX(PerformerDetails!$AT$7:$AT$506,SMALL(IF(PerformerDetails!$AT$7:$AT$506&lt;&gt;"",ROW(PerformerDetails!P137:P636)-ROW(PerformerDetails!AT137)+1),ROWS(PerformerDetails!$AT$7:AT137)))),0)</f>
        <v>#NAME?</v>
      </c>
      <c r="R137" s="45" t="e">
        <f t="array" aca="1" ref="R137" ca="1">IFERROR(IF(ROWS(PerformerDetails!$AV$7:AV137)&gt;COUNTA(PerformerDetails!$AV$7:$AV$506),"",INDEX(PerformerDetails!$AV$7:$AV$506,SMALL(IF(PerformerDetails!$AV$7:$AV$506&lt;&gt;"",ROW(PerformerDetails!P137:P636)-ROW(PerformerDetails!AV137)+1),ROWS(PerformerDetails!$AV$7:AV137)))),0)</f>
        <v>#NAME?</v>
      </c>
      <c r="S137" s="45" t="e">
        <f t="array" aca="1" ref="S137" ca="1">IFERROR(IF(ROWS(PerformerDetails!$AX$7:AX137)&gt;COUNTA(PerformerDetails!$AX$7:$AX$506),"",INDEX(PerformerDetails!$AX$7:$AX$506,SMALL(IF(PerformerDetails!$AX$7:$AX$506&lt;&gt;"",ROW(PerformerDetails!P137:P636)-ROW(PerformerDetails!AX137)+1),ROWS(PerformerDetails!$AX$7:AX137)))),0)</f>
        <v>#NAME?</v>
      </c>
      <c r="T137" s="45" t="e">
        <f t="array" aca="1" ref="T137" ca="1">IFERROR(IF(ROWS(PerformerDetails!$AZ$7:AZ137)&gt;COUNTA(PerformerDetails!$AZ$7:$AZ$506),"",INDEX(PerformerDetails!$AZ$7:$AZ$506,SMALL(IF(PerformerDetails!$AZ$7:$AZ$506&lt;&gt;"",ROW(PerformerDetails!P137:P636)-ROW(PerformerDetails!AZ137)+1),ROWS(PerformerDetails!$AZ$7:AZ137)))),0)</f>
        <v>#NAME?</v>
      </c>
      <c r="U137" s="45" t="e">
        <f t="array" aca="1" ref="U137" ca="1">IFERROR(IF(ROWS(PerformerDetails!$BB$7:BB137)&gt;COUNTA(PerformerDetails!$BB$7:$BB$506),"",INDEX(PerformerDetails!$BB$7:$BB$506,SMALL(IF(PerformerDetails!$BB$7:$BB$506&lt;&gt;"",ROW(PerformerDetails!P137:P636)-ROW(PerformerDetails!BB137)+1),ROWS(PerformerDetails!$BB$7:BB137)))),0)</f>
        <v>#NAME?</v>
      </c>
      <c r="V137" s="45" t="e">
        <f t="array" aca="1" ref="V137" ca="1">IFERROR(IF(ROWS(PerformerDetails!$BD$7:BD137)&gt;COUNTA(PerformerDetails!$BD$7:$BD$506),"",INDEX(PerformerDetails!$BD$7:$BD$506,SMALL(IF(PerformerDetails!$BD$7:$BD$506&lt;&gt;"",ROW(PerformerDetails!P137:P636)-ROW(PerformerDetails!BD137)+1),ROWS(PerformerDetails!$BD$7:BD137)))),0)</f>
        <v>#NAME?</v>
      </c>
      <c r="W137" s="45" t="e">
        <f t="array" aca="1" ref="W137" ca="1">IFERROR(IF(ROWS(PerformerDetails!$BF$7:BF137)&gt;COUNTA(PerformerDetails!$BF$7:$BF$506),"",INDEX(PerformerDetails!$BF$7:$BF$506,SMALL(IF(PerformerDetails!$BF$7:$BF$506&lt;&gt;"",ROW(PerformerDetails!P137:P636)-ROW(PerformerDetails!BF137)+1),ROWS(PerformerDetails!$BF$7:BF137)))),0)</f>
        <v>#NAME?</v>
      </c>
      <c r="X137" s="45" t="e">
        <f t="array" aca="1" ref="X137" ca="1">IFERROR(IF(ROWS(PerformerDetails!$BH$7:BH137)&gt;COUNTA(PerformerDetails!$BH$7:$BH$506),"",INDEX(PerformerDetails!$BH$7:$BH$506,SMALL(IF(PerformerDetails!$BH$7:$BH$506&lt;&gt;"",ROW(PerformerDetails!P137:P636)-ROW(PerformerDetails!BH137)+1),ROWS(PerformerDetails!$BH$7:BH137)))),0)</f>
        <v>#NAME?</v>
      </c>
      <c r="Y137" s="45" t="e">
        <f t="array" aca="1" ref="Y137" ca="1">IFERROR(IF(ROWS(PerformerDetails!$BJ$7:BJ137)&gt;COUNTA(PerformerDetails!$BJ$7:$BJ$506),"",INDEX(PerformerDetails!$BJ$7:$BJ$506,SMALL(IF(PerformerDetails!$BJ$7:$BJ$506&lt;&gt;"",ROW(PerformerDetails!P137:P636)-ROW(PerformerDetails!BJ137)+1),ROWS(PerformerDetails!$BJ$7:BJ137)))),0)</f>
        <v>#NAME?</v>
      </c>
      <c r="Z137" s="45" t="e">
        <f t="array" aca="1" ref="Z137" ca="1">IFERROR(IF(ROWS(PerformerDetails!$BL$7:BL137)&gt;COUNTA(PerformerDetails!$BL$7:$BL$506),"",INDEX(PerformerDetails!$BL$7:$BL$506,SMALL(IF(PerformerDetails!$BL$7:$BL$506&lt;&gt;"",ROW(PerformerDetails!P137:P636)-ROW(PerformerDetails!BL137)+1),ROWS(PerformerDetails!$BL$7:BL137)))),0)</f>
        <v>#NAME?</v>
      </c>
    </row>
    <row r="138" spans="2:26" ht="20.100000000000001" customHeight="1">
      <c r="B138" s="45" t="e">
        <f t="array" aca="1" ref="B138" ca="1">IFERROR(IF(ROWS(PerformerDetails!$P$7:P138)&gt;COUNTA(PerformerDetails!$P$7:$P$506),"",INDEX(PerformerDetails!$P$7:$P$506,SMALL(IF(PerformerDetails!$P$7:$P$506&lt;&gt;"",ROW(PerformerDetails!P138:P637)-ROW(PerformerDetails!P138)+1),ROWS(PerformerDetails!$P$7:P138)))),0)</f>
        <v>#NAME?</v>
      </c>
      <c r="C138" s="45" t="e">
        <f t="array" aca="1" ref="C138" ca="1">IFERROR(IF(ROWS(PerformerDetails!$R$7:R138)&gt;COUNTA(PerformerDetails!$R$7:$R$506),"",INDEX(PerformerDetails!$R$7:$R$506,SMALL(IF(PerformerDetails!$R$7:$R$506&lt;&gt;"",ROW(PerformerDetails!P138:P637)-ROW(PerformerDetails!R138)+1),ROWS(PerformerDetails!$R$7:R138)))),0)</f>
        <v>#NAME?</v>
      </c>
      <c r="D138" s="45" t="e">
        <f t="array" aca="1" ref="D138" ca="1">IFERROR(IF(ROWS(PerformerDetails!$T$7:T138)&gt;COUNTA(PerformerDetails!$T$7:$T$506),"",INDEX(PerformerDetails!$T$7:$T$506,SMALL(IF(PerformerDetails!$T$7:$T$506&lt;&gt;"",ROW(PerformerDetails!P138:P637)-ROW(PerformerDetails!T138)+1),ROWS(PerformerDetails!$T$7:T138)))),0)</f>
        <v>#NAME?</v>
      </c>
      <c r="E138" s="45" t="e">
        <f t="array" aca="1" ref="E138" ca="1">IFERROR(IF(ROWS(PerformerDetails!$V$7:V138)&gt;COUNTA(PerformerDetails!$V$7:$V$506),"",INDEX(PerformerDetails!$V$7:$V$506,SMALL(IF(PerformerDetails!$V$7:$V$506&lt;&gt;"",ROW(PerformerDetails!P138:P637)-ROW(PerformerDetails!V138)+1),ROWS(PerformerDetails!$V$7:V138)))),0)</f>
        <v>#NAME?</v>
      </c>
      <c r="F138" s="45" t="e">
        <f t="array" aca="1" ref="F138" ca="1">IFERROR(IF(ROWS(PerformerDetails!$X$7:X138)&gt;COUNTA(PerformerDetails!$X$7:$X$506),"",INDEX(PerformerDetails!$X$7:$X$506,SMALL(IF(PerformerDetails!$X$7:$X$506&lt;&gt;"",ROW(PerformerDetails!P138:P637)-ROW(PerformerDetails!X138)+1),ROWS(PerformerDetails!$X$7:X138)))),0)</f>
        <v>#NAME?</v>
      </c>
      <c r="G138" s="45" t="e">
        <f t="array" aca="1" ref="G138" ca="1">IFERROR(IF(ROWS(PerformerDetails!$Z$7:Z138)&gt;COUNTA(PerformerDetails!$Z$7:$Z$506),"",INDEX(PerformerDetails!$Z$7:$Z$506,SMALL(IF(PerformerDetails!$Z$7:$Z$506&lt;&gt;"",ROW(PerformerDetails!P138:P637)-ROW(PerformerDetails!Z138)+1),ROWS(PerformerDetails!$Z$7:Z138)))),0)</f>
        <v>#NAME?</v>
      </c>
      <c r="H138" s="45" t="e">
        <f t="array" aca="1" ref="H138" ca="1">IFERROR(IF(ROWS(PerformerDetails!$AB$7:AB138)&gt;COUNTA(PerformerDetails!$AB$7:$AB$506),"",INDEX(PerformerDetails!$AB$7:$AB$506,SMALL(IF(PerformerDetails!$AB$7:$AB$506&lt;&gt;"",ROW(PerformerDetails!P138:P637)-ROW(PerformerDetails!AB138)+1),ROWS(PerformerDetails!$AB$7:AB138)))),0)</f>
        <v>#NAME?</v>
      </c>
      <c r="I138" s="45" t="e">
        <f t="array" aca="1" ref="I138" ca="1">IFERROR(IF(ROWS(PerformerDetails!$AD$7:AD138)&gt;COUNTA(PerformerDetails!$AD$7:$AD$506),"",INDEX(PerformerDetails!$AD$7:$AD$506,SMALL(IF(PerformerDetails!$AD$7:$AD$506&lt;&gt;"",ROW(PerformerDetails!P138:P637)-ROW(PerformerDetails!AD138)+1),ROWS(PerformerDetails!$AD$7:AD138)))),0)</f>
        <v>#NAME?</v>
      </c>
      <c r="J138" s="45" t="e">
        <f t="array" aca="1" ref="J138" ca="1">IFERROR(IF(ROWS(PerformerDetails!$AF$7:AF138)&gt;COUNTA(PerformerDetails!$AF$7:$AF$506),"",INDEX(PerformerDetails!$AF$7:$AF$506,SMALL(IF(PerformerDetails!$AF$7:$AF$506&lt;&gt;"",ROW(PerformerDetails!P138:P637)-ROW(PerformerDetails!AF138)+1),ROWS(PerformerDetails!$AF$7:AF138)))),0)</f>
        <v>#NAME?</v>
      </c>
      <c r="K138" s="45" t="e">
        <f t="array" aca="1" ref="K138" ca="1">IFERROR(IF(ROWS(PerformerDetails!$AH$7:AH138)&gt;COUNTA(PerformerDetails!$AH$7:$AH$506),"",INDEX(PerformerDetails!$AH$7:$AH$506,SMALL(IF(PerformerDetails!$AH$7:$AH$506&lt;&gt;"",ROW(PerformerDetails!P138:P637)-ROW(PerformerDetails!AH138)+1),ROWS(PerformerDetails!$AH$7:AH138)))),0)</f>
        <v>#NAME?</v>
      </c>
      <c r="L138" s="45" t="e">
        <f t="array" aca="1" ref="L138" ca="1">IFERROR(IF(ROWS(PerformerDetails!$AJ$7:AJ138)&gt;COUNTA(PerformerDetails!$AJ$7:$AJ$506),"",INDEX(PerformerDetails!$AJ$7:$AJ$506,SMALL(IF(PerformerDetails!$AJ$7:$AJ$506&lt;&gt;"",ROW(PerformerDetails!P138:P637)-ROW(PerformerDetails!AJ138)+1),ROWS(PerformerDetails!$AJ$7:AJ138)))),0)</f>
        <v>#NAME?</v>
      </c>
      <c r="M138" s="45" t="e">
        <f t="array" aca="1" ref="M138" ca="1">IFERROR(IF(ROWS(PerformerDetails!$AL$7:AL138)&gt;COUNTA(PerformerDetails!$AL$7:$AL$506),"",INDEX(PerformerDetails!$AL$7:$AL$506,SMALL(IF(PerformerDetails!$AL$7:$AL$506&lt;&gt;"",ROW(PerformerDetails!P138:P637)-ROW(PerformerDetails!AL138)+1),ROWS(PerformerDetails!$AL$7:AL138)))),0)</f>
        <v>#NAME?</v>
      </c>
      <c r="N138" s="45" t="e">
        <f t="array" aca="1" ref="N138" ca="1">IFERROR(IF(ROWS(PerformerDetails!$AN$7:AN138)&gt;COUNTA(PerformerDetails!$AN$7:$AN$506),"",INDEX(PerformerDetails!$AN$7:$AN$506,SMALL(IF(PerformerDetails!$AN$7:$AN$506&lt;&gt;"",ROW(PerformerDetails!P138:P637)-ROW(PerformerDetails!AN138)+1),ROWS(PerformerDetails!$AN$7:AN138)))),0)</f>
        <v>#NAME?</v>
      </c>
      <c r="O138" s="45" t="e">
        <f t="array" aca="1" ref="O138" ca="1">IFERROR(IF(ROWS(PerformerDetails!$AP$7:AP138)&gt;COUNTA(PerformerDetails!$AP$7:$AP$506),"",INDEX(PerformerDetails!$AP$7:$AP$506,SMALL(IF(PerformerDetails!$AP$7:$AP$506&lt;&gt;"",ROW(PerformerDetails!P138:P637)-ROW(PerformerDetails!AP138)+1),ROWS(PerformerDetails!$AP$7:AP138)))),0)</f>
        <v>#NAME?</v>
      </c>
      <c r="P138" s="45" t="e">
        <f t="array" aca="1" ref="P138" ca="1">IFERROR(IF(ROWS(PerformerDetails!$AR$7:AR138)&gt;COUNTA(PerformerDetails!$AR$7:$AR$506),"",INDEX(PerformerDetails!$AR$7:$AR$506,SMALL(IF(PerformerDetails!$AR$7:$AR$506&lt;&gt;"",ROW(PerformerDetails!P138:P637)-ROW(PerformerDetails!AR138)+1),ROWS(PerformerDetails!$AR$7:AR138)))),0)</f>
        <v>#NAME?</v>
      </c>
      <c r="Q138" s="45" t="e">
        <f t="array" aca="1" ref="Q138" ca="1">IFERROR(IF(ROWS(PerformerDetails!$AT$7:AT138)&gt;COUNTA(PerformerDetails!$AT$7:$AT$506),"",INDEX(PerformerDetails!$AT$7:$AT$506,SMALL(IF(PerformerDetails!$AT$7:$AT$506&lt;&gt;"",ROW(PerformerDetails!P138:P637)-ROW(PerformerDetails!AT138)+1),ROWS(PerformerDetails!$AT$7:AT138)))),0)</f>
        <v>#NAME?</v>
      </c>
      <c r="R138" s="45" t="e">
        <f t="array" aca="1" ref="R138" ca="1">IFERROR(IF(ROWS(PerformerDetails!$AV$7:AV138)&gt;COUNTA(PerformerDetails!$AV$7:$AV$506),"",INDEX(PerformerDetails!$AV$7:$AV$506,SMALL(IF(PerformerDetails!$AV$7:$AV$506&lt;&gt;"",ROW(PerformerDetails!P138:P637)-ROW(PerformerDetails!AV138)+1),ROWS(PerformerDetails!$AV$7:AV138)))),0)</f>
        <v>#NAME?</v>
      </c>
      <c r="S138" s="45" t="e">
        <f t="array" aca="1" ref="S138" ca="1">IFERROR(IF(ROWS(PerformerDetails!$AX$7:AX138)&gt;COUNTA(PerformerDetails!$AX$7:$AX$506),"",INDEX(PerformerDetails!$AX$7:$AX$506,SMALL(IF(PerformerDetails!$AX$7:$AX$506&lt;&gt;"",ROW(PerformerDetails!P138:P637)-ROW(PerformerDetails!AX138)+1),ROWS(PerformerDetails!$AX$7:AX138)))),0)</f>
        <v>#NAME?</v>
      </c>
      <c r="T138" s="45" t="e">
        <f t="array" aca="1" ref="T138" ca="1">IFERROR(IF(ROWS(PerformerDetails!$AZ$7:AZ138)&gt;COUNTA(PerformerDetails!$AZ$7:$AZ$506),"",INDEX(PerformerDetails!$AZ$7:$AZ$506,SMALL(IF(PerformerDetails!$AZ$7:$AZ$506&lt;&gt;"",ROW(PerformerDetails!P138:P637)-ROW(PerformerDetails!AZ138)+1),ROWS(PerformerDetails!$AZ$7:AZ138)))),0)</f>
        <v>#NAME?</v>
      </c>
      <c r="U138" s="45" t="e">
        <f t="array" aca="1" ref="U138" ca="1">IFERROR(IF(ROWS(PerformerDetails!$BB$7:BB138)&gt;COUNTA(PerformerDetails!$BB$7:$BB$506),"",INDEX(PerformerDetails!$BB$7:$BB$506,SMALL(IF(PerformerDetails!$BB$7:$BB$506&lt;&gt;"",ROW(PerformerDetails!P138:P637)-ROW(PerformerDetails!BB138)+1),ROWS(PerformerDetails!$BB$7:BB138)))),0)</f>
        <v>#NAME?</v>
      </c>
      <c r="V138" s="45" t="e">
        <f t="array" aca="1" ref="V138" ca="1">IFERROR(IF(ROWS(PerformerDetails!$BD$7:BD138)&gt;COUNTA(PerformerDetails!$BD$7:$BD$506),"",INDEX(PerformerDetails!$BD$7:$BD$506,SMALL(IF(PerformerDetails!$BD$7:$BD$506&lt;&gt;"",ROW(PerformerDetails!P138:P637)-ROW(PerformerDetails!BD138)+1),ROWS(PerformerDetails!$BD$7:BD138)))),0)</f>
        <v>#NAME?</v>
      </c>
      <c r="W138" s="45" t="e">
        <f t="array" aca="1" ref="W138" ca="1">IFERROR(IF(ROWS(PerformerDetails!$BF$7:BF138)&gt;COUNTA(PerformerDetails!$BF$7:$BF$506),"",INDEX(PerformerDetails!$BF$7:$BF$506,SMALL(IF(PerformerDetails!$BF$7:$BF$506&lt;&gt;"",ROW(PerformerDetails!P138:P637)-ROW(PerformerDetails!BF138)+1),ROWS(PerformerDetails!$BF$7:BF138)))),0)</f>
        <v>#NAME?</v>
      </c>
      <c r="X138" s="45" t="e">
        <f t="array" aca="1" ref="X138" ca="1">IFERROR(IF(ROWS(PerformerDetails!$BH$7:BH138)&gt;COUNTA(PerformerDetails!$BH$7:$BH$506),"",INDEX(PerformerDetails!$BH$7:$BH$506,SMALL(IF(PerformerDetails!$BH$7:$BH$506&lt;&gt;"",ROW(PerformerDetails!P138:P637)-ROW(PerformerDetails!BH138)+1),ROWS(PerformerDetails!$BH$7:BH138)))),0)</f>
        <v>#NAME?</v>
      </c>
      <c r="Y138" s="45" t="e">
        <f t="array" aca="1" ref="Y138" ca="1">IFERROR(IF(ROWS(PerformerDetails!$BJ$7:BJ138)&gt;COUNTA(PerformerDetails!$BJ$7:$BJ$506),"",INDEX(PerformerDetails!$BJ$7:$BJ$506,SMALL(IF(PerformerDetails!$BJ$7:$BJ$506&lt;&gt;"",ROW(PerformerDetails!P138:P637)-ROW(PerformerDetails!BJ138)+1),ROWS(PerformerDetails!$BJ$7:BJ138)))),0)</f>
        <v>#NAME?</v>
      </c>
      <c r="Z138" s="45" t="e">
        <f t="array" aca="1" ref="Z138" ca="1">IFERROR(IF(ROWS(PerformerDetails!$BL$7:BL138)&gt;COUNTA(PerformerDetails!$BL$7:$BL$506),"",INDEX(PerformerDetails!$BL$7:$BL$506,SMALL(IF(PerformerDetails!$BL$7:$BL$506&lt;&gt;"",ROW(PerformerDetails!P138:P637)-ROW(PerformerDetails!BL138)+1),ROWS(PerformerDetails!$BL$7:BL138)))),0)</f>
        <v>#NAME?</v>
      </c>
    </row>
    <row r="139" spans="2:26" ht="20.100000000000001" customHeight="1">
      <c r="B139" s="45" t="e">
        <f t="array" aca="1" ref="B139" ca="1">IFERROR(IF(ROWS(PerformerDetails!$P$7:P139)&gt;COUNTA(PerformerDetails!$P$7:$P$506),"",INDEX(PerformerDetails!$P$7:$P$506,SMALL(IF(PerformerDetails!$P$7:$P$506&lt;&gt;"",ROW(PerformerDetails!P139:P638)-ROW(PerformerDetails!P139)+1),ROWS(PerformerDetails!$P$7:P139)))),0)</f>
        <v>#NAME?</v>
      </c>
      <c r="C139" s="45" t="e">
        <f t="array" aca="1" ref="C139" ca="1">IFERROR(IF(ROWS(PerformerDetails!$R$7:R139)&gt;COUNTA(PerformerDetails!$R$7:$R$506),"",INDEX(PerformerDetails!$R$7:$R$506,SMALL(IF(PerformerDetails!$R$7:$R$506&lt;&gt;"",ROW(PerformerDetails!P139:P638)-ROW(PerformerDetails!R139)+1),ROWS(PerformerDetails!$R$7:R139)))),0)</f>
        <v>#NAME?</v>
      </c>
      <c r="D139" s="45" t="e">
        <f t="array" aca="1" ref="D139" ca="1">IFERROR(IF(ROWS(PerformerDetails!$T$7:T139)&gt;COUNTA(PerformerDetails!$T$7:$T$506),"",INDEX(PerformerDetails!$T$7:$T$506,SMALL(IF(PerformerDetails!$T$7:$T$506&lt;&gt;"",ROW(PerformerDetails!P139:P638)-ROW(PerformerDetails!T139)+1),ROWS(PerformerDetails!$T$7:T139)))),0)</f>
        <v>#NAME?</v>
      </c>
      <c r="E139" s="45" t="e">
        <f t="array" aca="1" ref="E139" ca="1">IFERROR(IF(ROWS(PerformerDetails!$V$7:V139)&gt;COUNTA(PerformerDetails!$V$7:$V$506),"",INDEX(PerformerDetails!$V$7:$V$506,SMALL(IF(PerformerDetails!$V$7:$V$506&lt;&gt;"",ROW(PerformerDetails!P139:P638)-ROW(PerformerDetails!V139)+1),ROWS(PerformerDetails!$V$7:V139)))),0)</f>
        <v>#NAME?</v>
      </c>
      <c r="F139" s="45" t="e">
        <f t="array" aca="1" ref="F139" ca="1">IFERROR(IF(ROWS(PerformerDetails!$X$7:X139)&gt;COUNTA(PerformerDetails!$X$7:$X$506),"",INDEX(PerformerDetails!$X$7:$X$506,SMALL(IF(PerformerDetails!$X$7:$X$506&lt;&gt;"",ROW(PerformerDetails!P139:P638)-ROW(PerformerDetails!X139)+1),ROWS(PerformerDetails!$X$7:X139)))),0)</f>
        <v>#NAME?</v>
      </c>
      <c r="G139" s="45" t="e">
        <f t="array" aca="1" ref="G139" ca="1">IFERROR(IF(ROWS(PerformerDetails!$Z$7:Z139)&gt;COUNTA(PerformerDetails!$Z$7:$Z$506),"",INDEX(PerformerDetails!$Z$7:$Z$506,SMALL(IF(PerformerDetails!$Z$7:$Z$506&lt;&gt;"",ROW(PerformerDetails!P139:P638)-ROW(PerformerDetails!Z139)+1),ROWS(PerformerDetails!$Z$7:Z139)))),0)</f>
        <v>#NAME?</v>
      </c>
      <c r="H139" s="45" t="e">
        <f t="array" aca="1" ref="H139" ca="1">IFERROR(IF(ROWS(PerformerDetails!$AB$7:AB139)&gt;COUNTA(PerformerDetails!$AB$7:$AB$506),"",INDEX(PerformerDetails!$AB$7:$AB$506,SMALL(IF(PerformerDetails!$AB$7:$AB$506&lt;&gt;"",ROW(PerformerDetails!P139:P638)-ROW(PerformerDetails!AB139)+1),ROWS(PerformerDetails!$AB$7:AB139)))),0)</f>
        <v>#NAME?</v>
      </c>
      <c r="I139" s="45" t="e">
        <f t="array" aca="1" ref="I139" ca="1">IFERROR(IF(ROWS(PerformerDetails!$AD$7:AD139)&gt;COUNTA(PerformerDetails!$AD$7:$AD$506),"",INDEX(PerformerDetails!$AD$7:$AD$506,SMALL(IF(PerformerDetails!$AD$7:$AD$506&lt;&gt;"",ROW(PerformerDetails!P139:P638)-ROW(PerformerDetails!AD139)+1),ROWS(PerformerDetails!$AD$7:AD139)))),0)</f>
        <v>#NAME?</v>
      </c>
      <c r="J139" s="45" t="e">
        <f t="array" aca="1" ref="J139" ca="1">IFERROR(IF(ROWS(PerformerDetails!$AF$7:AF139)&gt;COUNTA(PerformerDetails!$AF$7:$AF$506),"",INDEX(PerformerDetails!$AF$7:$AF$506,SMALL(IF(PerformerDetails!$AF$7:$AF$506&lt;&gt;"",ROW(PerformerDetails!P139:P638)-ROW(PerformerDetails!AF139)+1),ROWS(PerformerDetails!$AF$7:AF139)))),0)</f>
        <v>#NAME?</v>
      </c>
      <c r="K139" s="45" t="e">
        <f t="array" aca="1" ref="K139" ca="1">IFERROR(IF(ROWS(PerformerDetails!$AH$7:AH139)&gt;COUNTA(PerformerDetails!$AH$7:$AH$506),"",INDEX(PerformerDetails!$AH$7:$AH$506,SMALL(IF(PerformerDetails!$AH$7:$AH$506&lt;&gt;"",ROW(PerformerDetails!P139:P638)-ROW(PerformerDetails!AH139)+1),ROWS(PerformerDetails!$AH$7:AH139)))),0)</f>
        <v>#NAME?</v>
      </c>
      <c r="L139" s="45" t="e">
        <f t="array" aca="1" ref="L139" ca="1">IFERROR(IF(ROWS(PerformerDetails!$AJ$7:AJ139)&gt;COUNTA(PerformerDetails!$AJ$7:$AJ$506),"",INDEX(PerformerDetails!$AJ$7:$AJ$506,SMALL(IF(PerformerDetails!$AJ$7:$AJ$506&lt;&gt;"",ROW(PerformerDetails!P139:P638)-ROW(PerformerDetails!AJ139)+1),ROWS(PerformerDetails!$AJ$7:AJ139)))),0)</f>
        <v>#NAME?</v>
      </c>
      <c r="M139" s="45" t="e">
        <f t="array" aca="1" ref="M139" ca="1">IFERROR(IF(ROWS(PerformerDetails!$AL$7:AL139)&gt;COUNTA(PerformerDetails!$AL$7:$AL$506),"",INDEX(PerformerDetails!$AL$7:$AL$506,SMALL(IF(PerformerDetails!$AL$7:$AL$506&lt;&gt;"",ROW(PerformerDetails!P139:P638)-ROW(PerformerDetails!AL139)+1),ROWS(PerformerDetails!$AL$7:AL139)))),0)</f>
        <v>#NAME?</v>
      </c>
      <c r="N139" s="45" t="e">
        <f t="array" aca="1" ref="N139" ca="1">IFERROR(IF(ROWS(PerformerDetails!$AN$7:AN139)&gt;COUNTA(PerformerDetails!$AN$7:$AN$506),"",INDEX(PerformerDetails!$AN$7:$AN$506,SMALL(IF(PerformerDetails!$AN$7:$AN$506&lt;&gt;"",ROW(PerformerDetails!P139:P638)-ROW(PerformerDetails!AN139)+1),ROWS(PerformerDetails!$AN$7:AN139)))),0)</f>
        <v>#NAME?</v>
      </c>
      <c r="O139" s="45" t="e">
        <f t="array" aca="1" ref="O139" ca="1">IFERROR(IF(ROWS(PerformerDetails!$AP$7:AP139)&gt;COUNTA(PerformerDetails!$AP$7:$AP$506),"",INDEX(PerformerDetails!$AP$7:$AP$506,SMALL(IF(PerformerDetails!$AP$7:$AP$506&lt;&gt;"",ROW(PerformerDetails!P139:P638)-ROW(PerformerDetails!AP139)+1),ROWS(PerformerDetails!$AP$7:AP139)))),0)</f>
        <v>#NAME?</v>
      </c>
      <c r="P139" s="45" t="e">
        <f t="array" aca="1" ref="P139" ca="1">IFERROR(IF(ROWS(PerformerDetails!$AR$7:AR139)&gt;COUNTA(PerformerDetails!$AR$7:$AR$506),"",INDEX(PerformerDetails!$AR$7:$AR$506,SMALL(IF(PerformerDetails!$AR$7:$AR$506&lt;&gt;"",ROW(PerformerDetails!P139:P638)-ROW(PerformerDetails!AR139)+1),ROWS(PerformerDetails!$AR$7:AR139)))),0)</f>
        <v>#NAME?</v>
      </c>
      <c r="Q139" s="45" t="e">
        <f t="array" aca="1" ref="Q139" ca="1">IFERROR(IF(ROWS(PerformerDetails!$AT$7:AT139)&gt;COUNTA(PerformerDetails!$AT$7:$AT$506),"",INDEX(PerformerDetails!$AT$7:$AT$506,SMALL(IF(PerformerDetails!$AT$7:$AT$506&lt;&gt;"",ROW(PerformerDetails!P139:P638)-ROW(PerformerDetails!AT139)+1),ROWS(PerformerDetails!$AT$7:AT139)))),0)</f>
        <v>#NAME?</v>
      </c>
      <c r="R139" s="45" t="e">
        <f t="array" aca="1" ref="R139" ca="1">IFERROR(IF(ROWS(PerformerDetails!$AV$7:AV139)&gt;COUNTA(PerformerDetails!$AV$7:$AV$506),"",INDEX(PerformerDetails!$AV$7:$AV$506,SMALL(IF(PerformerDetails!$AV$7:$AV$506&lt;&gt;"",ROW(PerformerDetails!P139:P638)-ROW(PerformerDetails!AV139)+1),ROWS(PerformerDetails!$AV$7:AV139)))),0)</f>
        <v>#NAME?</v>
      </c>
      <c r="S139" s="45" t="e">
        <f t="array" aca="1" ref="S139" ca="1">IFERROR(IF(ROWS(PerformerDetails!$AX$7:AX139)&gt;COUNTA(PerformerDetails!$AX$7:$AX$506),"",INDEX(PerformerDetails!$AX$7:$AX$506,SMALL(IF(PerformerDetails!$AX$7:$AX$506&lt;&gt;"",ROW(PerformerDetails!P139:P638)-ROW(PerformerDetails!AX139)+1),ROWS(PerformerDetails!$AX$7:AX139)))),0)</f>
        <v>#NAME?</v>
      </c>
      <c r="T139" s="45" t="e">
        <f t="array" aca="1" ref="T139" ca="1">IFERROR(IF(ROWS(PerformerDetails!$AZ$7:AZ139)&gt;COUNTA(PerformerDetails!$AZ$7:$AZ$506),"",INDEX(PerformerDetails!$AZ$7:$AZ$506,SMALL(IF(PerformerDetails!$AZ$7:$AZ$506&lt;&gt;"",ROW(PerformerDetails!P139:P638)-ROW(PerformerDetails!AZ139)+1),ROWS(PerformerDetails!$AZ$7:AZ139)))),0)</f>
        <v>#NAME?</v>
      </c>
      <c r="U139" s="45" t="e">
        <f t="array" aca="1" ref="U139" ca="1">IFERROR(IF(ROWS(PerformerDetails!$BB$7:BB139)&gt;COUNTA(PerformerDetails!$BB$7:$BB$506),"",INDEX(PerformerDetails!$BB$7:$BB$506,SMALL(IF(PerformerDetails!$BB$7:$BB$506&lt;&gt;"",ROW(PerformerDetails!P139:P638)-ROW(PerformerDetails!BB139)+1),ROWS(PerformerDetails!$BB$7:BB139)))),0)</f>
        <v>#NAME?</v>
      </c>
      <c r="V139" s="45" t="e">
        <f t="array" aca="1" ref="V139" ca="1">IFERROR(IF(ROWS(PerformerDetails!$BD$7:BD139)&gt;COUNTA(PerformerDetails!$BD$7:$BD$506),"",INDEX(PerformerDetails!$BD$7:$BD$506,SMALL(IF(PerformerDetails!$BD$7:$BD$506&lt;&gt;"",ROW(PerformerDetails!P139:P638)-ROW(PerformerDetails!BD139)+1),ROWS(PerformerDetails!$BD$7:BD139)))),0)</f>
        <v>#NAME?</v>
      </c>
      <c r="W139" s="45" t="e">
        <f t="array" aca="1" ref="W139" ca="1">IFERROR(IF(ROWS(PerformerDetails!$BF$7:BF139)&gt;COUNTA(PerformerDetails!$BF$7:$BF$506),"",INDEX(PerformerDetails!$BF$7:$BF$506,SMALL(IF(PerformerDetails!$BF$7:$BF$506&lt;&gt;"",ROW(PerformerDetails!P139:P638)-ROW(PerformerDetails!BF139)+1),ROWS(PerformerDetails!$BF$7:BF139)))),0)</f>
        <v>#NAME?</v>
      </c>
      <c r="X139" s="45" t="e">
        <f t="array" aca="1" ref="X139" ca="1">IFERROR(IF(ROWS(PerformerDetails!$BH$7:BH139)&gt;COUNTA(PerformerDetails!$BH$7:$BH$506),"",INDEX(PerformerDetails!$BH$7:$BH$506,SMALL(IF(PerformerDetails!$BH$7:$BH$506&lt;&gt;"",ROW(PerformerDetails!P139:P638)-ROW(PerformerDetails!BH139)+1),ROWS(PerformerDetails!$BH$7:BH139)))),0)</f>
        <v>#NAME?</v>
      </c>
      <c r="Y139" s="45" t="e">
        <f t="array" aca="1" ref="Y139" ca="1">IFERROR(IF(ROWS(PerformerDetails!$BJ$7:BJ139)&gt;COUNTA(PerformerDetails!$BJ$7:$BJ$506),"",INDEX(PerformerDetails!$BJ$7:$BJ$506,SMALL(IF(PerformerDetails!$BJ$7:$BJ$506&lt;&gt;"",ROW(PerformerDetails!P139:P638)-ROW(PerformerDetails!BJ139)+1),ROWS(PerformerDetails!$BJ$7:BJ139)))),0)</f>
        <v>#NAME?</v>
      </c>
      <c r="Z139" s="45" t="e">
        <f t="array" aca="1" ref="Z139" ca="1">IFERROR(IF(ROWS(PerformerDetails!$BL$7:BL139)&gt;COUNTA(PerformerDetails!$BL$7:$BL$506),"",INDEX(PerformerDetails!$BL$7:$BL$506,SMALL(IF(PerformerDetails!$BL$7:$BL$506&lt;&gt;"",ROW(PerformerDetails!P139:P638)-ROW(PerformerDetails!BL139)+1),ROWS(PerformerDetails!$BL$7:BL139)))),0)</f>
        <v>#NAME?</v>
      </c>
    </row>
    <row r="140" spans="2:26" ht="20.100000000000001" customHeight="1">
      <c r="B140" s="45" t="e">
        <f t="array" aca="1" ref="B140" ca="1">IFERROR(IF(ROWS(PerformerDetails!$P$7:P140)&gt;COUNTA(PerformerDetails!$P$7:$P$506),"",INDEX(PerformerDetails!$P$7:$P$506,SMALL(IF(PerformerDetails!$P$7:$P$506&lt;&gt;"",ROW(PerformerDetails!P140:P639)-ROW(PerformerDetails!P140)+1),ROWS(PerformerDetails!$P$7:P140)))),0)</f>
        <v>#NAME?</v>
      </c>
      <c r="C140" s="45" t="e">
        <f t="array" aca="1" ref="C140" ca="1">IFERROR(IF(ROWS(PerformerDetails!$R$7:R140)&gt;COUNTA(PerformerDetails!$R$7:$R$506),"",INDEX(PerformerDetails!$R$7:$R$506,SMALL(IF(PerformerDetails!$R$7:$R$506&lt;&gt;"",ROW(PerformerDetails!P140:P639)-ROW(PerformerDetails!R140)+1),ROWS(PerformerDetails!$R$7:R140)))),0)</f>
        <v>#NAME?</v>
      </c>
      <c r="D140" s="45" t="e">
        <f t="array" aca="1" ref="D140" ca="1">IFERROR(IF(ROWS(PerformerDetails!$T$7:T140)&gt;COUNTA(PerformerDetails!$T$7:$T$506),"",INDEX(PerformerDetails!$T$7:$T$506,SMALL(IF(PerformerDetails!$T$7:$T$506&lt;&gt;"",ROW(PerformerDetails!P140:P639)-ROW(PerformerDetails!T140)+1),ROWS(PerformerDetails!$T$7:T140)))),0)</f>
        <v>#NAME?</v>
      </c>
      <c r="E140" s="45" t="e">
        <f t="array" aca="1" ref="E140" ca="1">IFERROR(IF(ROWS(PerformerDetails!$V$7:V140)&gt;COUNTA(PerformerDetails!$V$7:$V$506),"",INDEX(PerformerDetails!$V$7:$V$506,SMALL(IF(PerformerDetails!$V$7:$V$506&lt;&gt;"",ROW(PerformerDetails!P140:P639)-ROW(PerformerDetails!V140)+1),ROWS(PerformerDetails!$V$7:V140)))),0)</f>
        <v>#NAME?</v>
      </c>
      <c r="F140" s="45" t="e">
        <f t="array" aca="1" ref="F140" ca="1">IFERROR(IF(ROWS(PerformerDetails!$X$7:X140)&gt;COUNTA(PerformerDetails!$X$7:$X$506),"",INDEX(PerformerDetails!$X$7:$X$506,SMALL(IF(PerformerDetails!$X$7:$X$506&lt;&gt;"",ROW(PerformerDetails!P140:P639)-ROW(PerformerDetails!X140)+1),ROWS(PerformerDetails!$X$7:X140)))),0)</f>
        <v>#NAME?</v>
      </c>
      <c r="G140" s="45" t="e">
        <f t="array" aca="1" ref="G140" ca="1">IFERROR(IF(ROWS(PerformerDetails!$Z$7:Z140)&gt;COUNTA(PerformerDetails!$Z$7:$Z$506),"",INDEX(PerformerDetails!$Z$7:$Z$506,SMALL(IF(PerformerDetails!$Z$7:$Z$506&lt;&gt;"",ROW(PerformerDetails!P140:P639)-ROW(PerformerDetails!Z140)+1),ROWS(PerformerDetails!$Z$7:Z140)))),0)</f>
        <v>#NAME?</v>
      </c>
      <c r="H140" s="45" t="e">
        <f t="array" aca="1" ref="H140" ca="1">IFERROR(IF(ROWS(PerformerDetails!$AB$7:AB140)&gt;COUNTA(PerformerDetails!$AB$7:$AB$506),"",INDEX(PerformerDetails!$AB$7:$AB$506,SMALL(IF(PerformerDetails!$AB$7:$AB$506&lt;&gt;"",ROW(PerformerDetails!P140:P639)-ROW(PerformerDetails!AB140)+1),ROWS(PerformerDetails!$AB$7:AB140)))),0)</f>
        <v>#NAME?</v>
      </c>
      <c r="I140" s="45" t="e">
        <f t="array" aca="1" ref="I140" ca="1">IFERROR(IF(ROWS(PerformerDetails!$AD$7:AD140)&gt;COUNTA(PerformerDetails!$AD$7:$AD$506),"",INDEX(PerformerDetails!$AD$7:$AD$506,SMALL(IF(PerformerDetails!$AD$7:$AD$506&lt;&gt;"",ROW(PerformerDetails!P140:P639)-ROW(PerformerDetails!AD140)+1),ROWS(PerformerDetails!$AD$7:AD140)))),0)</f>
        <v>#NAME?</v>
      </c>
      <c r="J140" s="45" t="e">
        <f t="array" aca="1" ref="J140" ca="1">IFERROR(IF(ROWS(PerformerDetails!$AF$7:AF140)&gt;COUNTA(PerformerDetails!$AF$7:$AF$506),"",INDEX(PerformerDetails!$AF$7:$AF$506,SMALL(IF(PerformerDetails!$AF$7:$AF$506&lt;&gt;"",ROW(PerformerDetails!P140:P639)-ROW(PerformerDetails!AF140)+1),ROWS(PerformerDetails!$AF$7:AF140)))),0)</f>
        <v>#NAME?</v>
      </c>
      <c r="K140" s="45" t="e">
        <f t="array" aca="1" ref="K140" ca="1">IFERROR(IF(ROWS(PerformerDetails!$AH$7:AH140)&gt;COUNTA(PerformerDetails!$AH$7:$AH$506),"",INDEX(PerformerDetails!$AH$7:$AH$506,SMALL(IF(PerformerDetails!$AH$7:$AH$506&lt;&gt;"",ROW(PerformerDetails!P140:P639)-ROW(PerformerDetails!AH140)+1),ROWS(PerformerDetails!$AH$7:AH140)))),0)</f>
        <v>#NAME?</v>
      </c>
      <c r="L140" s="45" t="e">
        <f t="array" aca="1" ref="L140" ca="1">IFERROR(IF(ROWS(PerformerDetails!$AJ$7:AJ140)&gt;COUNTA(PerformerDetails!$AJ$7:$AJ$506),"",INDEX(PerformerDetails!$AJ$7:$AJ$506,SMALL(IF(PerformerDetails!$AJ$7:$AJ$506&lt;&gt;"",ROW(PerformerDetails!P140:P639)-ROW(PerformerDetails!AJ140)+1),ROWS(PerformerDetails!$AJ$7:AJ140)))),0)</f>
        <v>#NAME?</v>
      </c>
      <c r="M140" s="45" t="e">
        <f t="array" aca="1" ref="M140" ca="1">IFERROR(IF(ROWS(PerformerDetails!$AL$7:AL140)&gt;COUNTA(PerformerDetails!$AL$7:$AL$506),"",INDEX(PerformerDetails!$AL$7:$AL$506,SMALL(IF(PerformerDetails!$AL$7:$AL$506&lt;&gt;"",ROW(PerformerDetails!P140:P639)-ROW(PerformerDetails!AL140)+1),ROWS(PerformerDetails!$AL$7:AL140)))),0)</f>
        <v>#NAME?</v>
      </c>
      <c r="N140" s="45" t="e">
        <f t="array" aca="1" ref="N140" ca="1">IFERROR(IF(ROWS(PerformerDetails!$AN$7:AN140)&gt;COUNTA(PerformerDetails!$AN$7:$AN$506),"",INDEX(PerformerDetails!$AN$7:$AN$506,SMALL(IF(PerformerDetails!$AN$7:$AN$506&lt;&gt;"",ROW(PerformerDetails!P140:P639)-ROW(PerformerDetails!AN140)+1),ROWS(PerformerDetails!$AN$7:AN140)))),0)</f>
        <v>#NAME?</v>
      </c>
      <c r="O140" s="45" t="e">
        <f t="array" aca="1" ref="O140" ca="1">IFERROR(IF(ROWS(PerformerDetails!$AP$7:AP140)&gt;COUNTA(PerformerDetails!$AP$7:$AP$506),"",INDEX(PerformerDetails!$AP$7:$AP$506,SMALL(IF(PerformerDetails!$AP$7:$AP$506&lt;&gt;"",ROW(PerformerDetails!P140:P639)-ROW(PerformerDetails!AP140)+1),ROWS(PerformerDetails!$AP$7:AP140)))),0)</f>
        <v>#NAME?</v>
      </c>
      <c r="P140" s="45" t="e">
        <f t="array" aca="1" ref="P140" ca="1">IFERROR(IF(ROWS(PerformerDetails!$AR$7:AR140)&gt;COUNTA(PerformerDetails!$AR$7:$AR$506),"",INDEX(PerformerDetails!$AR$7:$AR$506,SMALL(IF(PerformerDetails!$AR$7:$AR$506&lt;&gt;"",ROW(PerformerDetails!P140:P639)-ROW(PerformerDetails!AR140)+1),ROWS(PerformerDetails!$AR$7:AR140)))),0)</f>
        <v>#NAME?</v>
      </c>
      <c r="Q140" s="45" t="e">
        <f t="array" aca="1" ref="Q140" ca="1">IFERROR(IF(ROWS(PerformerDetails!$AT$7:AT140)&gt;COUNTA(PerformerDetails!$AT$7:$AT$506),"",INDEX(PerformerDetails!$AT$7:$AT$506,SMALL(IF(PerformerDetails!$AT$7:$AT$506&lt;&gt;"",ROW(PerformerDetails!P140:P639)-ROW(PerformerDetails!AT140)+1),ROWS(PerformerDetails!$AT$7:AT140)))),0)</f>
        <v>#NAME?</v>
      </c>
      <c r="R140" s="45" t="e">
        <f t="array" aca="1" ref="R140" ca="1">IFERROR(IF(ROWS(PerformerDetails!$AV$7:AV140)&gt;COUNTA(PerformerDetails!$AV$7:$AV$506),"",INDEX(PerformerDetails!$AV$7:$AV$506,SMALL(IF(PerformerDetails!$AV$7:$AV$506&lt;&gt;"",ROW(PerformerDetails!P140:P639)-ROW(PerformerDetails!AV140)+1),ROWS(PerformerDetails!$AV$7:AV140)))),0)</f>
        <v>#NAME?</v>
      </c>
      <c r="S140" s="45" t="e">
        <f t="array" aca="1" ref="S140" ca="1">IFERROR(IF(ROWS(PerformerDetails!$AX$7:AX140)&gt;COUNTA(PerformerDetails!$AX$7:$AX$506),"",INDEX(PerformerDetails!$AX$7:$AX$506,SMALL(IF(PerformerDetails!$AX$7:$AX$506&lt;&gt;"",ROW(PerformerDetails!P140:P639)-ROW(PerformerDetails!AX140)+1),ROWS(PerformerDetails!$AX$7:AX140)))),0)</f>
        <v>#NAME?</v>
      </c>
      <c r="T140" s="45" t="e">
        <f t="array" aca="1" ref="T140" ca="1">IFERROR(IF(ROWS(PerformerDetails!$AZ$7:AZ140)&gt;COUNTA(PerformerDetails!$AZ$7:$AZ$506),"",INDEX(PerformerDetails!$AZ$7:$AZ$506,SMALL(IF(PerformerDetails!$AZ$7:$AZ$506&lt;&gt;"",ROW(PerformerDetails!P140:P639)-ROW(PerformerDetails!AZ140)+1),ROWS(PerformerDetails!$AZ$7:AZ140)))),0)</f>
        <v>#NAME?</v>
      </c>
      <c r="U140" s="45" t="e">
        <f t="array" aca="1" ref="U140" ca="1">IFERROR(IF(ROWS(PerformerDetails!$BB$7:BB140)&gt;COUNTA(PerformerDetails!$BB$7:$BB$506),"",INDEX(PerformerDetails!$BB$7:$BB$506,SMALL(IF(PerformerDetails!$BB$7:$BB$506&lt;&gt;"",ROW(PerformerDetails!P140:P639)-ROW(PerformerDetails!BB140)+1),ROWS(PerformerDetails!$BB$7:BB140)))),0)</f>
        <v>#NAME?</v>
      </c>
      <c r="V140" s="45" t="e">
        <f t="array" aca="1" ref="V140" ca="1">IFERROR(IF(ROWS(PerformerDetails!$BD$7:BD140)&gt;COUNTA(PerformerDetails!$BD$7:$BD$506),"",INDEX(PerformerDetails!$BD$7:$BD$506,SMALL(IF(PerformerDetails!$BD$7:$BD$506&lt;&gt;"",ROW(PerformerDetails!P140:P639)-ROW(PerformerDetails!BD140)+1),ROWS(PerformerDetails!$BD$7:BD140)))),0)</f>
        <v>#NAME?</v>
      </c>
      <c r="W140" s="45" t="e">
        <f t="array" aca="1" ref="W140" ca="1">IFERROR(IF(ROWS(PerformerDetails!$BF$7:BF140)&gt;COUNTA(PerformerDetails!$BF$7:$BF$506),"",INDEX(PerformerDetails!$BF$7:$BF$506,SMALL(IF(PerformerDetails!$BF$7:$BF$506&lt;&gt;"",ROW(PerformerDetails!P140:P639)-ROW(PerformerDetails!BF140)+1),ROWS(PerformerDetails!$BF$7:BF140)))),0)</f>
        <v>#NAME?</v>
      </c>
      <c r="X140" s="45" t="e">
        <f t="array" aca="1" ref="X140" ca="1">IFERROR(IF(ROWS(PerformerDetails!$BH$7:BH140)&gt;COUNTA(PerformerDetails!$BH$7:$BH$506),"",INDEX(PerformerDetails!$BH$7:$BH$506,SMALL(IF(PerformerDetails!$BH$7:$BH$506&lt;&gt;"",ROW(PerformerDetails!P140:P639)-ROW(PerformerDetails!BH140)+1),ROWS(PerformerDetails!$BH$7:BH140)))),0)</f>
        <v>#NAME?</v>
      </c>
      <c r="Y140" s="45" t="e">
        <f t="array" aca="1" ref="Y140" ca="1">IFERROR(IF(ROWS(PerformerDetails!$BJ$7:BJ140)&gt;COUNTA(PerformerDetails!$BJ$7:$BJ$506),"",INDEX(PerformerDetails!$BJ$7:$BJ$506,SMALL(IF(PerformerDetails!$BJ$7:$BJ$506&lt;&gt;"",ROW(PerformerDetails!P140:P639)-ROW(PerformerDetails!BJ140)+1),ROWS(PerformerDetails!$BJ$7:BJ140)))),0)</f>
        <v>#NAME?</v>
      </c>
      <c r="Z140" s="45" t="e">
        <f t="array" aca="1" ref="Z140" ca="1">IFERROR(IF(ROWS(PerformerDetails!$BL$7:BL140)&gt;COUNTA(PerformerDetails!$BL$7:$BL$506),"",INDEX(PerformerDetails!$BL$7:$BL$506,SMALL(IF(PerformerDetails!$BL$7:$BL$506&lt;&gt;"",ROW(PerformerDetails!P140:P639)-ROW(PerformerDetails!BL140)+1),ROWS(PerformerDetails!$BL$7:BL140)))),0)</f>
        <v>#NAME?</v>
      </c>
    </row>
    <row r="141" spans="2:26" ht="20.100000000000001" customHeight="1">
      <c r="B141" s="45" t="e">
        <f t="array" aca="1" ref="B141" ca="1">IFERROR(IF(ROWS(PerformerDetails!$P$7:P141)&gt;COUNTA(PerformerDetails!$P$7:$P$506),"",INDEX(PerformerDetails!$P$7:$P$506,SMALL(IF(PerformerDetails!$P$7:$P$506&lt;&gt;"",ROW(PerformerDetails!P141:P640)-ROW(PerformerDetails!P141)+1),ROWS(PerformerDetails!$P$7:P141)))),0)</f>
        <v>#NAME?</v>
      </c>
      <c r="C141" s="45" t="e">
        <f t="array" aca="1" ref="C141" ca="1">IFERROR(IF(ROWS(PerformerDetails!$R$7:R141)&gt;COUNTA(PerformerDetails!$R$7:$R$506),"",INDEX(PerformerDetails!$R$7:$R$506,SMALL(IF(PerformerDetails!$R$7:$R$506&lt;&gt;"",ROW(PerformerDetails!P141:P640)-ROW(PerformerDetails!R141)+1),ROWS(PerformerDetails!$R$7:R141)))),0)</f>
        <v>#NAME?</v>
      </c>
      <c r="D141" s="45" t="e">
        <f t="array" aca="1" ref="D141" ca="1">IFERROR(IF(ROWS(PerformerDetails!$T$7:T141)&gt;COUNTA(PerformerDetails!$T$7:$T$506),"",INDEX(PerformerDetails!$T$7:$T$506,SMALL(IF(PerformerDetails!$T$7:$T$506&lt;&gt;"",ROW(PerformerDetails!P141:P640)-ROW(PerformerDetails!T141)+1),ROWS(PerformerDetails!$T$7:T141)))),0)</f>
        <v>#NAME?</v>
      </c>
      <c r="E141" s="45" t="e">
        <f t="array" aca="1" ref="E141" ca="1">IFERROR(IF(ROWS(PerformerDetails!$V$7:V141)&gt;COUNTA(PerformerDetails!$V$7:$V$506),"",INDEX(PerformerDetails!$V$7:$V$506,SMALL(IF(PerformerDetails!$V$7:$V$506&lt;&gt;"",ROW(PerformerDetails!P141:P640)-ROW(PerformerDetails!V141)+1),ROWS(PerformerDetails!$V$7:V141)))),0)</f>
        <v>#NAME?</v>
      </c>
      <c r="F141" s="45" t="e">
        <f t="array" aca="1" ref="F141" ca="1">IFERROR(IF(ROWS(PerformerDetails!$X$7:X141)&gt;COUNTA(PerformerDetails!$X$7:$X$506),"",INDEX(PerformerDetails!$X$7:$X$506,SMALL(IF(PerformerDetails!$X$7:$X$506&lt;&gt;"",ROW(PerformerDetails!P141:P640)-ROW(PerformerDetails!X141)+1),ROWS(PerformerDetails!$X$7:X141)))),0)</f>
        <v>#NAME?</v>
      </c>
      <c r="G141" s="45" t="e">
        <f t="array" aca="1" ref="G141" ca="1">IFERROR(IF(ROWS(PerformerDetails!$Z$7:Z141)&gt;COUNTA(PerformerDetails!$Z$7:$Z$506),"",INDEX(PerformerDetails!$Z$7:$Z$506,SMALL(IF(PerformerDetails!$Z$7:$Z$506&lt;&gt;"",ROW(PerformerDetails!P141:P640)-ROW(PerformerDetails!Z141)+1),ROWS(PerformerDetails!$Z$7:Z141)))),0)</f>
        <v>#NAME?</v>
      </c>
      <c r="H141" s="45" t="e">
        <f t="array" aca="1" ref="H141" ca="1">IFERROR(IF(ROWS(PerformerDetails!$AB$7:AB141)&gt;COUNTA(PerformerDetails!$AB$7:$AB$506),"",INDEX(PerformerDetails!$AB$7:$AB$506,SMALL(IF(PerformerDetails!$AB$7:$AB$506&lt;&gt;"",ROW(PerformerDetails!P141:P640)-ROW(PerformerDetails!AB141)+1),ROWS(PerformerDetails!$AB$7:AB141)))),0)</f>
        <v>#NAME?</v>
      </c>
      <c r="I141" s="45" t="e">
        <f t="array" aca="1" ref="I141" ca="1">IFERROR(IF(ROWS(PerformerDetails!$AD$7:AD141)&gt;COUNTA(PerformerDetails!$AD$7:$AD$506),"",INDEX(PerformerDetails!$AD$7:$AD$506,SMALL(IF(PerformerDetails!$AD$7:$AD$506&lt;&gt;"",ROW(PerformerDetails!P141:P640)-ROW(PerformerDetails!AD141)+1),ROWS(PerformerDetails!$AD$7:AD141)))),0)</f>
        <v>#NAME?</v>
      </c>
      <c r="J141" s="45" t="e">
        <f t="array" aca="1" ref="J141" ca="1">IFERROR(IF(ROWS(PerformerDetails!$AF$7:AF141)&gt;COUNTA(PerformerDetails!$AF$7:$AF$506),"",INDEX(PerformerDetails!$AF$7:$AF$506,SMALL(IF(PerformerDetails!$AF$7:$AF$506&lt;&gt;"",ROW(PerformerDetails!P141:P640)-ROW(PerformerDetails!AF141)+1),ROWS(PerformerDetails!$AF$7:AF141)))),0)</f>
        <v>#NAME?</v>
      </c>
      <c r="K141" s="45" t="e">
        <f t="array" aca="1" ref="K141" ca="1">IFERROR(IF(ROWS(PerformerDetails!$AH$7:AH141)&gt;COUNTA(PerformerDetails!$AH$7:$AH$506),"",INDEX(PerformerDetails!$AH$7:$AH$506,SMALL(IF(PerformerDetails!$AH$7:$AH$506&lt;&gt;"",ROW(PerformerDetails!P141:P640)-ROW(PerformerDetails!AH141)+1),ROWS(PerformerDetails!$AH$7:AH141)))),0)</f>
        <v>#NAME?</v>
      </c>
      <c r="L141" s="45" t="e">
        <f t="array" aca="1" ref="L141" ca="1">IFERROR(IF(ROWS(PerformerDetails!$AJ$7:AJ141)&gt;COUNTA(PerformerDetails!$AJ$7:$AJ$506),"",INDEX(PerformerDetails!$AJ$7:$AJ$506,SMALL(IF(PerformerDetails!$AJ$7:$AJ$506&lt;&gt;"",ROW(PerformerDetails!P141:P640)-ROW(PerformerDetails!AJ141)+1),ROWS(PerformerDetails!$AJ$7:AJ141)))),0)</f>
        <v>#NAME?</v>
      </c>
      <c r="M141" s="45" t="e">
        <f t="array" aca="1" ref="M141" ca="1">IFERROR(IF(ROWS(PerformerDetails!$AL$7:AL141)&gt;COUNTA(PerformerDetails!$AL$7:$AL$506),"",INDEX(PerformerDetails!$AL$7:$AL$506,SMALL(IF(PerformerDetails!$AL$7:$AL$506&lt;&gt;"",ROW(PerformerDetails!P141:P640)-ROW(PerformerDetails!AL141)+1),ROWS(PerformerDetails!$AL$7:AL141)))),0)</f>
        <v>#NAME?</v>
      </c>
      <c r="N141" s="45" t="e">
        <f t="array" aca="1" ref="N141" ca="1">IFERROR(IF(ROWS(PerformerDetails!$AN$7:AN141)&gt;COUNTA(PerformerDetails!$AN$7:$AN$506),"",INDEX(PerformerDetails!$AN$7:$AN$506,SMALL(IF(PerformerDetails!$AN$7:$AN$506&lt;&gt;"",ROW(PerformerDetails!P141:P640)-ROW(PerformerDetails!AN141)+1),ROWS(PerformerDetails!$AN$7:AN141)))),0)</f>
        <v>#NAME?</v>
      </c>
      <c r="O141" s="45" t="e">
        <f t="array" aca="1" ref="O141" ca="1">IFERROR(IF(ROWS(PerformerDetails!$AP$7:AP141)&gt;COUNTA(PerformerDetails!$AP$7:$AP$506),"",INDEX(PerformerDetails!$AP$7:$AP$506,SMALL(IF(PerformerDetails!$AP$7:$AP$506&lt;&gt;"",ROW(PerformerDetails!P141:P640)-ROW(PerformerDetails!AP141)+1),ROWS(PerformerDetails!$AP$7:AP141)))),0)</f>
        <v>#NAME?</v>
      </c>
      <c r="P141" s="45" t="e">
        <f t="array" aca="1" ref="P141" ca="1">IFERROR(IF(ROWS(PerformerDetails!$AR$7:AR141)&gt;COUNTA(PerformerDetails!$AR$7:$AR$506),"",INDEX(PerformerDetails!$AR$7:$AR$506,SMALL(IF(PerformerDetails!$AR$7:$AR$506&lt;&gt;"",ROW(PerformerDetails!P141:P640)-ROW(PerformerDetails!AR141)+1),ROWS(PerformerDetails!$AR$7:AR141)))),0)</f>
        <v>#NAME?</v>
      </c>
      <c r="Q141" s="45" t="e">
        <f t="array" aca="1" ref="Q141" ca="1">IFERROR(IF(ROWS(PerformerDetails!$AT$7:AT141)&gt;COUNTA(PerformerDetails!$AT$7:$AT$506),"",INDEX(PerformerDetails!$AT$7:$AT$506,SMALL(IF(PerformerDetails!$AT$7:$AT$506&lt;&gt;"",ROW(PerformerDetails!P141:P640)-ROW(PerformerDetails!AT141)+1),ROWS(PerformerDetails!$AT$7:AT141)))),0)</f>
        <v>#NAME?</v>
      </c>
      <c r="R141" s="45" t="e">
        <f t="array" aca="1" ref="R141" ca="1">IFERROR(IF(ROWS(PerformerDetails!$AV$7:AV141)&gt;COUNTA(PerformerDetails!$AV$7:$AV$506),"",INDEX(PerformerDetails!$AV$7:$AV$506,SMALL(IF(PerformerDetails!$AV$7:$AV$506&lt;&gt;"",ROW(PerformerDetails!P141:P640)-ROW(PerformerDetails!AV141)+1),ROWS(PerformerDetails!$AV$7:AV141)))),0)</f>
        <v>#NAME?</v>
      </c>
      <c r="S141" s="45" t="e">
        <f t="array" aca="1" ref="S141" ca="1">IFERROR(IF(ROWS(PerformerDetails!$AX$7:AX141)&gt;COUNTA(PerformerDetails!$AX$7:$AX$506),"",INDEX(PerformerDetails!$AX$7:$AX$506,SMALL(IF(PerformerDetails!$AX$7:$AX$506&lt;&gt;"",ROW(PerformerDetails!P141:P640)-ROW(PerformerDetails!AX141)+1),ROWS(PerformerDetails!$AX$7:AX141)))),0)</f>
        <v>#NAME?</v>
      </c>
      <c r="T141" s="45" t="e">
        <f t="array" aca="1" ref="T141" ca="1">IFERROR(IF(ROWS(PerformerDetails!$AZ$7:AZ141)&gt;COUNTA(PerformerDetails!$AZ$7:$AZ$506),"",INDEX(PerformerDetails!$AZ$7:$AZ$506,SMALL(IF(PerformerDetails!$AZ$7:$AZ$506&lt;&gt;"",ROW(PerformerDetails!P141:P640)-ROW(PerformerDetails!AZ141)+1),ROWS(PerformerDetails!$AZ$7:AZ141)))),0)</f>
        <v>#NAME?</v>
      </c>
      <c r="U141" s="45" t="e">
        <f t="array" aca="1" ref="U141" ca="1">IFERROR(IF(ROWS(PerformerDetails!$BB$7:BB141)&gt;COUNTA(PerformerDetails!$BB$7:$BB$506),"",INDEX(PerformerDetails!$BB$7:$BB$506,SMALL(IF(PerformerDetails!$BB$7:$BB$506&lt;&gt;"",ROW(PerformerDetails!P141:P640)-ROW(PerformerDetails!BB141)+1),ROWS(PerformerDetails!$BB$7:BB141)))),0)</f>
        <v>#NAME?</v>
      </c>
      <c r="V141" s="45" t="e">
        <f t="array" aca="1" ref="V141" ca="1">IFERROR(IF(ROWS(PerformerDetails!$BD$7:BD141)&gt;COUNTA(PerformerDetails!$BD$7:$BD$506),"",INDEX(PerformerDetails!$BD$7:$BD$506,SMALL(IF(PerformerDetails!$BD$7:$BD$506&lt;&gt;"",ROW(PerformerDetails!P141:P640)-ROW(PerformerDetails!BD141)+1),ROWS(PerformerDetails!$BD$7:BD141)))),0)</f>
        <v>#NAME?</v>
      </c>
      <c r="W141" s="45" t="e">
        <f t="array" aca="1" ref="W141" ca="1">IFERROR(IF(ROWS(PerformerDetails!$BF$7:BF141)&gt;COUNTA(PerformerDetails!$BF$7:$BF$506),"",INDEX(PerformerDetails!$BF$7:$BF$506,SMALL(IF(PerformerDetails!$BF$7:$BF$506&lt;&gt;"",ROW(PerformerDetails!P141:P640)-ROW(PerformerDetails!BF141)+1),ROWS(PerformerDetails!$BF$7:BF141)))),0)</f>
        <v>#NAME?</v>
      </c>
      <c r="X141" s="45" t="e">
        <f t="array" aca="1" ref="X141" ca="1">IFERROR(IF(ROWS(PerformerDetails!$BH$7:BH141)&gt;COUNTA(PerformerDetails!$BH$7:$BH$506),"",INDEX(PerformerDetails!$BH$7:$BH$506,SMALL(IF(PerformerDetails!$BH$7:$BH$506&lt;&gt;"",ROW(PerformerDetails!P141:P640)-ROW(PerformerDetails!BH141)+1),ROWS(PerformerDetails!$BH$7:BH141)))),0)</f>
        <v>#NAME?</v>
      </c>
      <c r="Y141" s="45" t="e">
        <f t="array" aca="1" ref="Y141" ca="1">IFERROR(IF(ROWS(PerformerDetails!$BJ$7:BJ141)&gt;COUNTA(PerformerDetails!$BJ$7:$BJ$506),"",INDEX(PerformerDetails!$BJ$7:$BJ$506,SMALL(IF(PerformerDetails!$BJ$7:$BJ$506&lt;&gt;"",ROW(PerformerDetails!P141:P640)-ROW(PerformerDetails!BJ141)+1),ROWS(PerformerDetails!$BJ$7:BJ141)))),0)</f>
        <v>#NAME?</v>
      </c>
      <c r="Z141" s="45" t="e">
        <f t="array" aca="1" ref="Z141" ca="1">IFERROR(IF(ROWS(PerformerDetails!$BL$7:BL141)&gt;COUNTA(PerformerDetails!$BL$7:$BL$506),"",INDEX(PerformerDetails!$BL$7:$BL$506,SMALL(IF(PerformerDetails!$BL$7:$BL$506&lt;&gt;"",ROW(PerformerDetails!P141:P640)-ROW(PerformerDetails!BL141)+1),ROWS(PerformerDetails!$BL$7:BL141)))),0)</f>
        <v>#NAME?</v>
      </c>
    </row>
    <row r="142" spans="2:26" ht="20.100000000000001" customHeight="1">
      <c r="B142" s="45" t="e">
        <f t="array" aca="1" ref="B142" ca="1">IFERROR(IF(ROWS(PerformerDetails!$P$7:P142)&gt;COUNTA(PerformerDetails!$P$7:$P$506),"",INDEX(PerformerDetails!$P$7:$P$506,SMALL(IF(PerformerDetails!$P$7:$P$506&lt;&gt;"",ROW(PerformerDetails!P142:P641)-ROW(PerformerDetails!P142)+1),ROWS(PerformerDetails!$P$7:P142)))),0)</f>
        <v>#NAME?</v>
      </c>
      <c r="C142" s="45" t="e">
        <f t="array" aca="1" ref="C142" ca="1">IFERROR(IF(ROWS(PerformerDetails!$R$7:R142)&gt;COUNTA(PerformerDetails!$R$7:$R$506),"",INDEX(PerformerDetails!$R$7:$R$506,SMALL(IF(PerformerDetails!$R$7:$R$506&lt;&gt;"",ROW(PerformerDetails!P142:P641)-ROW(PerformerDetails!R142)+1),ROWS(PerformerDetails!$R$7:R142)))),0)</f>
        <v>#NAME?</v>
      </c>
      <c r="D142" s="45" t="e">
        <f t="array" aca="1" ref="D142" ca="1">IFERROR(IF(ROWS(PerformerDetails!$T$7:T142)&gt;COUNTA(PerformerDetails!$T$7:$T$506),"",INDEX(PerformerDetails!$T$7:$T$506,SMALL(IF(PerformerDetails!$T$7:$T$506&lt;&gt;"",ROW(PerformerDetails!P142:P641)-ROW(PerformerDetails!T142)+1),ROWS(PerformerDetails!$T$7:T142)))),0)</f>
        <v>#NAME?</v>
      </c>
      <c r="E142" s="45" t="e">
        <f t="array" aca="1" ref="E142" ca="1">IFERROR(IF(ROWS(PerformerDetails!$V$7:V142)&gt;COUNTA(PerformerDetails!$V$7:$V$506),"",INDEX(PerformerDetails!$V$7:$V$506,SMALL(IF(PerformerDetails!$V$7:$V$506&lt;&gt;"",ROW(PerformerDetails!P142:P641)-ROW(PerformerDetails!V142)+1),ROWS(PerformerDetails!$V$7:V142)))),0)</f>
        <v>#NAME?</v>
      </c>
      <c r="F142" s="45" t="e">
        <f t="array" aca="1" ref="F142" ca="1">IFERROR(IF(ROWS(PerformerDetails!$X$7:X142)&gt;COUNTA(PerformerDetails!$X$7:$X$506),"",INDEX(PerformerDetails!$X$7:$X$506,SMALL(IF(PerformerDetails!$X$7:$X$506&lt;&gt;"",ROW(PerformerDetails!P142:P641)-ROW(PerformerDetails!X142)+1),ROWS(PerformerDetails!$X$7:X142)))),0)</f>
        <v>#NAME?</v>
      </c>
      <c r="G142" s="45" t="e">
        <f t="array" aca="1" ref="G142" ca="1">IFERROR(IF(ROWS(PerformerDetails!$Z$7:Z142)&gt;COUNTA(PerformerDetails!$Z$7:$Z$506),"",INDEX(PerformerDetails!$Z$7:$Z$506,SMALL(IF(PerformerDetails!$Z$7:$Z$506&lt;&gt;"",ROW(PerformerDetails!P142:P641)-ROW(PerformerDetails!Z142)+1),ROWS(PerformerDetails!$Z$7:Z142)))),0)</f>
        <v>#NAME?</v>
      </c>
      <c r="H142" s="45" t="e">
        <f t="array" aca="1" ref="H142" ca="1">IFERROR(IF(ROWS(PerformerDetails!$AB$7:AB142)&gt;COUNTA(PerformerDetails!$AB$7:$AB$506),"",INDEX(PerformerDetails!$AB$7:$AB$506,SMALL(IF(PerformerDetails!$AB$7:$AB$506&lt;&gt;"",ROW(PerformerDetails!P142:P641)-ROW(PerformerDetails!AB142)+1),ROWS(PerformerDetails!$AB$7:AB142)))),0)</f>
        <v>#NAME?</v>
      </c>
      <c r="I142" s="45" t="e">
        <f t="array" aca="1" ref="I142" ca="1">IFERROR(IF(ROWS(PerformerDetails!$AD$7:AD142)&gt;COUNTA(PerformerDetails!$AD$7:$AD$506),"",INDEX(PerformerDetails!$AD$7:$AD$506,SMALL(IF(PerformerDetails!$AD$7:$AD$506&lt;&gt;"",ROW(PerformerDetails!P142:P641)-ROW(PerformerDetails!AD142)+1),ROWS(PerformerDetails!$AD$7:AD142)))),0)</f>
        <v>#NAME?</v>
      </c>
      <c r="J142" s="45" t="e">
        <f t="array" aca="1" ref="J142" ca="1">IFERROR(IF(ROWS(PerformerDetails!$AF$7:AF142)&gt;COUNTA(PerformerDetails!$AF$7:$AF$506),"",INDEX(PerformerDetails!$AF$7:$AF$506,SMALL(IF(PerformerDetails!$AF$7:$AF$506&lt;&gt;"",ROW(PerformerDetails!P142:P641)-ROW(PerformerDetails!AF142)+1),ROWS(PerformerDetails!$AF$7:AF142)))),0)</f>
        <v>#NAME?</v>
      </c>
      <c r="K142" s="45" t="e">
        <f t="array" aca="1" ref="K142" ca="1">IFERROR(IF(ROWS(PerformerDetails!$AH$7:AH142)&gt;COUNTA(PerformerDetails!$AH$7:$AH$506),"",INDEX(PerformerDetails!$AH$7:$AH$506,SMALL(IF(PerformerDetails!$AH$7:$AH$506&lt;&gt;"",ROW(PerformerDetails!P142:P641)-ROW(PerformerDetails!AH142)+1),ROWS(PerformerDetails!$AH$7:AH142)))),0)</f>
        <v>#NAME?</v>
      </c>
      <c r="L142" s="45" t="e">
        <f t="array" aca="1" ref="L142" ca="1">IFERROR(IF(ROWS(PerformerDetails!$AJ$7:AJ142)&gt;COUNTA(PerformerDetails!$AJ$7:$AJ$506),"",INDEX(PerformerDetails!$AJ$7:$AJ$506,SMALL(IF(PerformerDetails!$AJ$7:$AJ$506&lt;&gt;"",ROW(PerformerDetails!P142:P641)-ROW(PerformerDetails!AJ142)+1),ROWS(PerformerDetails!$AJ$7:AJ142)))),0)</f>
        <v>#NAME?</v>
      </c>
      <c r="M142" s="45" t="e">
        <f t="array" aca="1" ref="M142" ca="1">IFERROR(IF(ROWS(PerformerDetails!$AL$7:AL142)&gt;COUNTA(PerformerDetails!$AL$7:$AL$506),"",INDEX(PerformerDetails!$AL$7:$AL$506,SMALL(IF(PerformerDetails!$AL$7:$AL$506&lt;&gt;"",ROW(PerformerDetails!P142:P641)-ROW(PerformerDetails!AL142)+1),ROWS(PerformerDetails!$AL$7:AL142)))),0)</f>
        <v>#NAME?</v>
      </c>
      <c r="N142" s="45" t="e">
        <f t="array" aca="1" ref="N142" ca="1">IFERROR(IF(ROWS(PerformerDetails!$AN$7:AN142)&gt;COUNTA(PerformerDetails!$AN$7:$AN$506),"",INDEX(PerformerDetails!$AN$7:$AN$506,SMALL(IF(PerformerDetails!$AN$7:$AN$506&lt;&gt;"",ROW(PerformerDetails!P142:P641)-ROW(PerformerDetails!AN142)+1),ROWS(PerformerDetails!$AN$7:AN142)))),0)</f>
        <v>#NAME?</v>
      </c>
      <c r="O142" s="45" t="e">
        <f t="array" aca="1" ref="O142" ca="1">IFERROR(IF(ROWS(PerformerDetails!$AP$7:AP142)&gt;COUNTA(PerformerDetails!$AP$7:$AP$506),"",INDEX(PerformerDetails!$AP$7:$AP$506,SMALL(IF(PerformerDetails!$AP$7:$AP$506&lt;&gt;"",ROW(PerformerDetails!P142:P641)-ROW(PerformerDetails!AP142)+1),ROWS(PerformerDetails!$AP$7:AP142)))),0)</f>
        <v>#NAME?</v>
      </c>
      <c r="P142" s="45" t="e">
        <f t="array" aca="1" ref="P142" ca="1">IFERROR(IF(ROWS(PerformerDetails!$AR$7:AR142)&gt;COUNTA(PerformerDetails!$AR$7:$AR$506),"",INDEX(PerformerDetails!$AR$7:$AR$506,SMALL(IF(PerformerDetails!$AR$7:$AR$506&lt;&gt;"",ROW(PerformerDetails!P142:P641)-ROW(PerformerDetails!AR142)+1),ROWS(PerformerDetails!$AR$7:AR142)))),0)</f>
        <v>#NAME?</v>
      </c>
      <c r="Q142" s="45" t="e">
        <f t="array" aca="1" ref="Q142" ca="1">IFERROR(IF(ROWS(PerformerDetails!$AT$7:AT142)&gt;COUNTA(PerformerDetails!$AT$7:$AT$506),"",INDEX(PerformerDetails!$AT$7:$AT$506,SMALL(IF(PerformerDetails!$AT$7:$AT$506&lt;&gt;"",ROW(PerformerDetails!P142:P641)-ROW(PerformerDetails!AT142)+1),ROWS(PerformerDetails!$AT$7:AT142)))),0)</f>
        <v>#NAME?</v>
      </c>
      <c r="R142" s="45" t="e">
        <f t="array" aca="1" ref="R142" ca="1">IFERROR(IF(ROWS(PerformerDetails!$AV$7:AV142)&gt;COUNTA(PerformerDetails!$AV$7:$AV$506),"",INDEX(PerformerDetails!$AV$7:$AV$506,SMALL(IF(PerformerDetails!$AV$7:$AV$506&lt;&gt;"",ROW(PerformerDetails!P142:P641)-ROW(PerformerDetails!AV142)+1),ROWS(PerformerDetails!$AV$7:AV142)))),0)</f>
        <v>#NAME?</v>
      </c>
      <c r="S142" s="45" t="e">
        <f t="array" aca="1" ref="S142" ca="1">IFERROR(IF(ROWS(PerformerDetails!$AX$7:AX142)&gt;COUNTA(PerformerDetails!$AX$7:$AX$506),"",INDEX(PerformerDetails!$AX$7:$AX$506,SMALL(IF(PerformerDetails!$AX$7:$AX$506&lt;&gt;"",ROW(PerformerDetails!P142:P641)-ROW(PerformerDetails!AX142)+1),ROWS(PerformerDetails!$AX$7:AX142)))),0)</f>
        <v>#NAME?</v>
      </c>
      <c r="T142" s="45" t="e">
        <f t="array" aca="1" ref="T142" ca="1">IFERROR(IF(ROWS(PerformerDetails!$AZ$7:AZ142)&gt;COUNTA(PerformerDetails!$AZ$7:$AZ$506),"",INDEX(PerformerDetails!$AZ$7:$AZ$506,SMALL(IF(PerformerDetails!$AZ$7:$AZ$506&lt;&gt;"",ROW(PerformerDetails!P142:P641)-ROW(PerformerDetails!AZ142)+1),ROWS(PerformerDetails!$AZ$7:AZ142)))),0)</f>
        <v>#NAME?</v>
      </c>
      <c r="U142" s="45" t="e">
        <f t="array" aca="1" ref="U142" ca="1">IFERROR(IF(ROWS(PerformerDetails!$BB$7:BB142)&gt;COUNTA(PerformerDetails!$BB$7:$BB$506),"",INDEX(PerformerDetails!$BB$7:$BB$506,SMALL(IF(PerformerDetails!$BB$7:$BB$506&lt;&gt;"",ROW(PerformerDetails!P142:P641)-ROW(PerformerDetails!BB142)+1),ROWS(PerformerDetails!$BB$7:BB142)))),0)</f>
        <v>#NAME?</v>
      </c>
      <c r="V142" s="45" t="e">
        <f t="array" aca="1" ref="V142" ca="1">IFERROR(IF(ROWS(PerformerDetails!$BD$7:BD142)&gt;COUNTA(PerformerDetails!$BD$7:$BD$506),"",INDEX(PerformerDetails!$BD$7:$BD$506,SMALL(IF(PerformerDetails!$BD$7:$BD$506&lt;&gt;"",ROW(PerformerDetails!P142:P641)-ROW(PerformerDetails!BD142)+1),ROWS(PerformerDetails!$BD$7:BD142)))),0)</f>
        <v>#NAME?</v>
      </c>
      <c r="W142" s="45" t="e">
        <f t="array" aca="1" ref="W142" ca="1">IFERROR(IF(ROWS(PerformerDetails!$BF$7:BF142)&gt;COUNTA(PerformerDetails!$BF$7:$BF$506),"",INDEX(PerformerDetails!$BF$7:$BF$506,SMALL(IF(PerformerDetails!$BF$7:$BF$506&lt;&gt;"",ROW(PerformerDetails!P142:P641)-ROW(PerformerDetails!BF142)+1),ROWS(PerformerDetails!$BF$7:BF142)))),0)</f>
        <v>#NAME?</v>
      </c>
      <c r="X142" s="45" t="e">
        <f t="array" aca="1" ref="X142" ca="1">IFERROR(IF(ROWS(PerformerDetails!$BH$7:BH142)&gt;COUNTA(PerformerDetails!$BH$7:$BH$506),"",INDEX(PerformerDetails!$BH$7:$BH$506,SMALL(IF(PerformerDetails!$BH$7:$BH$506&lt;&gt;"",ROW(PerformerDetails!P142:P641)-ROW(PerformerDetails!BH142)+1),ROWS(PerformerDetails!$BH$7:BH142)))),0)</f>
        <v>#NAME?</v>
      </c>
      <c r="Y142" s="45" t="e">
        <f t="array" aca="1" ref="Y142" ca="1">IFERROR(IF(ROWS(PerformerDetails!$BJ$7:BJ142)&gt;COUNTA(PerformerDetails!$BJ$7:$BJ$506),"",INDEX(PerformerDetails!$BJ$7:$BJ$506,SMALL(IF(PerformerDetails!$BJ$7:$BJ$506&lt;&gt;"",ROW(PerformerDetails!P142:P641)-ROW(PerformerDetails!BJ142)+1),ROWS(PerformerDetails!$BJ$7:BJ142)))),0)</f>
        <v>#NAME?</v>
      </c>
      <c r="Z142" s="45" t="e">
        <f t="array" aca="1" ref="Z142" ca="1">IFERROR(IF(ROWS(PerformerDetails!$BL$7:BL142)&gt;COUNTA(PerformerDetails!$BL$7:$BL$506),"",INDEX(PerformerDetails!$BL$7:$BL$506,SMALL(IF(PerformerDetails!$BL$7:$BL$506&lt;&gt;"",ROW(PerformerDetails!P142:P641)-ROW(PerformerDetails!BL142)+1),ROWS(PerformerDetails!$BL$7:BL142)))),0)</f>
        <v>#NAME?</v>
      </c>
    </row>
    <row r="143" spans="2:26" ht="20.100000000000001" customHeight="1">
      <c r="B143" s="45" t="e">
        <f t="array" aca="1" ref="B143" ca="1">IFERROR(IF(ROWS(PerformerDetails!$P$7:P143)&gt;COUNTA(PerformerDetails!$P$7:$P$506),"",INDEX(PerformerDetails!$P$7:$P$506,SMALL(IF(PerformerDetails!$P$7:$P$506&lt;&gt;"",ROW(PerformerDetails!P143:P642)-ROW(PerformerDetails!P143)+1),ROWS(PerformerDetails!$P$7:P143)))),0)</f>
        <v>#NAME?</v>
      </c>
      <c r="C143" s="45" t="e">
        <f t="array" aca="1" ref="C143" ca="1">IFERROR(IF(ROWS(PerformerDetails!$R$7:R143)&gt;COUNTA(PerformerDetails!$R$7:$R$506),"",INDEX(PerformerDetails!$R$7:$R$506,SMALL(IF(PerformerDetails!$R$7:$R$506&lt;&gt;"",ROW(PerformerDetails!P143:P642)-ROW(PerformerDetails!R143)+1),ROWS(PerformerDetails!$R$7:R143)))),0)</f>
        <v>#NAME?</v>
      </c>
      <c r="D143" s="45" t="e">
        <f t="array" aca="1" ref="D143" ca="1">IFERROR(IF(ROWS(PerformerDetails!$T$7:T143)&gt;COUNTA(PerformerDetails!$T$7:$T$506),"",INDEX(PerformerDetails!$T$7:$T$506,SMALL(IF(PerformerDetails!$T$7:$T$506&lt;&gt;"",ROW(PerformerDetails!P143:P642)-ROW(PerformerDetails!T143)+1),ROWS(PerformerDetails!$T$7:T143)))),0)</f>
        <v>#NAME?</v>
      </c>
      <c r="E143" s="45" t="e">
        <f t="array" aca="1" ref="E143" ca="1">IFERROR(IF(ROWS(PerformerDetails!$V$7:V143)&gt;COUNTA(PerformerDetails!$V$7:$V$506),"",INDEX(PerformerDetails!$V$7:$V$506,SMALL(IF(PerformerDetails!$V$7:$V$506&lt;&gt;"",ROW(PerformerDetails!P143:P642)-ROW(PerformerDetails!V143)+1),ROWS(PerformerDetails!$V$7:V143)))),0)</f>
        <v>#NAME?</v>
      </c>
      <c r="F143" s="45" t="e">
        <f t="array" aca="1" ref="F143" ca="1">IFERROR(IF(ROWS(PerformerDetails!$X$7:X143)&gt;COUNTA(PerformerDetails!$X$7:$X$506),"",INDEX(PerformerDetails!$X$7:$X$506,SMALL(IF(PerformerDetails!$X$7:$X$506&lt;&gt;"",ROW(PerformerDetails!P143:P642)-ROW(PerformerDetails!X143)+1),ROWS(PerformerDetails!$X$7:X143)))),0)</f>
        <v>#NAME?</v>
      </c>
      <c r="G143" s="45" t="e">
        <f t="array" aca="1" ref="G143" ca="1">IFERROR(IF(ROWS(PerformerDetails!$Z$7:Z143)&gt;COUNTA(PerformerDetails!$Z$7:$Z$506),"",INDEX(PerformerDetails!$Z$7:$Z$506,SMALL(IF(PerformerDetails!$Z$7:$Z$506&lt;&gt;"",ROW(PerformerDetails!P143:P642)-ROW(PerformerDetails!Z143)+1),ROWS(PerformerDetails!$Z$7:Z143)))),0)</f>
        <v>#NAME?</v>
      </c>
      <c r="H143" s="45" t="e">
        <f t="array" aca="1" ref="H143" ca="1">IFERROR(IF(ROWS(PerformerDetails!$AB$7:AB143)&gt;COUNTA(PerformerDetails!$AB$7:$AB$506),"",INDEX(PerformerDetails!$AB$7:$AB$506,SMALL(IF(PerformerDetails!$AB$7:$AB$506&lt;&gt;"",ROW(PerformerDetails!P143:P642)-ROW(PerformerDetails!AB143)+1),ROWS(PerformerDetails!$AB$7:AB143)))),0)</f>
        <v>#NAME?</v>
      </c>
      <c r="I143" s="45" t="e">
        <f t="array" aca="1" ref="I143" ca="1">IFERROR(IF(ROWS(PerformerDetails!$AD$7:AD143)&gt;COUNTA(PerformerDetails!$AD$7:$AD$506),"",INDEX(PerformerDetails!$AD$7:$AD$506,SMALL(IF(PerformerDetails!$AD$7:$AD$506&lt;&gt;"",ROW(PerformerDetails!P143:P642)-ROW(PerformerDetails!AD143)+1),ROWS(PerformerDetails!$AD$7:AD143)))),0)</f>
        <v>#NAME?</v>
      </c>
      <c r="J143" s="45" t="e">
        <f t="array" aca="1" ref="J143" ca="1">IFERROR(IF(ROWS(PerformerDetails!$AF$7:AF143)&gt;COUNTA(PerformerDetails!$AF$7:$AF$506),"",INDEX(PerformerDetails!$AF$7:$AF$506,SMALL(IF(PerformerDetails!$AF$7:$AF$506&lt;&gt;"",ROW(PerformerDetails!P143:P642)-ROW(PerformerDetails!AF143)+1),ROWS(PerformerDetails!$AF$7:AF143)))),0)</f>
        <v>#NAME?</v>
      </c>
      <c r="K143" s="45" t="e">
        <f t="array" aca="1" ref="K143" ca="1">IFERROR(IF(ROWS(PerformerDetails!$AH$7:AH143)&gt;COUNTA(PerformerDetails!$AH$7:$AH$506),"",INDEX(PerformerDetails!$AH$7:$AH$506,SMALL(IF(PerformerDetails!$AH$7:$AH$506&lt;&gt;"",ROW(PerformerDetails!P143:P642)-ROW(PerformerDetails!AH143)+1),ROWS(PerformerDetails!$AH$7:AH143)))),0)</f>
        <v>#NAME?</v>
      </c>
      <c r="L143" s="45" t="e">
        <f t="array" aca="1" ref="L143" ca="1">IFERROR(IF(ROWS(PerformerDetails!$AJ$7:AJ143)&gt;COUNTA(PerformerDetails!$AJ$7:$AJ$506),"",INDEX(PerformerDetails!$AJ$7:$AJ$506,SMALL(IF(PerformerDetails!$AJ$7:$AJ$506&lt;&gt;"",ROW(PerformerDetails!P143:P642)-ROW(PerformerDetails!AJ143)+1),ROWS(PerformerDetails!$AJ$7:AJ143)))),0)</f>
        <v>#NAME?</v>
      </c>
      <c r="M143" s="45" t="e">
        <f t="array" aca="1" ref="M143" ca="1">IFERROR(IF(ROWS(PerformerDetails!$AL$7:AL143)&gt;COUNTA(PerformerDetails!$AL$7:$AL$506),"",INDEX(PerformerDetails!$AL$7:$AL$506,SMALL(IF(PerformerDetails!$AL$7:$AL$506&lt;&gt;"",ROW(PerformerDetails!P143:P642)-ROW(PerformerDetails!AL143)+1),ROWS(PerformerDetails!$AL$7:AL143)))),0)</f>
        <v>#NAME?</v>
      </c>
      <c r="N143" s="45" t="e">
        <f t="array" aca="1" ref="N143" ca="1">IFERROR(IF(ROWS(PerformerDetails!$AN$7:AN143)&gt;COUNTA(PerformerDetails!$AN$7:$AN$506),"",INDEX(PerformerDetails!$AN$7:$AN$506,SMALL(IF(PerformerDetails!$AN$7:$AN$506&lt;&gt;"",ROW(PerformerDetails!P143:P642)-ROW(PerformerDetails!AN143)+1),ROWS(PerformerDetails!$AN$7:AN143)))),0)</f>
        <v>#NAME?</v>
      </c>
      <c r="O143" s="45" t="e">
        <f t="array" aca="1" ref="O143" ca="1">IFERROR(IF(ROWS(PerformerDetails!$AP$7:AP143)&gt;COUNTA(PerformerDetails!$AP$7:$AP$506),"",INDEX(PerformerDetails!$AP$7:$AP$506,SMALL(IF(PerformerDetails!$AP$7:$AP$506&lt;&gt;"",ROW(PerformerDetails!P143:P642)-ROW(PerformerDetails!AP143)+1),ROWS(PerformerDetails!$AP$7:AP143)))),0)</f>
        <v>#NAME?</v>
      </c>
      <c r="P143" s="45" t="e">
        <f t="array" aca="1" ref="P143" ca="1">IFERROR(IF(ROWS(PerformerDetails!$AR$7:AR143)&gt;COUNTA(PerformerDetails!$AR$7:$AR$506),"",INDEX(PerformerDetails!$AR$7:$AR$506,SMALL(IF(PerformerDetails!$AR$7:$AR$506&lt;&gt;"",ROW(PerformerDetails!P143:P642)-ROW(PerformerDetails!AR143)+1),ROWS(PerformerDetails!$AR$7:AR143)))),0)</f>
        <v>#NAME?</v>
      </c>
      <c r="Q143" s="45" t="e">
        <f t="array" aca="1" ref="Q143" ca="1">IFERROR(IF(ROWS(PerformerDetails!$AT$7:AT143)&gt;COUNTA(PerformerDetails!$AT$7:$AT$506),"",INDEX(PerformerDetails!$AT$7:$AT$506,SMALL(IF(PerformerDetails!$AT$7:$AT$506&lt;&gt;"",ROW(PerformerDetails!P143:P642)-ROW(PerformerDetails!AT143)+1),ROWS(PerformerDetails!$AT$7:AT143)))),0)</f>
        <v>#NAME?</v>
      </c>
      <c r="R143" s="45" t="e">
        <f t="array" aca="1" ref="R143" ca="1">IFERROR(IF(ROWS(PerformerDetails!$AV$7:AV143)&gt;COUNTA(PerformerDetails!$AV$7:$AV$506),"",INDEX(PerformerDetails!$AV$7:$AV$506,SMALL(IF(PerformerDetails!$AV$7:$AV$506&lt;&gt;"",ROW(PerformerDetails!P143:P642)-ROW(PerformerDetails!AV143)+1),ROWS(PerformerDetails!$AV$7:AV143)))),0)</f>
        <v>#NAME?</v>
      </c>
      <c r="S143" s="45" t="e">
        <f t="array" aca="1" ref="S143" ca="1">IFERROR(IF(ROWS(PerformerDetails!$AX$7:AX143)&gt;COUNTA(PerformerDetails!$AX$7:$AX$506),"",INDEX(PerformerDetails!$AX$7:$AX$506,SMALL(IF(PerformerDetails!$AX$7:$AX$506&lt;&gt;"",ROW(PerformerDetails!P143:P642)-ROW(PerformerDetails!AX143)+1),ROWS(PerformerDetails!$AX$7:AX143)))),0)</f>
        <v>#NAME?</v>
      </c>
      <c r="T143" s="45" t="e">
        <f t="array" aca="1" ref="T143" ca="1">IFERROR(IF(ROWS(PerformerDetails!$AZ$7:AZ143)&gt;COUNTA(PerformerDetails!$AZ$7:$AZ$506),"",INDEX(PerformerDetails!$AZ$7:$AZ$506,SMALL(IF(PerformerDetails!$AZ$7:$AZ$506&lt;&gt;"",ROW(PerformerDetails!P143:P642)-ROW(PerformerDetails!AZ143)+1),ROWS(PerformerDetails!$AZ$7:AZ143)))),0)</f>
        <v>#NAME?</v>
      </c>
      <c r="U143" s="45" t="e">
        <f t="array" aca="1" ref="U143" ca="1">IFERROR(IF(ROWS(PerformerDetails!$BB$7:BB143)&gt;COUNTA(PerformerDetails!$BB$7:$BB$506),"",INDEX(PerformerDetails!$BB$7:$BB$506,SMALL(IF(PerformerDetails!$BB$7:$BB$506&lt;&gt;"",ROW(PerformerDetails!P143:P642)-ROW(PerformerDetails!BB143)+1),ROWS(PerformerDetails!$BB$7:BB143)))),0)</f>
        <v>#NAME?</v>
      </c>
      <c r="V143" s="45" t="e">
        <f t="array" aca="1" ref="V143" ca="1">IFERROR(IF(ROWS(PerformerDetails!$BD$7:BD143)&gt;COUNTA(PerformerDetails!$BD$7:$BD$506),"",INDEX(PerformerDetails!$BD$7:$BD$506,SMALL(IF(PerformerDetails!$BD$7:$BD$506&lt;&gt;"",ROW(PerformerDetails!P143:P642)-ROW(PerformerDetails!BD143)+1),ROWS(PerformerDetails!$BD$7:BD143)))),0)</f>
        <v>#NAME?</v>
      </c>
      <c r="W143" s="45" t="e">
        <f t="array" aca="1" ref="W143" ca="1">IFERROR(IF(ROWS(PerformerDetails!$BF$7:BF143)&gt;COUNTA(PerformerDetails!$BF$7:$BF$506),"",INDEX(PerformerDetails!$BF$7:$BF$506,SMALL(IF(PerformerDetails!$BF$7:$BF$506&lt;&gt;"",ROW(PerformerDetails!P143:P642)-ROW(PerformerDetails!BF143)+1),ROWS(PerformerDetails!$BF$7:BF143)))),0)</f>
        <v>#NAME?</v>
      </c>
      <c r="X143" s="45" t="e">
        <f t="array" aca="1" ref="X143" ca="1">IFERROR(IF(ROWS(PerformerDetails!$BH$7:BH143)&gt;COUNTA(PerformerDetails!$BH$7:$BH$506),"",INDEX(PerformerDetails!$BH$7:$BH$506,SMALL(IF(PerformerDetails!$BH$7:$BH$506&lt;&gt;"",ROW(PerformerDetails!P143:P642)-ROW(PerformerDetails!BH143)+1),ROWS(PerformerDetails!$BH$7:BH143)))),0)</f>
        <v>#NAME?</v>
      </c>
      <c r="Y143" s="45" t="e">
        <f t="array" aca="1" ref="Y143" ca="1">IFERROR(IF(ROWS(PerformerDetails!$BJ$7:BJ143)&gt;COUNTA(PerformerDetails!$BJ$7:$BJ$506),"",INDEX(PerformerDetails!$BJ$7:$BJ$506,SMALL(IF(PerformerDetails!$BJ$7:$BJ$506&lt;&gt;"",ROW(PerformerDetails!P143:P642)-ROW(PerformerDetails!BJ143)+1),ROWS(PerformerDetails!$BJ$7:BJ143)))),0)</f>
        <v>#NAME?</v>
      </c>
      <c r="Z143" s="45" t="e">
        <f t="array" aca="1" ref="Z143" ca="1">IFERROR(IF(ROWS(PerformerDetails!$BL$7:BL143)&gt;COUNTA(PerformerDetails!$BL$7:$BL$506),"",INDEX(PerformerDetails!$BL$7:$BL$506,SMALL(IF(PerformerDetails!$BL$7:$BL$506&lt;&gt;"",ROW(PerformerDetails!P143:P642)-ROW(PerformerDetails!BL143)+1),ROWS(PerformerDetails!$BL$7:BL143)))),0)</f>
        <v>#NAME?</v>
      </c>
    </row>
    <row r="144" spans="2:26" ht="20.100000000000001" customHeight="1">
      <c r="B144" s="45" t="e">
        <f t="array" aca="1" ref="B144" ca="1">IFERROR(IF(ROWS(PerformerDetails!$P$7:P144)&gt;COUNTA(PerformerDetails!$P$7:$P$506),"",INDEX(PerformerDetails!$P$7:$P$506,SMALL(IF(PerformerDetails!$P$7:$P$506&lt;&gt;"",ROW(PerformerDetails!P144:P643)-ROW(PerformerDetails!P144)+1),ROWS(PerformerDetails!$P$7:P144)))),0)</f>
        <v>#NAME?</v>
      </c>
      <c r="C144" s="45" t="e">
        <f t="array" aca="1" ref="C144" ca="1">IFERROR(IF(ROWS(PerformerDetails!$R$7:R144)&gt;COUNTA(PerformerDetails!$R$7:$R$506),"",INDEX(PerformerDetails!$R$7:$R$506,SMALL(IF(PerformerDetails!$R$7:$R$506&lt;&gt;"",ROW(PerformerDetails!P144:P643)-ROW(PerformerDetails!R144)+1),ROWS(PerformerDetails!$R$7:R144)))),0)</f>
        <v>#NAME?</v>
      </c>
      <c r="D144" s="45" t="e">
        <f t="array" aca="1" ref="D144" ca="1">IFERROR(IF(ROWS(PerformerDetails!$T$7:T144)&gt;COUNTA(PerformerDetails!$T$7:$T$506),"",INDEX(PerformerDetails!$T$7:$T$506,SMALL(IF(PerformerDetails!$T$7:$T$506&lt;&gt;"",ROW(PerformerDetails!P144:P643)-ROW(PerformerDetails!T144)+1),ROWS(PerformerDetails!$T$7:T144)))),0)</f>
        <v>#NAME?</v>
      </c>
      <c r="E144" s="45" t="e">
        <f t="array" aca="1" ref="E144" ca="1">IFERROR(IF(ROWS(PerformerDetails!$V$7:V144)&gt;COUNTA(PerformerDetails!$V$7:$V$506),"",INDEX(PerformerDetails!$V$7:$V$506,SMALL(IF(PerformerDetails!$V$7:$V$506&lt;&gt;"",ROW(PerformerDetails!P144:P643)-ROW(PerformerDetails!V144)+1),ROWS(PerformerDetails!$V$7:V144)))),0)</f>
        <v>#NAME?</v>
      </c>
      <c r="F144" s="45" t="e">
        <f t="array" aca="1" ref="F144" ca="1">IFERROR(IF(ROWS(PerformerDetails!$X$7:X144)&gt;COUNTA(PerformerDetails!$X$7:$X$506),"",INDEX(PerformerDetails!$X$7:$X$506,SMALL(IF(PerformerDetails!$X$7:$X$506&lt;&gt;"",ROW(PerformerDetails!P144:P643)-ROW(PerformerDetails!X144)+1),ROWS(PerformerDetails!$X$7:X144)))),0)</f>
        <v>#NAME?</v>
      </c>
      <c r="G144" s="45" t="e">
        <f t="array" aca="1" ref="G144" ca="1">IFERROR(IF(ROWS(PerformerDetails!$Z$7:Z144)&gt;COUNTA(PerformerDetails!$Z$7:$Z$506),"",INDEX(PerformerDetails!$Z$7:$Z$506,SMALL(IF(PerformerDetails!$Z$7:$Z$506&lt;&gt;"",ROW(PerformerDetails!P144:P643)-ROW(PerformerDetails!Z144)+1),ROWS(PerformerDetails!$Z$7:Z144)))),0)</f>
        <v>#NAME?</v>
      </c>
      <c r="H144" s="45" t="e">
        <f t="array" aca="1" ref="H144" ca="1">IFERROR(IF(ROWS(PerformerDetails!$AB$7:AB144)&gt;COUNTA(PerformerDetails!$AB$7:$AB$506),"",INDEX(PerformerDetails!$AB$7:$AB$506,SMALL(IF(PerformerDetails!$AB$7:$AB$506&lt;&gt;"",ROW(PerformerDetails!P144:P643)-ROW(PerformerDetails!AB144)+1),ROWS(PerformerDetails!$AB$7:AB144)))),0)</f>
        <v>#NAME?</v>
      </c>
      <c r="I144" s="45" t="e">
        <f t="array" aca="1" ref="I144" ca="1">IFERROR(IF(ROWS(PerformerDetails!$AD$7:AD144)&gt;COUNTA(PerformerDetails!$AD$7:$AD$506),"",INDEX(PerformerDetails!$AD$7:$AD$506,SMALL(IF(PerformerDetails!$AD$7:$AD$506&lt;&gt;"",ROW(PerformerDetails!P144:P643)-ROW(PerformerDetails!AD144)+1),ROWS(PerformerDetails!$AD$7:AD144)))),0)</f>
        <v>#NAME?</v>
      </c>
      <c r="J144" s="45" t="e">
        <f t="array" aca="1" ref="J144" ca="1">IFERROR(IF(ROWS(PerformerDetails!$AF$7:AF144)&gt;COUNTA(PerformerDetails!$AF$7:$AF$506),"",INDEX(PerformerDetails!$AF$7:$AF$506,SMALL(IF(PerformerDetails!$AF$7:$AF$506&lt;&gt;"",ROW(PerformerDetails!P144:P643)-ROW(PerformerDetails!AF144)+1),ROWS(PerformerDetails!$AF$7:AF144)))),0)</f>
        <v>#NAME?</v>
      </c>
      <c r="K144" s="45" t="e">
        <f t="array" aca="1" ref="K144" ca="1">IFERROR(IF(ROWS(PerformerDetails!$AH$7:AH144)&gt;COUNTA(PerformerDetails!$AH$7:$AH$506),"",INDEX(PerformerDetails!$AH$7:$AH$506,SMALL(IF(PerformerDetails!$AH$7:$AH$506&lt;&gt;"",ROW(PerformerDetails!P144:P643)-ROW(PerformerDetails!AH144)+1),ROWS(PerformerDetails!$AH$7:AH144)))),0)</f>
        <v>#NAME?</v>
      </c>
      <c r="L144" s="45" t="e">
        <f t="array" aca="1" ref="L144" ca="1">IFERROR(IF(ROWS(PerformerDetails!$AJ$7:AJ144)&gt;COUNTA(PerformerDetails!$AJ$7:$AJ$506),"",INDEX(PerformerDetails!$AJ$7:$AJ$506,SMALL(IF(PerformerDetails!$AJ$7:$AJ$506&lt;&gt;"",ROW(PerformerDetails!P144:P643)-ROW(PerformerDetails!AJ144)+1),ROWS(PerformerDetails!$AJ$7:AJ144)))),0)</f>
        <v>#NAME?</v>
      </c>
      <c r="M144" s="45" t="e">
        <f t="array" aca="1" ref="M144" ca="1">IFERROR(IF(ROWS(PerformerDetails!$AL$7:AL144)&gt;COUNTA(PerformerDetails!$AL$7:$AL$506),"",INDEX(PerformerDetails!$AL$7:$AL$506,SMALL(IF(PerformerDetails!$AL$7:$AL$506&lt;&gt;"",ROW(PerformerDetails!P144:P643)-ROW(PerformerDetails!AL144)+1),ROWS(PerformerDetails!$AL$7:AL144)))),0)</f>
        <v>#NAME?</v>
      </c>
      <c r="N144" s="45" t="e">
        <f t="array" aca="1" ref="N144" ca="1">IFERROR(IF(ROWS(PerformerDetails!$AN$7:AN144)&gt;COUNTA(PerformerDetails!$AN$7:$AN$506),"",INDEX(PerformerDetails!$AN$7:$AN$506,SMALL(IF(PerformerDetails!$AN$7:$AN$506&lt;&gt;"",ROW(PerformerDetails!P144:P643)-ROW(PerformerDetails!AN144)+1),ROWS(PerformerDetails!$AN$7:AN144)))),0)</f>
        <v>#NAME?</v>
      </c>
      <c r="O144" s="45" t="e">
        <f t="array" aca="1" ref="O144" ca="1">IFERROR(IF(ROWS(PerformerDetails!$AP$7:AP144)&gt;COUNTA(PerformerDetails!$AP$7:$AP$506),"",INDEX(PerformerDetails!$AP$7:$AP$506,SMALL(IF(PerformerDetails!$AP$7:$AP$506&lt;&gt;"",ROW(PerformerDetails!P144:P643)-ROW(PerformerDetails!AP144)+1),ROWS(PerformerDetails!$AP$7:AP144)))),0)</f>
        <v>#NAME?</v>
      </c>
      <c r="P144" s="45" t="e">
        <f t="array" aca="1" ref="P144" ca="1">IFERROR(IF(ROWS(PerformerDetails!$AR$7:AR144)&gt;COUNTA(PerformerDetails!$AR$7:$AR$506),"",INDEX(PerformerDetails!$AR$7:$AR$506,SMALL(IF(PerformerDetails!$AR$7:$AR$506&lt;&gt;"",ROW(PerformerDetails!P144:P643)-ROW(PerformerDetails!AR144)+1),ROWS(PerformerDetails!$AR$7:AR144)))),0)</f>
        <v>#NAME?</v>
      </c>
      <c r="Q144" s="45" t="e">
        <f t="array" aca="1" ref="Q144" ca="1">IFERROR(IF(ROWS(PerformerDetails!$AT$7:AT144)&gt;COUNTA(PerformerDetails!$AT$7:$AT$506),"",INDEX(PerformerDetails!$AT$7:$AT$506,SMALL(IF(PerformerDetails!$AT$7:$AT$506&lt;&gt;"",ROW(PerformerDetails!P144:P643)-ROW(PerformerDetails!AT144)+1),ROWS(PerformerDetails!$AT$7:AT144)))),0)</f>
        <v>#NAME?</v>
      </c>
      <c r="R144" s="45" t="e">
        <f t="array" aca="1" ref="R144" ca="1">IFERROR(IF(ROWS(PerformerDetails!$AV$7:AV144)&gt;COUNTA(PerformerDetails!$AV$7:$AV$506),"",INDEX(PerformerDetails!$AV$7:$AV$506,SMALL(IF(PerformerDetails!$AV$7:$AV$506&lt;&gt;"",ROW(PerformerDetails!P144:P643)-ROW(PerformerDetails!AV144)+1),ROWS(PerformerDetails!$AV$7:AV144)))),0)</f>
        <v>#NAME?</v>
      </c>
      <c r="S144" s="45" t="e">
        <f t="array" aca="1" ref="S144" ca="1">IFERROR(IF(ROWS(PerformerDetails!$AX$7:AX144)&gt;COUNTA(PerformerDetails!$AX$7:$AX$506),"",INDEX(PerformerDetails!$AX$7:$AX$506,SMALL(IF(PerformerDetails!$AX$7:$AX$506&lt;&gt;"",ROW(PerformerDetails!P144:P643)-ROW(PerformerDetails!AX144)+1),ROWS(PerformerDetails!$AX$7:AX144)))),0)</f>
        <v>#NAME?</v>
      </c>
      <c r="T144" s="45" t="e">
        <f t="array" aca="1" ref="T144" ca="1">IFERROR(IF(ROWS(PerformerDetails!$AZ$7:AZ144)&gt;COUNTA(PerformerDetails!$AZ$7:$AZ$506),"",INDEX(PerformerDetails!$AZ$7:$AZ$506,SMALL(IF(PerformerDetails!$AZ$7:$AZ$506&lt;&gt;"",ROW(PerformerDetails!P144:P643)-ROW(PerformerDetails!AZ144)+1),ROWS(PerformerDetails!$AZ$7:AZ144)))),0)</f>
        <v>#NAME?</v>
      </c>
      <c r="U144" s="45" t="e">
        <f t="array" aca="1" ref="U144" ca="1">IFERROR(IF(ROWS(PerformerDetails!$BB$7:BB144)&gt;COUNTA(PerformerDetails!$BB$7:$BB$506),"",INDEX(PerformerDetails!$BB$7:$BB$506,SMALL(IF(PerformerDetails!$BB$7:$BB$506&lt;&gt;"",ROW(PerformerDetails!P144:P643)-ROW(PerformerDetails!BB144)+1),ROWS(PerformerDetails!$BB$7:BB144)))),0)</f>
        <v>#NAME?</v>
      </c>
      <c r="V144" s="45" t="e">
        <f t="array" aca="1" ref="V144" ca="1">IFERROR(IF(ROWS(PerformerDetails!$BD$7:BD144)&gt;COUNTA(PerformerDetails!$BD$7:$BD$506),"",INDEX(PerformerDetails!$BD$7:$BD$506,SMALL(IF(PerformerDetails!$BD$7:$BD$506&lt;&gt;"",ROW(PerformerDetails!P144:P643)-ROW(PerformerDetails!BD144)+1),ROWS(PerformerDetails!$BD$7:BD144)))),0)</f>
        <v>#NAME?</v>
      </c>
      <c r="W144" s="45" t="e">
        <f t="array" aca="1" ref="W144" ca="1">IFERROR(IF(ROWS(PerformerDetails!$BF$7:BF144)&gt;COUNTA(PerformerDetails!$BF$7:$BF$506),"",INDEX(PerformerDetails!$BF$7:$BF$506,SMALL(IF(PerformerDetails!$BF$7:$BF$506&lt;&gt;"",ROW(PerformerDetails!P144:P643)-ROW(PerformerDetails!BF144)+1),ROWS(PerformerDetails!$BF$7:BF144)))),0)</f>
        <v>#NAME?</v>
      </c>
      <c r="X144" s="45" t="e">
        <f t="array" aca="1" ref="X144" ca="1">IFERROR(IF(ROWS(PerformerDetails!$BH$7:BH144)&gt;COUNTA(PerformerDetails!$BH$7:$BH$506),"",INDEX(PerformerDetails!$BH$7:$BH$506,SMALL(IF(PerformerDetails!$BH$7:$BH$506&lt;&gt;"",ROW(PerformerDetails!P144:P643)-ROW(PerformerDetails!BH144)+1),ROWS(PerformerDetails!$BH$7:BH144)))),0)</f>
        <v>#NAME?</v>
      </c>
      <c r="Y144" s="45" t="e">
        <f t="array" aca="1" ref="Y144" ca="1">IFERROR(IF(ROWS(PerformerDetails!$BJ$7:BJ144)&gt;COUNTA(PerformerDetails!$BJ$7:$BJ$506),"",INDEX(PerformerDetails!$BJ$7:$BJ$506,SMALL(IF(PerformerDetails!$BJ$7:$BJ$506&lt;&gt;"",ROW(PerformerDetails!P144:P643)-ROW(PerformerDetails!BJ144)+1),ROWS(PerformerDetails!$BJ$7:BJ144)))),0)</f>
        <v>#NAME?</v>
      </c>
      <c r="Z144" s="45" t="e">
        <f t="array" aca="1" ref="Z144" ca="1">IFERROR(IF(ROWS(PerformerDetails!$BL$7:BL144)&gt;COUNTA(PerformerDetails!$BL$7:$BL$506),"",INDEX(PerformerDetails!$BL$7:$BL$506,SMALL(IF(PerformerDetails!$BL$7:$BL$506&lt;&gt;"",ROW(PerformerDetails!P144:P643)-ROW(PerformerDetails!BL144)+1),ROWS(PerformerDetails!$BL$7:BL144)))),0)</f>
        <v>#NAME?</v>
      </c>
    </row>
    <row r="145" spans="2:26" ht="20.100000000000001" customHeight="1">
      <c r="B145" s="45" t="e">
        <f t="array" aca="1" ref="B145" ca="1">IFERROR(IF(ROWS(PerformerDetails!$P$7:P145)&gt;COUNTA(PerformerDetails!$P$7:$P$506),"",INDEX(PerformerDetails!$P$7:$P$506,SMALL(IF(PerformerDetails!$P$7:$P$506&lt;&gt;"",ROW(PerformerDetails!P145:P644)-ROW(PerformerDetails!P145)+1),ROWS(PerformerDetails!$P$7:P145)))),0)</f>
        <v>#NAME?</v>
      </c>
      <c r="C145" s="45" t="e">
        <f t="array" aca="1" ref="C145" ca="1">IFERROR(IF(ROWS(PerformerDetails!$R$7:R145)&gt;COUNTA(PerformerDetails!$R$7:$R$506),"",INDEX(PerformerDetails!$R$7:$R$506,SMALL(IF(PerformerDetails!$R$7:$R$506&lt;&gt;"",ROW(PerformerDetails!P145:P644)-ROW(PerformerDetails!R145)+1),ROWS(PerformerDetails!$R$7:R145)))),0)</f>
        <v>#NAME?</v>
      </c>
      <c r="D145" s="45" t="e">
        <f t="array" aca="1" ref="D145" ca="1">IFERROR(IF(ROWS(PerformerDetails!$T$7:T145)&gt;COUNTA(PerformerDetails!$T$7:$T$506),"",INDEX(PerformerDetails!$T$7:$T$506,SMALL(IF(PerformerDetails!$T$7:$T$506&lt;&gt;"",ROW(PerformerDetails!P145:P644)-ROW(PerformerDetails!T145)+1),ROWS(PerformerDetails!$T$7:T145)))),0)</f>
        <v>#NAME?</v>
      </c>
      <c r="E145" s="45" t="e">
        <f t="array" aca="1" ref="E145" ca="1">IFERROR(IF(ROWS(PerformerDetails!$V$7:V145)&gt;COUNTA(PerformerDetails!$V$7:$V$506),"",INDEX(PerformerDetails!$V$7:$V$506,SMALL(IF(PerformerDetails!$V$7:$V$506&lt;&gt;"",ROW(PerformerDetails!P145:P644)-ROW(PerformerDetails!V145)+1),ROWS(PerformerDetails!$V$7:V145)))),0)</f>
        <v>#NAME?</v>
      </c>
      <c r="F145" s="45" t="e">
        <f t="array" aca="1" ref="F145" ca="1">IFERROR(IF(ROWS(PerformerDetails!$X$7:X145)&gt;COUNTA(PerformerDetails!$X$7:$X$506),"",INDEX(PerformerDetails!$X$7:$X$506,SMALL(IF(PerformerDetails!$X$7:$X$506&lt;&gt;"",ROW(PerformerDetails!P145:P644)-ROW(PerformerDetails!X145)+1),ROWS(PerformerDetails!$X$7:X145)))),0)</f>
        <v>#NAME?</v>
      </c>
      <c r="G145" s="45" t="e">
        <f t="array" aca="1" ref="G145" ca="1">IFERROR(IF(ROWS(PerformerDetails!$Z$7:Z145)&gt;COUNTA(PerformerDetails!$Z$7:$Z$506),"",INDEX(PerformerDetails!$Z$7:$Z$506,SMALL(IF(PerformerDetails!$Z$7:$Z$506&lt;&gt;"",ROW(PerformerDetails!P145:P644)-ROW(PerformerDetails!Z145)+1),ROWS(PerformerDetails!$Z$7:Z145)))),0)</f>
        <v>#NAME?</v>
      </c>
      <c r="H145" s="45" t="e">
        <f t="array" aca="1" ref="H145" ca="1">IFERROR(IF(ROWS(PerformerDetails!$AB$7:AB145)&gt;COUNTA(PerformerDetails!$AB$7:$AB$506),"",INDEX(PerformerDetails!$AB$7:$AB$506,SMALL(IF(PerformerDetails!$AB$7:$AB$506&lt;&gt;"",ROW(PerformerDetails!P145:P644)-ROW(PerformerDetails!AB145)+1),ROWS(PerformerDetails!$AB$7:AB145)))),0)</f>
        <v>#NAME?</v>
      </c>
      <c r="I145" s="45" t="e">
        <f t="array" aca="1" ref="I145" ca="1">IFERROR(IF(ROWS(PerformerDetails!$AD$7:AD145)&gt;COUNTA(PerformerDetails!$AD$7:$AD$506),"",INDEX(PerformerDetails!$AD$7:$AD$506,SMALL(IF(PerformerDetails!$AD$7:$AD$506&lt;&gt;"",ROW(PerformerDetails!P145:P644)-ROW(PerformerDetails!AD145)+1),ROWS(PerformerDetails!$AD$7:AD145)))),0)</f>
        <v>#NAME?</v>
      </c>
      <c r="J145" s="45" t="e">
        <f t="array" aca="1" ref="J145" ca="1">IFERROR(IF(ROWS(PerformerDetails!$AF$7:AF145)&gt;COUNTA(PerformerDetails!$AF$7:$AF$506),"",INDEX(PerformerDetails!$AF$7:$AF$506,SMALL(IF(PerformerDetails!$AF$7:$AF$506&lt;&gt;"",ROW(PerformerDetails!P145:P644)-ROW(PerformerDetails!AF145)+1),ROWS(PerformerDetails!$AF$7:AF145)))),0)</f>
        <v>#NAME?</v>
      </c>
      <c r="K145" s="45" t="e">
        <f t="array" aca="1" ref="K145" ca="1">IFERROR(IF(ROWS(PerformerDetails!$AH$7:AH145)&gt;COUNTA(PerformerDetails!$AH$7:$AH$506),"",INDEX(PerformerDetails!$AH$7:$AH$506,SMALL(IF(PerformerDetails!$AH$7:$AH$506&lt;&gt;"",ROW(PerformerDetails!P145:P644)-ROW(PerformerDetails!AH145)+1),ROWS(PerformerDetails!$AH$7:AH145)))),0)</f>
        <v>#NAME?</v>
      </c>
      <c r="L145" s="45" t="e">
        <f t="array" aca="1" ref="L145" ca="1">IFERROR(IF(ROWS(PerformerDetails!$AJ$7:AJ145)&gt;COUNTA(PerformerDetails!$AJ$7:$AJ$506),"",INDEX(PerformerDetails!$AJ$7:$AJ$506,SMALL(IF(PerformerDetails!$AJ$7:$AJ$506&lt;&gt;"",ROW(PerformerDetails!P145:P644)-ROW(PerformerDetails!AJ145)+1),ROWS(PerformerDetails!$AJ$7:AJ145)))),0)</f>
        <v>#NAME?</v>
      </c>
      <c r="M145" s="45" t="e">
        <f t="array" aca="1" ref="M145" ca="1">IFERROR(IF(ROWS(PerformerDetails!$AL$7:AL145)&gt;COUNTA(PerformerDetails!$AL$7:$AL$506),"",INDEX(PerformerDetails!$AL$7:$AL$506,SMALL(IF(PerformerDetails!$AL$7:$AL$506&lt;&gt;"",ROW(PerformerDetails!P145:P644)-ROW(PerformerDetails!AL145)+1),ROWS(PerformerDetails!$AL$7:AL145)))),0)</f>
        <v>#NAME?</v>
      </c>
      <c r="N145" s="45" t="e">
        <f t="array" aca="1" ref="N145" ca="1">IFERROR(IF(ROWS(PerformerDetails!$AN$7:AN145)&gt;COUNTA(PerformerDetails!$AN$7:$AN$506),"",INDEX(PerformerDetails!$AN$7:$AN$506,SMALL(IF(PerformerDetails!$AN$7:$AN$506&lt;&gt;"",ROW(PerformerDetails!P145:P644)-ROW(PerformerDetails!AN145)+1),ROWS(PerformerDetails!$AN$7:AN145)))),0)</f>
        <v>#NAME?</v>
      </c>
      <c r="O145" s="45" t="e">
        <f t="array" aca="1" ref="O145" ca="1">IFERROR(IF(ROWS(PerformerDetails!$AP$7:AP145)&gt;COUNTA(PerformerDetails!$AP$7:$AP$506),"",INDEX(PerformerDetails!$AP$7:$AP$506,SMALL(IF(PerformerDetails!$AP$7:$AP$506&lt;&gt;"",ROW(PerformerDetails!P145:P644)-ROW(PerformerDetails!AP145)+1),ROWS(PerformerDetails!$AP$7:AP145)))),0)</f>
        <v>#NAME?</v>
      </c>
      <c r="P145" s="45" t="e">
        <f t="array" aca="1" ref="P145" ca="1">IFERROR(IF(ROWS(PerformerDetails!$AR$7:AR145)&gt;COUNTA(PerformerDetails!$AR$7:$AR$506),"",INDEX(PerformerDetails!$AR$7:$AR$506,SMALL(IF(PerformerDetails!$AR$7:$AR$506&lt;&gt;"",ROW(PerformerDetails!P145:P644)-ROW(PerformerDetails!AR145)+1),ROWS(PerformerDetails!$AR$7:AR145)))),0)</f>
        <v>#NAME?</v>
      </c>
      <c r="Q145" s="45" t="e">
        <f t="array" aca="1" ref="Q145" ca="1">IFERROR(IF(ROWS(PerformerDetails!$AT$7:AT145)&gt;COUNTA(PerformerDetails!$AT$7:$AT$506),"",INDEX(PerformerDetails!$AT$7:$AT$506,SMALL(IF(PerformerDetails!$AT$7:$AT$506&lt;&gt;"",ROW(PerformerDetails!P145:P644)-ROW(PerformerDetails!AT145)+1),ROWS(PerformerDetails!$AT$7:AT145)))),0)</f>
        <v>#NAME?</v>
      </c>
      <c r="R145" s="45" t="e">
        <f t="array" aca="1" ref="R145" ca="1">IFERROR(IF(ROWS(PerformerDetails!$AV$7:AV145)&gt;COUNTA(PerformerDetails!$AV$7:$AV$506),"",INDEX(PerformerDetails!$AV$7:$AV$506,SMALL(IF(PerformerDetails!$AV$7:$AV$506&lt;&gt;"",ROW(PerformerDetails!P145:P644)-ROW(PerformerDetails!AV145)+1),ROWS(PerformerDetails!$AV$7:AV145)))),0)</f>
        <v>#NAME?</v>
      </c>
      <c r="S145" s="45" t="e">
        <f t="array" aca="1" ref="S145" ca="1">IFERROR(IF(ROWS(PerformerDetails!$AX$7:AX145)&gt;COUNTA(PerformerDetails!$AX$7:$AX$506),"",INDEX(PerformerDetails!$AX$7:$AX$506,SMALL(IF(PerformerDetails!$AX$7:$AX$506&lt;&gt;"",ROW(PerformerDetails!P145:P644)-ROW(PerformerDetails!AX145)+1),ROWS(PerformerDetails!$AX$7:AX145)))),0)</f>
        <v>#NAME?</v>
      </c>
      <c r="T145" s="45" t="e">
        <f t="array" aca="1" ref="T145" ca="1">IFERROR(IF(ROWS(PerformerDetails!$AZ$7:AZ145)&gt;COUNTA(PerformerDetails!$AZ$7:$AZ$506),"",INDEX(PerformerDetails!$AZ$7:$AZ$506,SMALL(IF(PerformerDetails!$AZ$7:$AZ$506&lt;&gt;"",ROW(PerformerDetails!P145:P644)-ROW(PerformerDetails!AZ145)+1),ROWS(PerformerDetails!$AZ$7:AZ145)))),0)</f>
        <v>#NAME?</v>
      </c>
      <c r="U145" s="45" t="e">
        <f t="array" aca="1" ref="U145" ca="1">IFERROR(IF(ROWS(PerformerDetails!$BB$7:BB145)&gt;COUNTA(PerformerDetails!$BB$7:$BB$506),"",INDEX(PerformerDetails!$BB$7:$BB$506,SMALL(IF(PerformerDetails!$BB$7:$BB$506&lt;&gt;"",ROW(PerformerDetails!P145:P644)-ROW(PerformerDetails!BB145)+1),ROWS(PerformerDetails!$BB$7:BB145)))),0)</f>
        <v>#NAME?</v>
      </c>
      <c r="V145" s="45" t="e">
        <f t="array" aca="1" ref="V145" ca="1">IFERROR(IF(ROWS(PerformerDetails!$BD$7:BD145)&gt;COUNTA(PerformerDetails!$BD$7:$BD$506),"",INDEX(PerformerDetails!$BD$7:$BD$506,SMALL(IF(PerformerDetails!$BD$7:$BD$506&lt;&gt;"",ROW(PerformerDetails!P145:P644)-ROW(PerformerDetails!BD145)+1),ROWS(PerformerDetails!$BD$7:BD145)))),0)</f>
        <v>#NAME?</v>
      </c>
      <c r="W145" s="45" t="e">
        <f t="array" aca="1" ref="W145" ca="1">IFERROR(IF(ROWS(PerformerDetails!$BF$7:BF145)&gt;COUNTA(PerformerDetails!$BF$7:$BF$506),"",INDEX(PerformerDetails!$BF$7:$BF$506,SMALL(IF(PerformerDetails!$BF$7:$BF$506&lt;&gt;"",ROW(PerformerDetails!P145:P644)-ROW(PerformerDetails!BF145)+1),ROWS(PerformerDetails!$BF$7:BF145)))),0)</f>
        <v>#NAME?</v>
      </c>
      <c r="X145" s="45" t="e">
        <f t="array" aca="1" ref="X145" ca="1">IFERROR(IF(ROWS(PerformerDetails!$BH$7:BH145)&gt;COUNTA(PerformerDetails!$BH$7:$BH$506),"",INDEX(PerformerDetails!$BH$7:$BH$506,SMALL(IF(PerformerDetails!$BH$7:$BH$506&lt;&gt;"",ROW(PerformerDetails!P145:P644)-ROW(PerformerDetails!BH145)+1),ROWS(PerformerDetails!$BH$7:BH145)))),0)</f>
        <v>#NAME?</v>
      </c>
      <c r="Y145" s="45" t="e">
        <f t="array" aca="1" ref="Y145" ca="1">IFERROR(IF(ROWS(PerformerDetails!$BJ$7:BJ145)&gt;COUNTA(PerformerDetails!$BJ$7:$BJ$506),"",INDEX(PerformerDetails!$BJ$7:$BJ$506,SMALL(IF(PerformerDetails!$BJ$7:$BJ$506&lt;&gt;"",ROW(PerformerDetails!P145:P644)-ROW(PerformerDetails!BJ145)+1),ROWS(PerformerDetails!$BJ$7:BJ145)))),0)</f>
        <v>#NAME?</v>
      </c>
      <c r="Z145" s="45" t="e">
        <f t="array" aca="1" ref="Z145" ca="1">IFERROR(IF(ROWS(PerformerDetails!$BL$7:BL145)&gt;COUNTA(PerformerDetails!$BL$7:$BL$506),"",INDEX(PerformerDetails!$BL$7:$BL$506,SMALL(IF(PerformerDetails!$BL$7:$BL$506&lt;&gt;"",ROW(PerformerDetails!P145:P644)-ROW(PerformerDetails!BL145)+1),ROWS(PerformerDetails!$BL$7:BL145)))),0)</f>
        <v>#NAME?</v>
      </c>
    </row>
    <row r="146" spans="2:26" ht="20.100000000000001" customHeight="1">
      <c r="B146" s="45" t="e">
        <f t="array" aca="1" ref="B146" ca="1">IFERROR(IF(ROWS(PerformerDetails!$P$7:P146)&gt;COUNTA(PerformerDetails!$P$7:$P$506),"",INDEX(PerformerDetails!$P$7:$P$506,SMALL(IF(PerformerDetails!$P$7:$P$506&lt;&gt;"",ROW(PerformerDetails!P146:P645)-ROW(PerformerDetails!P146)+1),ROWS(PerformerDetails!$P$7:P146)))),0)</f>
        <v>#NAME?</v>
      </c>
      <c r="C146" s="45" t="e">
        <f t="array" aca="1" ref="C146" ca="1">IFERROR(IF(ROWS(PerformerDetails!$R$7:R146)&gt;COUNTA(PerformerDetails!$R$7:$R$506),"",INDEX(PerformerDetails!$R$7:$R$506,SMALL(IF(PerformerDetails!$R$7:$R$506&lt;&gt;"",ROW(PerformerDetails!P146:P645)-ROW(PerformerDetails!R146)+1),ROWS(PerformerDetails!$R$7:R146)))),0)</f>
        <v>#NAME?</v>
      </c>
      <c r="D146" s="45" t="e">
        <f t="array" aca="1" ref="D146" ca="1">IFERROR(IF(ROWS(PerformerDetails!$T$7:T146)&gt;COUNTA(PerformerDetails!$T$7:$T$506),"",INDEX(PerformerDetails!$T$7:$T$506,SMALL(IF(PerformerDetails!$T$7:$T$506&lt;&gt;"",ROW(PerformerDetails!P146:P645)-ROW(PerformerDetails!T146)+1),ROWS(PerformerDetails!$T$7:T146)))),0)</f>
        <v>#NAME?</v>
      </c>
      <c r="E146" s="45" t="e">
        <f t="array" aca="1" ref="E146" ca="1">IFERROR(IF(ROWS(PerformerDetails!$V$7:V146)&gt;COUNTA(PerformerDetails!$V$7:$V$506),"",INDEX(PerformerDetails!$V$7:$V$506,SMALL(IF(PerformerDetails!$V$7:$V$506&lt;&gt;"",ROW(PerformerDetails!P146:P645)-ROW(PerformerDetails!V146)+1),ROWS(PerformerDetails!$V$7:V146)))),0)</f>
        <v>#NAME?</v>
      </c>
      <c r="F146" s="45" t="e">
        <f t="array" aca="1" ref="F146" ca="1">IFERROR(IF(ROWS(PerformerDetails!$X$7:X146)&gt;COUNTA(PerformerDetails!$X$7:$X$506),"",INDEX(PerformerDetails!$X$7:$X$506,SMALL(IF(PerformerDetails!$X$7:$X$506&lt;&gt;"",ROW(PerformerDetails!P146:P645)-ROW(PerformerDetails!X146)+1),ROWS(PerformerDetails!$X$7:X146)))),0)</f>
        <v>#NAME?</v>
      </c>
      <c r="G146" s="45" t="e">
        <f t="array" aca="1" ref="G146" ca="1">IFERROR(IF(ROWS(PerformerDetails!$Z$7:Z146)&gt;COUNTA(PerformerDetails!$Z$7:$Z$506),"",INDEX(PerformerDetails!$Z$7:$Z$506,SMALL(IF(PerformerDetails!$Z$7:$Z$506&lt;&gt;"",ROW(PerformerDetails!P146:P645)-ROW(PerformerDetails!Z146)+1),ROWS(PerformerDetails!$Z$7:Z146)))),0)</f>
        <v>#NAME?</v>
      </c>
      <c r="H146" s="45" t="e">
        <f t="array" aca="1" ref="H146" ca="1">IFERROR(IF(ROWS(PerformerDetails!$AB$7:AB146)&gt;COUNTA(PerformerDetails!$AB$7:$AB$506),"",INDEX(PerformerDetails!$AB$7:$AB$506,SMALL(IF(PerformerDetails!$AB$7:$AB$506&lt;&gt;"",ROW(PerformerDetails!P146:P645)-ROW(PerformerDetails!AB146)+1),ROWS(PerformerDetails!$AB$7:AB146)))),0)</f>
        <v>#NAME?</v>
      </c>
      <c r="I146" s="45" t="e">
        <f t="array" aca="1" ref="I146" ca="1">IFERROR(IF(ROWS(PerformerDetails!$AD$7:AD146)&gt;COUNTA(PerformerDetails!$AD$7:$AD$506),"",INDEX(PerformerDetails!$AD$7:$AD$506,SMALL(IF(PerformerDetails!$AD$7:$AD$506&lt;&gt;"",ROW(PerformerDetails!P146:P645)-ROW(PerformerDetails!AD146)+1),ROWS(PerformerDetails!$AD$7:AD146)))),0)</f>
        <v>#NAME?</v>
      </c>
      <c r="J146" s="45" t="e">
        <f t="array" aca="1" ref="J146" ca="1">IFERROR(IF(ROWS(PerformerDetails!$AF$7:AF146)&gt;COUNTA(PerformerDetails!$AF$7:$AF$506),"",INDEX(PerformerDetails!$AF$7:$AF$506,SMALL(IF(PerformerDetails!$AF$7:$AF$506&lt;&gt;"",ROW(PerformerDetails!P146:P645)-ROW(PerformerDetails!AF146)+1),ROWS(PerformerDetails!$AF$7:AF146)))),0)</f>
        <v>#NAME?</v>
      </c>
      <c r="K146" s="45" t="e">
        <f t="array" aca="1" ref="K146" ca="1">IFERROR(IF(ROWS(PerformerDetails!$AH$7:AH146)&gt;COUNTA(PerformerDetails!$AH$7:$AH$506),"",INDEX(PerformerDetails!$AH$7:$AH$506,SMALL(IF(PerformerDetails!$AH$7:$AH$506&lt;&gt;"",ROW(PerformerDetails!P146:P645)-ROW(PerformerDetails!AH146)+1),ROWS(PerformerDetails!$AH$7:AH146)))),0)</f>
        <v>#NAME?</v>
      </c>
      <c r="L146" s="45" t="e">
        <f t="array" aca="1" ref="L146" ca="1">IFERROR(IF(ROWS(PerformerDetails!$AJ$7:AJ146)&gt;COUNTA(PerformerDetails!$AJ$7:$AJ$506),"",INDEX(PerformerDetails!$AJ$7:$AJ$506,SMALL(IF(PerformerDetails!$AJ$7:$AJ$506&lt;&gt;"",ROW(PerformerDetails!P146:P645)-ROW(PerformerDetails!AJ146)+1),ROWS(PerformerDetails!$AJ$7:AJ146)))),0)</f>
        <v>#NAME?</v>
      </c>
      <c r="M146" s="45" t="e">
        <f t="array" aca="1" ref="M146" ca="1">IFERROR(IF(ROWS(PerformerDetails!$AL$7:AL146)&gt;COUNTA(PerformerDetails!$AL$7:$AL$506),"",INDEX(PerformerDetails!$AL$7:$AL$506,SMALL(IF(PerformerDetails!$AL$7:$AL$506&lt;&gt;"",ROW(PerformerDetails!P146:P645)-ROW(PerformerDetails!AL146)+1),ROWS(PerformerDetails!$AL$7:AL146)))),0)</f>
        <v>#NAME?</v>
      </c>
      <c r="N146" s="45" t="e">
        <f t="array" aca="1" ref="N146" ca="1">IFERROR(IF(ROWS(PerformerDetails!$AN$7:AN146)&gt;COUNTA(PerformerDetails!$AN$7:$AN$506),"",INDEX(PerformerDetails!$AN$7:$AN$506,SMALL(IF(PerformerDetails!$AN$7:$AN$506&lt;&gt;"",ROW(PerformerDetails!P146:P645)-ROW(PerformerDetails!AN146)+1),ROWS(PerformerDetails!$AN$7:AN146)))),0)</f>
        <v>#NAME?</v>
      </c>
      <c r="O146" s="45" t="e">
        <f t="array" aca="1" ref="O146" ca="1">IFERROR(IF(ROWS(PerformerDetails!$AP$7:AP146)&gt;COUNTA(PerformerDetails!$AP$7:$AP$506),"",INDEX(PerformerDetails!$AP$7:$AP$506,SMALL(IF(PerformerDetails!$AP$7:$AP$506&lt;&gt;"",ROW(PerformerDetails!P146:P645)-ROW(PerformerDetails!AP146)+1),ROWS(PerformerDetails!$AP$7:AP146)))),0)</f>
        <v>#NAME?</v>
      </c>
      <c r="P146" s="45" t="e">
        <f t="array" aca="1" ref="P146" ca="1">IFERROR(IF(ROWS(PerformerDetails!$AR$7:AR146)&gt;COUNTA(PerformerDetails!$AR$7:$AR$506),"",INDEX(PerformerDetails!$AR$7:$AR$506,SMALL(IF(PerformerDetails!$AR$7:$AR$506&lt;&gt;"",ROW(PerformerDetails!P146:P645)-ROW(PerformerDetails!AR146)+1),ROWS(PerformerDetails!$AR$7:AR146)))),0)</f>
        <v>#NAME?</v>
      </c>
      <c r="Q146" s="45" t="e">
        <f t="array" aca="1" ref="Q146" ca="1">IFERROR(IF(ROWS(PerformerDetails!$AT$7:AT146)&gt;COUNTA(PerformerDetails!$AT$7:$AT$506),"",INDEX(PerformerDetails!$AT$7:$AT$506,SMALL(IF(PerformerDetails!$AT$7:$AT$506&lt;&gt;"",ROW(PerformerDetails!P146:P645)-ROW(PerformerDetails!AT146)+1),ROWS(PerformerDetails!$AT$7:AT146)))),0)</f>
        <v>#NAME?</v>
      </c>
      <c r="R146" s="45" t="e">
        <f t="array" aca="1" ref="R146" ca="1">IFERROR(IF(ROWS(PerformerDetails!$AV$7:AV146)&gt;COUNTA(PerformerDetails!$AV$7:$AV$506),"",INDEX(PerformerDetails!$AV$7:$AV$506,SMALL(IF(PerformerDetails!$AV$7:$AV$506&lt;&gt;"",ROW(PerformerDetails!P146:P645)-ROW(PerformerDetails!AV146)+1),ROWS(PerformerDetails!$AV$7:AV146)))),0)</f>
        <v>#NAME?</v>
      </c>
      <c r="S146" s="45" t="e">
        <f t="array" aca="1" ref="S146" ca="1">IFERROR(IF(ROWS(PerformerDetails!$AX$7:AX146)&gt;COUNTA(PerformerDetails!$AX$7:$AX$506),"",INDEX(PerformerDetails!$AX$7:$AX$506,SMALL(IF(PerformerDetails!$AX$7:$AX$506&lt;&gt;"",ROW(PerformerDetails!P146:P645)-ROW(PerformerDetails!AX146)+1),ROWS(PerformerDetails!$AX$7:AX146)))),0)</f>
        <v>#NAME?</v>
      </c>
      <c r="T146" s="45" t="e">
        <f t="array" aca="1" ref="T146" ca="1">IFERROR(IF(ROWS(PerformerDetails!$AZ$7:AZ146)&gt;COUNTA(PerformerDetails!$AZ$7:$AZ$506),"",INDEX(PerformerDetails!$AZ$7:$AZ$506,SMALL(IF(PerformerDetails!$AZ$7:$AZ$506&lt;&gt;"",ROW(PerformerDetails!P146:P645)-ROW(PerformerDetails!AZ146)+1),ROWS(PerformerDetails!$AZ$7:AZ146)))),0)</f>
        <v>#NAME?</v>
      </c>
      <c r="U146" s="45" t="e">
        <f t="array" aca="1" ref="U146" ca="1">IFERROR(IF(ROWS(PerformerDetails!$BB$7:BB146)&gt;COUNTA(PerformerDetails!$BB$7:$BB$506),"",INDEX(PerformerDetails!$BB$7:$BB$506,SMALL(IF(PerformerDetails!$BB$7:$BB$506&lt;&gt;"",ROW(PerformerDetails!P146:P645)-ROW(PerformerDetails!BB146)+1),ROWS(PerformerDetails!$BB$7:BB146)))),0)</f>
        <v>#NAME?</v>
      </c>
      <c r="V146" s="45" t="e">
        <f t="array" aca="1" ref="V146" ca="1">IFERROR(IF(ROWS(PerformerDetails!$BD$7:BD146)&gt;COUNTA(PerformerDetails!$BD$7:$BD$506),"",INDEX(PerformerDetails!$BD$7:$BD$506,SMALL(IF(PerformerDetails!$BD$7:$BD$506&lt;&gt;"",ROW(PerformerDetails!P146:P645)-ROW(PerformerDetails!BD146)+1),ROWS(PerformerDetails!$BD$7:BD146)))),0)</f>
        <v>#NAME?</v>
      </c>
      <c r="W146" s="45" t="e">
        <f t="array" aca="1" ref="W146" ca="1">IFERROR(IF(ROWS(PerformerDetails!$BF$7:BF146)&gt;COUNTA(PerformerDetails!$BF$7:$BF$506),"",INDEX(PerformerDetails!$BF$7:$BF$506,SMALL(IF(PerformerDetails!$BF$7:$BF$506&lt;&gt;"",ROW(PerformerDetails!P146:P645)-ROW(PerformerDetails!BF146)+1),ROWS(PerformerDetails!$BF$7:BF146)))),0)</f>
        <v>#NAME?</v>
      </c>
      <c r="X146" s="45" t="e">
        <f t="array" aca="1" ref="X146" ca="1">IFERROR(IF(ROWS(PerformerDetails!$BH$7:BH146)&gt;COUNTA(PerformerDetails!$BH$7:$BH$506),"",INDEX(PerformerDetails!$BH$7:$BH$506,SMALL(IF(PerformerDetails!$BH$7:$BH$506&lt;&gt;"",ROW(PerformerDetails!P146:P645)-ROW(PerformerDetails!BH146)+1),ROWS(PerformerDetails!$BH$7:BH146)))),0)</f>
        <v>#NAME?</v>
      </c>
      <c r="Y146" s="45" t="e">
        <f t="array" aca="1" ref="Y146" ca="1">IFERROR(IF(ROWS(PerformerDetails!$BJ$7:BJ146)&gt;COUNTA(PerformerDetails!$BJ$7:$BJ$506),"",INDEX(PerformerDetails!$BJ$7:$BJ$506,SMALL(IF(PerformerDetails!$BJ$7:$BJ$506&lt;&gt;"",ROW(PerformerDetails!P146:P645)-ROW(PerformerDetails!BJ146)+1),ROWS(PerformerDetails!$BJ$7:BJ146)))),0)</f>
        <v>#NAME?</v>
      </c>
      <c r="Z146" s="45" t="e">
        <f t="array" aca="1" ref="Z146" ca="1">IFERROR(IF(ROWS(PerformerDetails!$BL$7:BL146)&gt;COUNTA(PerformerDetails!$BL$7:$BL$506),"",INDEX(PerformerDetails!$BL$7:$BL$506,SMALL(IF(PerformerDetails!$BL$7:$BL$506&lt;&gt;"",ROW(PerformerDetails!P146:P645)-ROW(PerformerDetails!BL146)+1),ROWS(PerformerDetails!$BL$7:BL146)))),0)</f>
        <v>#NAME?</v>
      </c>
    </row>
    <row r="147" spans="2:26" ht="20.100000000000001" customHeight="1">
      <c r="B147" s="45" t="e">
        <f t="array" aca="1" ref="B147" ca="1">IFERROR(IF(ROWS(PerformerDetails!$P$7:P147)&gt;COUNTA(PerformerDetails!$P$7:$P$506),"",INDEX(PerformerDetails!$P$7:$P$506,SMALL(IF(PerformerDetails!$P$7:$P$506&lt;&gt;"",ROW(PerformerDetails!P147:P646)-ROW(PerformerDetails!P147)+1),ROWS(PerformerDetails!$P$7:P147)))),0)</f>
        <v>#NAME?</v>
      </c>
      <c r="C147" s="45" t="e">
        <f t="array" aca="1" ref="C147" ca="1">IFERROR(IF(ROWS(PerformerDetails!$R$7:R147)&gt;COUNTA(PerformerDetails!$R$7:$R$506),"",INDEX(PerformerDetails!$R$7:$R$506,SMALL(IF(PerformerDetails!$R$7:$R$506&lt;&gt;"",ROW(PerformerDetails!P147:P646)-ROW(PerformerDetails!R147)+1),ROWS(PerformerDetails!$R$7:R147)))),0)</f>
        <v>#NAME?</v>
      </c>
      <c r="D147" s="45" t="e">
        <f t="array" aca="1" ref="D147" ca="1">IFERROR(IF(ROWS(PerformerDetails!$T$7:T147)&gt;COUNTA(PerformerDetails!$T$7:$T$506),"",INDEX(PerformerDetails!$T$7:$T$506,SMALL(IF(PerformerDetails!$T$7:$T$506&lt;&gt;"",ROW(PerformerDetails!P147:P646)-ROW(PerformerDetails!T147)+1),ROWS(PerformerDetails!$T$7:T147)))),0)</f>
        <v>#NAME?</v>
      </c>
      <c r="E147" s="45" t="e">
        <f t="array" aca="1" ref="E147" ca="1">IFERROR(IF(ROWS(PerformerDetails!$V$7:V147)&gt;COUNTA(PerformerDetails!$V$7:$V$506),"",INDEX(PerformerDetails!$V$7:$V$506,SMALL(IF(PerformerDetails!$V$7:$V$506&lt;&gt;"",ROW(PerformerDetails!P147:P646)-ROW(PerformerDetails!V147)+1),ROWS(PerformerDetails!$V$7:V147)))),0)</f>
        <v>#NAME?</v>
      </c>
      <c r="F147" s="45" t="e">
        <f t="array" aca="1" ref="F147" ca="1">IFERROR(IF(ROWS(PerformerDetails!$X$7:X147)&gt;COUNTA(PerformerDetails!$X$7:$X$506),"",INDEX(PerformerDetails!$X$7:$X$506,SMALL(IF(PerformerDetails!$X$7:$X$506&lt;&gt;"",ROW(PerformerDetails!P147:P646)-ROW(PerformerDetails!X147)+1),ROWS(PerformerDetails!$X$7:X147)))),0)</f>
        <v>#NAME?</v>
      </c>
      <c r="G147" s="45" t="e">
        <f t="array" aca="1" ref="G147" ca="1">IFERROR(IF(ROWS(PerformerDetails!$Z$7:Z147)&gt;COUNTA(PerformerDetails!$Z$7:$Z$506),"",INDEX(PerformerDetails!$Z$7:$Z$506,SMALL(IF(PerformerDetails!$Z$7:$Z$506&lt;&gt;"",ROW(PerformerDetails!P147:P646)-ROW(PerformerDetails!Z147)+1),ROWS(PerformerDetails!$Z$7:Z147)))),0)</f>
        <v>#NAME?</v>
      </c>
      <c r="H147" s="45" t="e">
        <f t="array" aca="1" ref="H147" ca="1">IFERROR(IF(ROWS(PerformerDetails!$AB$7:AB147)&gt;COUNTA(PerformerDetails!$AB$7:$AB$506),"",INDEX(PerformerDetails!$AB$7:$AB$506,SMALL(IF(PerformerDetails!$AB$7:$AB$506&lt;&gt;"",ROW(PerformerDetails!P147:P646)-ROW(PerformerDetails!AB147)+1),ROWS(PerformerDetails!$AB$7:AB147)))),0)</f>
        <v>#NAME?</v>
      </c>
      <c r="I147" s="45" t="e">
        <f t="array" aca="1" ref="I147" ca="1">IFERROR(IF(ROWS(PerformerDetails!$AD$7:AD147)&gt;COUNTA(PerformerDetails!$AD$7:$AD$506),"",INDEX(PerformerDetails!$AD$7:$AD$506,SMALL(IF(PerformerDetails!$AD$7:$AD$506&lt;&gt;"",ROW(PerformerDetails!P147:P646)-ROW(PerformerDetails!AD147)+1),ROWS(PerformerDetails!$AD$7:AD147)))),0)</f>
        <v>#NAME?</v>
      </c>
      <c r="J147" s="45" t="e">
        <f t="array" aca="1" ref="J147" ca="1">IFERROR(IF(ROWS(PerformerDetails!$AF$7:AF147)&gt;COUNTA(PerformerDetails!$AF$7:$AF$506),"",INDEX(PerformerDetails!$AF$7:$AF$506,SMALL(IF(PerformerDetails!$AF$7:$AF$506&lt;&gt;"",ROW(PerformerDetails!P147:P646)-ROW(PerformerDetails!AF147)+1),ROWS(PerformerDetails!$AF$7:AF147)))),0)</f>
        <v>#NAME?</v>
      </c>
      <c r="K147" s="45" t="e">
        <f t="array" aca="1" ref="K147" ca="1">IFERROR(IF(ROWS(PerformerDetails!$AH$7:AH147)&gt;COUNTA(PerformerDetails!$AH$7:$AH$506),"",INDEX(PerformerDetails!$AH$7:$AH$506,SMALL(IF(PerformerDetails!$AH$7:$AH$506&lt;&gt;"",ROW(PerformerDetails!P147:P646)-ROW(PerformerDetails!AH147)+1),ROWS(PerformerDetails!$AH$7:AH147)))),0)</f>
        <v>#NAME?</v>
      </c>
      <c r="L147" s="45" t="e">
        <f t="array" aca="1" ref="L147" ca="1">IFERROR(IF(ROWS(PerformerDetails!$AJ$7:AJ147)&gt;COUNTA(PerformerDetails!$AJ$7:$AJ$506),"",INDEX(PerformerDetails!$AJ$7:$AJ$506,SMALL(IF(PerformerDetails!$AJ$7:$AJ$506&lt;&gt;"",ROW(PerformerDetails!P147:P646)-ROW(PerformerDetails!AJ147)+1),ROWS(PerformerDetails!$AJ$7:AJ147)))),0)</f>
        <v>#NAME?</v>
      </c>
      <c r="M147" s="45" t="e">
        <f t="array" aca="1" ref="M147" ca="1">IFERROR(IF(ROWS(PerformerDetails!$AL$7:AL147)&gt;COUNTA(PerformerDetails!$AL$7:$AL$506),"",INDEX(PerformerDetails!$AL$7:$AL$506,SMALL(IF(PerformerDetails!$AL$7:$AL$506&lt;&gt;"",ROW(PerformerDetails!P147:P646)-ROW(PerformerDetails!AL147)+1),ROWS(PerformerDetails!$AL$7:AL147)))),0)</f>
        <v>#NAME?</v>
      </c>
      <c r="N147" s="45" t="e">
        <f t="array" aca="1" ref="N147" ca="1">IFERROR(IF(ROWS(PerformerDetails!$AN$7:AN147)&gt;COUNTA(PerformerDetails!$AN$7:$AN$506),"",INDEX(PerformerDetails!$AN$7:$AN$506,SMALL(IF(PerformerDetails!$AN$7:$AN$506&lt;&gt;"",ROW(PerformerDetails!P147:P646)-ROW(PerformerDetails!AN147)+1),ROWS(PerformerDetails!$AN$7:AN147)))),0)</f>
        <v>#NAME?</v>
      </c>
      <c r="O147" s="45" t="e">
        <f t="array" aca="1" ref="O147" ca="1">IFERROR(IF(ROWS(PerformerDetails!$AP$7:AP147)&gt;COUNTA(PerformerDetails!$AP$7:$AP$506),"",INDEX(PerformerDetails!$AP$7:$AP$506,SMALL(IF(PerformerDetails!$AP$7:$AP$506&lt;&gt;"",ROW(PerformerDetails!P147:P646)-ROW(PerformerDetails!AP147)+1),ROWS(PerformerDetails!$AP$7:AP147)))),0)</f>
        <v>#NAME?</v>
      </c>
      <c r="P147" s="45" t="e">
        <f t="array" aca="1" ref="P147" ca="1">IFERROR(IF(ROWS(PerformerDetails!$AR$7:AR147)&gt;COUNTA(PerformerDetails!$AR$7:$AR$506),"",INDEX(PerformerDetails!$AR$7:$AR$506,SMALL(IF(PerformerDetails!$AR$7:$AR$506&lt;&gt;"",ROW(PerformerDetails!P147:P646)-ROW(PerformerDetails!AR147)+1),ROWS(PerformerDetails!$AR$7:AR147)))),0)</f>
        <v>#NAME?</v>
      </c>
      <c r="Q147" s="45" t="e">
        <f t="array" aca="1" ref="Q147" ca="1">IFERROR(IF(ROWS(PerformerDetails!$AT$7:AT147)&gt;COUNTA(PerformerDetails!$AT$7:$AT$506),"",INDEX(PerformerDetails!$AT$7:$AT$506,SMALL(IF(PerformerDetails!$AT$7:$AT$506&lt;&gt;"",ROW(PerformerDetails!P147:P646)-ROW(PerformerDetails!AT147)+1),ROWS(PerformerDetails!$AT$7:AT147)))),0)</f>
        <v>#NAME?</v>
      </c>
      <c r="R147" s="45" t="e">
        <f t="array" aca="1" ref="R147" ca="1">IFERROR(IF(ROWS(PerformerDetails!$AV$7:AV147)&gt;COUNTA(PerformerDetails!$AV$7:$AV$506),"",INDEX(PerformerDetails!$AV$7:$AV$506,SMALL(IF(PerformerDetails!$AV$7:$AV$506&lt;&gt;"",ROW(PerformerDetails!P147:P646)-ROW(PerformerDetails!AV147)+1),ROWS(PerformerDetails!$AV$7:AV147)))),0)</f>
        <v>#NAME?</v>
      </c>
      <c r="S147" s="45" t="e">
        <f t="array" aca="1" ref="S147" ca="1">IFERROR(IF(ROWS(PerformerDetails!$AX$7:AX147)&gt;COUNTA(PerformerDetails!$AX$7:$AX$506),"",INDEX(PerformerDetails!$AX$7:$AX$506,SMALL(IF(PerformerDetails!$AX$7:$AX$506&lt;&gt;"",ROW(PerformerDetails!P147:P646)-ROW(PerformerDetails!AX147)+1),ROWS(PerformerDetails!$AX$7:AX147)))),0)</f>
        <v>#NAME?</v>
      </c>
      <c r="T147" s="45" t="e">
        <f t="array" aca="1" ref="T147" ca="1">IFERROR(IF(ROWS(PerformerDetails!$AZ$7:AZ147)&gt;COUNTA(PerformerDetails!$AZ$7:$AZ$506),"",INDEX(PerformerDetails!$AZ$7:$AZ$506,SMALL(IF(PerformerDetails!$AZ$7:$AZ$506&lt;&gt;"",ROW(PerformerDetails!P147:P646)-ROW(PerformerDetails!AZ147)+1),ROWS(PerformerDetails!$AZ$7:AZ147)))),0)</f>
        <v>#NAME?</v>
      </c>
      <c r="U147" s="45" t="e">
        <f t="array" aca="1" ref="U147" ca="1">IFERROR(IF(ROWS(PerformerDetails!$BB$7:BB147)&gt;COUNTA(PerformerDetails!$BB$7:$BB$506),"",INDEX(PerformerDetails!$BB$7:$BB$506,SMALL(IF(PerformerDetails!$BB$7:$BB$506&lt;&gt;"",ROW(PerformerDetails!P147:P646)-ROW(PerformerDetails!BB147)+1),ROWS(PerformerDetails!$BB$7:BB147)))),0)</f>
        <v>#NAME?</v>
      </c>
      <c r="V147" s="45" t="e">
        <f t="array" aca="1" ref="V147" ca="1">IFERROR(IF(ROWS(PerformerDetails!$BD$7:BD147)&gt;COUNTA(PerformerDetails!$BD$7:$BD$506),"",INDEX(PerformerDetails!$BD$7:$BD$506,SMALL(IF(PerformerDetails!$BD$7:$BD$506&lt;&gt;"",ROW(PerformerDetails!P147:P646)-ROW(PerformerDetails!BD147)+1),ROWS(PerformerDetails!$BD$7:BD147)))),0)</f>
        <v>#NAME?</v>
      </c>
      <c r="W147" s="45" t="e">
        <f t="array" aca="1" ref="W147" ca="1">IFERROR(IF(ROWS(PerformerDetails!$BF$7:BF147)&gt;COUNTA(PerformerDetails!$BF$7:$BF$506),"",INDEX(PerformerDetails!$BF$7:$BF$506,SMALL(IF(PerformerDetails!$BF$7:$BF$506&lt;&gt;"",ROW(PerformerDetails!P147:P646)-ROW(PerformerDetails!BF147)+1),ROWS(PerformerDetails!$BF$7:BF147)))),0)</f>
        <v>#NAME?</v>
      </c>
      <c r="X147" s="45" t="e">
        <f t="array" aca="1" ref="X147" ca="1">IFERROR(IF(ROWS(PerformerDetails!$BH$7:BH147)&gt;COUNTA(PerformerDetails!$BH$7:$BH$506),"",INDEX(PerformerDetails!$BH$7:$BH$506,SMALL(IF(PerformerDetails!$BH$7:$BH$506&lt;&gt;"",ROW(PerformerDetails!P147:P646)-ROW(PerformerDetails!BH147)+1),ROWS(PerformerDetails!$BH$7:BH147)))),0)</f>
        <v>#NAME?</v>
      </c>
      <c r="Y147" s="45" t="e">
        <f t="array" aca="1" ref="Y147" ca="1">IFERROR(IF(ROWS(PerformerDetails!$BJ$7:BJ147)&gt;COUNTA(PerformerDetails!$BJ$7:$BJ$506),"",INDEX(PerformerDetails!$BJ$7:$BJ$506,SMALL(IF(PerformerDetails!$BJ$7:$BJ$506&lt;&gt;"",ROW(PerformerDetails!P147:P646)-ROW(PerformerDetails!BJ147)+1),ROWS(PerformerDetails!$BJ$7:BJ147)))),0)</f>
        <v>#NAME?</v>
      </c>
      <c r="Z147" s="45" t="e">
        <f t="array" aca="1" ref="Z147" ca="1">IFERROR(IF(ROWS(PerformerDetails!$BL$7:BL147)&gt;COUNTA(PerformerDetails!$BL$7:$BL$506),"",INDEX(PerformerDetails!$BL$7:$BL$506,SMALL(IF(PerformerDetails!$BL$7:$BL$506&lt;&gt;"",ROW(PerformerDetails!P147:P646)-ROW(PerformerDetails!BL147)+1),ROWS(PerformerDetails!$BL$7:BL147)))),0)</f>
        <v>#NAME?</v>
      </c>
    </row>
    <row r="148" spans="2:26" ht="20.100000000000001" customHeight="1">
      <c r="B148" s="45" t="e">
        <f t="array" aca="1" ref="B148" ca="1">IFERROR(IF(ROWS(PerformerDetails!$P$7:P148)&gt;COUNTA(PerformerDetails!$P$7:$P$506),"",INDEX(PerformerDetails!$P$7:$P$506,SMALL(IF(PerformerDetails!$P$7:$P$506&lt;&gt;"",ROW(PerformerDetails!P148:P647)-ROW(PerformerDetails!P148)+1),ROWS(PerformerDetails!$P$7:P148)))),0)</f>
        <v>#NAME?</v>
      </c>
      <c r="C148" s="45" t="e">
        <f t="array" aca="1" ref="C148" ca="1">IFERROR(IF(ROWS(PerformerDetails!$R$7:R148)&gt;COUNTA(PerformerDetails!$R$7:$R$506),"",INDEX(PerformerDetails!$R$7:$R$506,SMALL(IF(PerformerDetails!$R$7:$R$506&lt;&gt;"",ROW(PerformerDetails!P148:P647)-ROW(PerformerDetails!R148)+1),ROWS(PerformerDetails!$R$7:R148)))),0)</f>
        <v>#NAME?</v>
      </c>
      <c r="D148" s="45" t="e">
        <f t="array" aca="1" ref="D148" ca="1">IFERROR(IF(ROWS(PerformerDetails!$T$7:T148)&gt;COUNTA(PerformerDetails!$T$7:$T$506),"",INDEX(PerformerDetails!$T$7:$T$506,SMALL(IF(PerformerDetails!$T$7:$T$506&lt;&gt;"",ROW(PerformerDetails!P148:P647)-ROW(PerformerDetails!T148)+1),ROWS(PerformerDetails!$T$7:T148)))),0)</f>
        <v>#NAME?</v>
      </c>
      <c r="E148" s="45" t="e">
        <f t="array" aca="1" ref="E148" ca="1">IFERROR(IF(ROWS(PerformerDetails!$V$7:V148)&gt;COUNTA(PerformerDetails!$V$7:$V$506),"",INDEX(PerformerDetails!$V$7:$V$506,SMALL(IF(PerformerDetails!$V$7:$V$506&lt;&gt;"",ROW(PerformerDetails!P148:P647)-ROW(PerformerDetails!V148)+1),ROWS(PerformerDetails!$V$7:V148)))),0)</f>
        <v>#NAME?</v>
      </c>
      <c r="F148" s="45" t="e">
        <f t="array" aca="1" ref="F148" ca="1">IFERROR(IF(ROWS(PerformerDetails!$X$7:X148)&gt;COUNTA(PerformerDetails!$X$7:$X$506),"",INDEX(PerformerDetails!$X$7:$X$506,SMALL(IF(PerformerDetails!$X$7:$X$506&lt;&gt;"",ROW(PerformerDetails!P148:P647)-ROW(PerformerDetails!X148)+1),ROWS(PerformerDetails!$X$7:X148)))),0)</f>
        <v>#NAME?</v>
      </c>
      <c r="G148" s="45" t="e">
        <f t="array" aca="1" ref="G148" ca="1">IFERROR(IF(ROWS(PerformerDetails!$Z$7:Z148)&gt;COUNTA(PerformerDetails!$Z$7:$Z$506),"",INDEX(PerformerDetails!$Z$7:$Z$506,SMALL(IF(PerformerDetails!$Z$7:$Z$506&lt;&gt;"",ROW(PerformerDetails!P148:P647)-ROW(PerformerDetails!Z148)+1),ROWS(PerformerDetails!$Z$7:Z148)))),0)</f>
        <v>#NAME?</v>
      </c>
      <c r="H148" s="45" t="e">
        <f t="array" aca="1" ref="H148" ca="1">IFERROR(IF(ROWS(PerformerDetails!$AB$7:AB148)&gt;COUNTA(PerformerDetails!$AB$7:$AB$506),"",INDEX(PerformerDetails!$AB$7:$AB$506,SMALL(IF(PerformerDetails!$AB$7:$AB$506&lt;&gt;"",ROW(PerformerDetails!P148:P647)-ROW(PerformerDetails!AB148)+1),ROWS(PerformerDetails!$AB$7:AB148)))),0)</f>
        <v>#NAME?</v>
      </c>
      <c r="I148" s="45" t="e">
        <f t="array" aca="1" ref="I148" ca="1">IFERROR(IF(ROWS(PerformerDetails!$AD$7:AD148)&gt;COUNTA(PerformerDetails!$AD$7:$AD$506),"",INDEX(PerformerDetails!$AD$7:$AD$506,SMALL(IF(PerformerDetails!$AD$7:$AD$506&lt;&gt;"",ROW(PerformerDetails!P148:P647)-ROW(PerformerDetails!AD148)+1),ROWS(PerformerDetails!$AD$7:AD148)))),0)</f>
        <v>#NAME?</v>
      </c>
      <c r="J148" s="45" t="e">
        <f t="array" aca="1" ref="J148" ca="1">IFERROR(IF(ROWS(PerformerDetails!$AF$7:AF148)&gt;COUNTA(PerformerDetails!$AF$7:$AF$506),"",INDEX(PerformerDetails!$AF$7:$AF$506,SMALL(IF(PerformerDetails!$AF$7:$AF$506&lt;&gt;"",ROW(PerformerDetails!P148:P647)-ROW(PerformerDetails!AF148)+1),ROWS(PerformerDetails!$AF$7:AF148)))),0)</f>
        <v>#NAME?</v>
      </c>
      <c r="K148" s="45" t="e">
        <f t="array" aca="1" ref="K148" ca="1">IFERROR(IF(ROWS(PerformerDetails!$AH$7:AH148)&gt;COUNTA(PerformerDetails!$AH$7:$AH$506),"",INDEX(PerformerDetails!$AH$7:$AH$506,SMALL(IF(PerformerDetails!$AH$7:$AH$506&lt;&gt;"",ROW(PerformerDetails!P148:P647)-ROW(PerformerDetails!AH148)+1),ROWS(PerformerDetails!$AH$7:AH148)))),0)</f>
        <v>#NAME?</v>
      </c>
      <c r="L148" s="45" t="e">
        <f t="array" aca="1" ref="L148" ca="1">IFERROR(IF(ROWS(PerformerDetails!$AJ$7:AJ148)&gt;COUNTA(PerformerDetails!$AJ$7:$AJ$506),"",INDEX(PerformerDetails!$AJ$7:$AJ$506,SMALL(IF(PerformerDetails!$AJ$7:$AJ$506&lt;&gt;"",ROW(PerformerDetails!P148:P647)-ROW(PerformerDetails!AJ148)+1),ROWS(PerformerDetails!$AJ$7:AJ148)))),0)</f>
        <v>#NAME?</v>
      </c>
      <c r="M148" s="45" t="e">
        <f t="array" aca="1" ref="M148" ca="1">IFERROR(IF(ROWS(PerformerDetails!$AL$7:AL148)&gt;COUNTA(PerformerDetails!$AL$7:$AL$506),"",INDEX(PerformerDetails!$AL$7:$AL$506,SMALL(IF(PerformerDetails!$AL$7:$AL$506&lt;&gt;"",ROW(PerformerDetails!P148:P647)-ROW(PerformerDetails!AL148)+1),ROWS(PerformerDetails!$AL$7:AL148)))),0)</f>
        <v>#NAME?</v>
      </c>
      <c r="N148" s="45" t="e">
        <f t="array" aca="1" ref="N148" ca="1">IFERROR(IF(ROWS(PerformerDetails!$AN$7:AN148)&gt;COUNTA(PerformerDetails!$AN$7:$AN$506),"",INDEX(PerformerDetails!$AN$7:$AN$506,SMALL(IF(PerformerDetails!$AN$7:$AN$506&lt;&gt;"",ROW(PerformerDetails!P148:P647)-ROW(PerformerDetails!AN148)+1),ROWS(PerformerDetails!$AN$7:AN148)))),0)</f>
        <v>#NAME?</v>
      </c>
      <c r="O148" s="45" t="e">
        <f t="array" aca="1" ref="O148" ca="1">IFERROR(IF(ROWS(PerformerDetails!$AP$7:AP148)&gt;COUNTA(PerformerDetails!$AP$7:$AP$506),"",INDEX(PerformerDetails!$AP$7:$AP$506,SMALL(IF(PerformerDetails!$AP$7:$AP$506&lt;&gt;"",ROW(PerformerDetails!P148:P647)-ROW(PerformerDetails!AP148)+1),ROWS(PerformerDetails!$AP$7:AP148)))),0)</f>
        <v>#NAME?</v>
      </c>
      <c r="P148" s="45" t="e">
        <f t="array" aca="1" ref="P148" ca="1">IFERROR(IF(ROWS(PerformerDetails!$AR$7:AR148)&gt;COUNTA(PerformerDetails!$AR$7:$AR$506),"",INDEX(PerformerDetails!$AR$7:$AR$506,SMALL(IF(PerformerDetails!$AR$7:$AR$506&lt;&gt;"",ROW(PerformerDetails!P148:P647)-ROW(PerformerDetails!AR148)+1),ROWS(PerformerDetails!$AR$7:AR148)))),0)</f>
        <v>#NAME?</v>
      </c>
      <c r="Q148" s="45" t="e">
        <f t="array" aca="1" ref="Q148" ca="1">IFERROR(IF(ROWS(PerformerDetails!$AT$7:AT148)&gt;COUNTA(PerformerDetails!$AT$7:$AT$506),"",INDEX(PerformerDetails!$AT$7:$AT$506,SMALL(IF(PerformerDetails!$AT$7:$AT$506&lt;&gt;"",ROW(PerformerDetails!P148:P647)-ROW(PerformerDetails!AT148)+1),ROWS(PerformerDetails!$AT$7:AT148)))),0)</f>
        <v>#NAME?</v>
      </c>
      <c r="R148" s="45" t="e">
        <f t="array" aca="1" ref="R148" ca="1">IFERROR(IF(ROWS(PerformerDetails!$AV$7:AV148)&gt;COUNTA(PerformerDetails!$AV$7:$AV$506),"",INDEX(PerformerDetails!$AV$7:$AV$506,SMALL(IF(PerformerDetails!$AV$7:$AV$506&lt;&gt;"",ROW(PerformerDetails!P148:P647)-ROW(PerformerDetails!AV148)+1),ROWS(PerformerDetails!$AV$7:AV148)))),0)</f>
        <v>#NAME?</v>
      </c>
      <c r="S148" s="45" t="e">
        <f t="array" aca="1" ref="S148" ca="1">IFERROR(IF(ROWS(PerformerDetails!$AX$7:AX148)&gt;COUNTA(PerformerDetails!$AX$7:$AX$506),"",INDEX(PerformerDetails!$AX$7:$AX$506,SMALL(IF(PerformerDetails!$AX$7:$AX$506&lt;&gt;"",ROW(PerformerDetails!P148:P647)-ROW(PerformerDetails!AX148)+1),ROWS(PerformerDetails!$AX$7:AX148)))),0)</f>
        <v>#NAME?</v>
      </c>
      <c r="T148" s="45" t="e">
        <f t="array" aca="1" ref="T148" ca="1">IFERROR(IF(ROWS(PerformerDetails!$AZ$7:AZ148)&gt;COUNTA(PerformerDetails!$AZ$7:$AZ$506),"",INDEX(PerformerDetails!$AZ$7:$AZ$506,SMALL(IF(PerformerDetails!$AZ$7:$AZ$506&lt;&gt;"",ROW(PerformerDetails!P148:P647)-ROW(PerformerDetails!AZ148)+1),ROWS(PerformerDetails!$AZ$7:AZ148)))),0)</f>
        <v>#NAME?</v>
      </c>
      <c r="U148" s="45" t="e">
        <f t="array" aca="1" ref="U148" ca="1">IFERROR(IF(ROWS(PerformerDetails!$BB$7:BB148)&gt;COUNTA(PerformerDetails!$BB$7:$BB$506),"",INDEX(PerformerDetails!$BB$7:$BB$506,SMALL(IF(PerformerDetails!$BB$7:$BB$506&lt;&gt;"",ROW(PerformerDetails!P148:P647)-ROW(PerformerDetails!BB148)+1),ROWS(PerformerDetails!$BB$7:BB148)))),0)</f>
        <v>#NAME?</v>
      </c>
      <c r="V148" s="45" t="e">
        <f t="array" aca="1" ref="V148" ca="1">IFERROR(IF(ROWS(PerformerDetails!$BD$7:BD148)&gt;COUNTA(PerformerDetails!$BD$7:$BD$506),"",INDEX(PerformerDetails!$BD$7:$BD$506,SMALL(IF(PerformerDetails!$BD$7:$BD$506&lt;&gt;"",ROW(PerformerDetails!P148:P647)-ROW(PerformerDetails!BD148)+1),ROWS(PerformerDetails!$BD$7:BD148)))),0)</f>
        <v>#NAME?</v>
      </c>
      <c r="W148" s="45" t="e">
        <f t="array" aca="1" ref="W148" ca="1">IFERROR(IF(ROWS(PerformerDetails!$BF$7:BF148)&gt;COUNTA(PerformerDetails!$BF$7:$BF$506),"",INDEX(PerformerDetails!$BF$7:$BF$506,SMALL(IF(PerformerDetails!$BF$7:$BF$506&lt;&gt;"",ROW(PerformerDetails!P148:P647)-ROW(PerformerDetails!BF148)+1),ROWS(PerformerDetails!$BF$7:BF148)))),0)</f>
        <v>#NAME?</v>
      </c>
      <c r="X148" s="45" t="e">
        <f t="array" aca="1" ref="X148" ca="1">IFERROR(IF(ROWS(PerformerDetails!$BH$7:BH148)&gt;COUNTA(PerformerDetails!$BH$7:$BH$506),"",INDEX(PerformerDetails!$BH$7:$BH$506,SMALL(IF(PerformerDetails!$BH$7:$BH$506&lt;&gt;"",ROW(PerformerDetails!P148:P647)-ROW(PerformerDetails!BH148)+1),ROWS(PerformerDetails!$BH$7:BH148)))),0)</f>
        <v>#NAME?</v>
      </c>
      <c r="Y148" s="45" t="e">
        <f t="array" aca="1" ref="Y148" ca="1">IFERROR(IF(ROWS(PerformerDetails!$BJ$7:BJ148)&gt;COUNTA(PerformerDetails!$BJ$7:$BJ$506),"",INDEX(PerformerDetails!$BJ$7:$BJ$506,SMALL(IF(PerformerDetails!$BJ$7:$BJ$506&lt;&gt;"",ROW(PerformerDetails!P148:P647)-ROW(PerformerDetails!BJ148)+1),ROWS(PerformerDetails!$BJ$7:BJ148)))),0)</f>
        <v>#NAME?</v>
      </c>
      <c r="Z148" s="45" t="e">
        <f t="array" aca="1" ref="Z148" ca="1">IFERROR(IF(ROWS(PerformerDetails!$BL$7:BL148)&gt;COUNTA(PerformerDetails!$BL$7:$BL$506),"",INDEX(PerformerDetails!$BL$7:$BL$506,SMALL(IF(PerformerDetails!$BL$7:$BL$506&lt;&gt;"",ROW(PerformerDetails!P148:P647)-ROW(PerformerDetails!BL148)+1),ROWS(PerformerDetails!$BL$7:BL148)))),0)</f>
        <v>#NAME?</v>
      </c>
    </row>
    <row r="149" spans="2:26" ht="20.100000000000001" customHeight="1">
      <c r="B149" s="45" t="e">
        <f t="array" aca="1" ref="B149" ca="1">IFERROR(IF(ROWS(PerformerDetails!$P$7:P149)&gt;COUNTA(PerformerDetails!$P$7:$P$506),"",INDEX(PerformerDetails!$P$7:$P$506,SMALL(IF(PerformerDetails!$P$7:$P$506&lt;&gt;"",ROW(PerformerDetails!P149:P648)-ROW(PerformerDetails!P149)+1),ROWS(PerformerDetails!$P$7:P149)))),0)</f>
        <v>#NAME?</v>
      </c>
      <c r="C149" s="45" t="e">
        <f t="array" aca="1" ref="C149" ca="1">IFERROR(IF(ROWS(PerformerDetails!$R$7:R149)&gt;COUNTA(PerformerDetails!$R$7:$R$506),"",INDEX(PerformerDetails!$R$7:$R$506,SMALL(IF(PerformerDetails!$R$7:$R$506&lt;&gt;"",ROW(PerformerDetails!P149:P648)-ROW(PerformerDetails!R149)+1),ROWS(PerformerDetails!$R$7:R149)))),0)</f>
        <v>#NAME?</v>
      </c>
      <c r="D149" s="45" t="e">
        <f t="array" aca="1" ref="D149" ca="1">IFERROR(IF(ROWS(PerformerDetails!$T$7:T149)&gt;COUNTA(PerformerDetails!$T$7:$T$506),"",INDEX(PerformerDetails!$T$7:$T$506,SMALL(IF(PerformerDetails!$T$7:$T$506&lt;&gt;"",ROW(PerformerDetails!P149:P648)-ROW(PerformerDetails!T149)+1),ROWS(PerformerDetails!$T$7:T149)))),0)</f>
        <v>#NAME?</v>
      </c>
      <c r="E149" s="45" t="e">
        <f t="array" aca="1" ref="E149" ca="1">IFERROR(IF(ROWS(PerformerDetails!$V$7:V149)&gt;COUNTA(PerformerDetails!$V$7:$V$506),"",INDEX(PerformerDetails!$V$7:$V$506,SMALL(IF(PerformerDetails!$V$7:$V$506&lt;&gt;"",ROW(PerformerDetails!P149:P648)-ROW(PerformerDetails!V149)+1),ROWS(PerformerDetails!$V$7:V149)))),0)</f>
        <v>#NAME?</v>
      </c>
      <c r="F149" s="45" t="e">
        <f t="array" aca="1" ref="F149" ca="1">IFERROR(IF(ROWS(PerformerDetails!$X$7:X149)&gt;COUNTA(PerformerDetails!$X$7:$X$506),"",INDEX(PerformerDetails!$X$7:$X$506,SMALL(IF(PerformerDetails!$X$7:$X$506&lt;&gt;"",ROW(PerformerDetails!P149:P648)-ROW(PerformerDetails!X149)+1),ROWS(PerformerDetails!$X$7:X149)))),0)</f>
        <v>#NAME?</v>
      </c>
      <c r="G149" s="45" t="e">
        <f t="array" aca="1" ref="G149" ca="1">IFERROR(IF(ROWS(PerformerDetails!$Z$7:Z149)&gt;COUNTA(PerformerDetails!$Z$7:$Z$506),"",INDEX(PerformerDetails!$Z$7:$Z$506,SMALL(IF(PerformerDetails!$Z$7:$Z$506&lt;&gt;"",ROW(PerformerDetails!P149:P648)-ROW(PerformerDetails!Z149)+1),ROWS(PerformerDetails!$Z$7:Z149)))),0)</f>
        <v>#NAME?</v>
      </c>
      <c r="H149" s="45" t="e">
        <f t="array" aca="1" ref="H149" ca="1">IFERROR(IF(ROWS(PerformerDetails!$AB$7:AB149)&gt;COUNTA(PerformerDetails!$AB$7:$AB$506),"",INDEX(PerformerDetails!$AB$7:$AB$506,SMALL(IF(PerformerDetails!$AB$7:$AB$506&lt;&gt;"",ROW(PerformerDetails!P149:P648)-ROW(PerformerDetails!AB149)+1),ROWS(PerformerDetails!$AB$7:AB149)))),0)</f>
        <v>#NAME?</v>
      </c>
      <c r="I149" s="45" t="e">
        <f t="array" aca="1" ref="I149" ca="1">IFERROR(IF(ROWS(PerformerDetails!$AD$7:AD149)&gt;COUNTA(PerformerDetails!$AD$7:$AD$506),"",INDEX(PerformerDetails!$AD$7:$AD$506,SMALL(IF(PerformerDetails!$AD$7:$AD$506&lt;&gt;"",ROW(PerformerDetails!P149:P648)-ROW(PerformerDetails!AD149)+1),ROWS(PerformerDetails!$AD$7:AD149)))),0)</f>
        <v>#NAME?</v>
      </c>
      <c r="J149" s="45" t="e">
        <f t="array" aca="1" ref="J149" ca="1">IFERROR(IF(ROWS(PerformerDetails!$AF$7:AF149)&gt;COUNTA(PerformerDetails!$AF$7:$AF$506),"",INDEX(PerformerDetails!$AF$7:$AF$506,SMALL(IF(PerformerDetails!$AF$7:$AF$506&lt;&gt;"",ROW(PerformerDetails!P149:P648)-ROW(PerformerDetails!AF149)+1),ROWS(PerformerDetails!$AF$7:AF149)))),0)</f>
        <v>#NAME?</v>
      </c>
      <c r="K149" s="45" t="e">
        <f t="array" aca="1" ref="K149" ca="1">IFERROR(IF(ROWS(PerformerDetails!$AH$7:AH149)&gt;COUNTA(PerformerDetails!$AH$7:$AH$506),"",INDEX(PerformerDetails!$AH$7:$AH$506,SMALL(IF(PerformerDetails!$AH$7:$AH$506&lt;&gt;"",ROW(PerformerDetails!P149:P648)-ROW(PerformerDetails!AH149)+1),ROWS(PerformerDetails!$AH$7:AH149)))),0)</f>
        <v>#NAME?</v>
      </c>
      <c r="L149" s="45" t="e">
        <f t="array" aca="1" ref="L149" ca="1">IFERROR(IF(ROWS(PerformerDetails!$AJ$7:AJ149)&gt;COUNTA(PerformerDetails!$AJ$7:$AJ$506),"",INDEX(PerformerDetails!$AJ$7:$AJ$506,SMALL(IF(PerformerDetails!$AJ$7:$AJ$506&lt;&gt;"",ROW(PerformerDetails!P149:P648)-ROW(PerformerDetails!AJ149)+1),ROWS(PerformerDetails!$AJ$7:AJ149)))),0)</f>
        <v>#NAME?</v>
      </c>
      <c r="M149" s="45" t="e">
        <f t="array" aca="1" ref="M149" ca="1">IFERROR(IF(ROWS(PerformerDetails!$AL$7:AL149)&gt;COUNTA(PerformerDetails!$AL$7:$AL$506),"",INDEX(PerformerDetails!$AL$7:$AL$506,SMALL(IF(PerformerDetails!$AL$7:$AL$506&lt;&gt;"",ROW(PerformerDetails!P149:P648)-ROW(PerformerDetails!AL149)+1),ROWS(PerformerDetails!$AL$7:AL149)))),0)</f>
        <v>#NAME?</v>
      </c>
      <c r="N149" s="45" t="e">
        <f t="array" aca="1" ref="N149" ca="1">IFERROR(IF(ROWS(PerformerDetails!$AN$7:AN149)&gt;COUNTA(PerformerDetails!$AN$7:$AN$506),"",INDEX(PerformerDetails!$AN$7:$AN$506,SMALL(IF(PerformerDetails!$AN$7:$AN$506&lt;&gt;"",ROW(PerformerDetails!P149:P648)-ROW(PerformerDetails!AN149)+1),ROWS(PerformerDetails!$AN$7:AN149)))),0)</f>
        <v>#NAME?</v>
      </c>
      <c r="O149" s="45" t="e">
        <f t="array" aca="1" ref="O149" ca="1">IFERROR(IF(ROWS(PerformerDetails!$AP$7:AP149)&gt;COUNTA(PerformerDetails!$AP$7:$AP$506),"",INDEX(PerformerDetails!$AP$7:$AP$506,SMALL(IF(PerformerDetails!$AP$7:$AP$506&lt;&gt;"",ROW(PerformerDetails!P149:P648)-ROW(PerformerDetails!AP149)+1),ROWS(PerformerDetails!$AP$7:AP149)))),0)</f>
        <v>#NAME?</v>
      </c>
      <c r="P149" s="45" t="e">
        <f t="array" aca="1" ref="P149" ca="1">IFERROR(IF(ROWS(PerformerDetails!$AR$7:AR149)&gt;COUNTA(PerformerDetails!$AR$7:$AR$506),"",INDEX(PerformerDetails!$AR$7:$AR$506,SMALL(IF(PerformerDetails!$AR$7:$AR$506&lt;&gt;"",ROW(PerformerDetails!P149:P648)-ROW(PerformerDetails!AR149)+1),ROWS(PerformerDetails!$AR$7:AR149)))),0)</f>
        <v>#NAME?</v>
      </c>
      <c r="Q149" s="45" t="e">
        <f t="array" aca="1" ref="Q149" ca="1">IFERROR(IF(ROWS(PerformerDetails!$AT$7:AT149)&gt;COUNTA(PerformerDetails!$AT$7:$AT$506),"",INDEX(PerformerDetails!$AT$7:$AT$506,SMALL(IF(PerformerDetails!$AT$7:$AT$506&lt;&gt;"",ROW(PerformerDetails!P149:P648)-ROW(PerformerDetails!AT149)+1),ROWS(PerformerDetails!$AT$7:AT149)))),0)</f>
        <v>#NAME?</v>
      </c>
      <c r="R149" s="45" t="e">
        <f t="array" aca="1" ref="R149" ca="1">IFERROR(IF(ROWS(PerformerDetails!$AV$7:AV149)&gt;COUNTA(PerformerDetails!$AV$7:$AV$506),"",INDEX(PerformerDetails!$AV$7:$AV$506,SMALL(IF(PerformerDetails!$AV$7:$AV$506&lt;&gt;"",ROW(PerformerDetails!P149:P648)-ROW(PerformerDetails!AV149)+1),ROWS(PerformerDetails!$AV$7:AV149)))),0)</f>
        <v>#NAME?</v>
      </c>
      <c r="S149" s="45" t="e">
        <f t="array" aca="1" ref="S149" ca="1">IFERROR(IF(ROWS(PerformerDetails!$AX$7:AX149)&gt;COUNTA(PerformerDetails!$AX$7:$AX$506),"",INDEX(PerformerDetails!$AX$7:$AX$506,SMALL(IF(PerformerDetails!$AX$7:$AX$506&lt;&gt;"",ROW(PerformerDetails!P149:P648)-ROW(PerformerDetails!AX149)+1),ROWS(PerformerDetails!$AX$7:AX149)))),0)</f>
        <v>#NAME?</v>
      </c>
      <c r="T149" s="45" t="e">
        <f t="array" aca="1" ref="T149" ca="1">IFERROR(IF(ROWS(PerformerDetails!$AZ$7:AZ149)&gt;COUNTA(PerformerDetails!$AZ$7:$AZ$506),"",INDEX(PerformerDetails!$AZ$7:$AZ$506,SMALL(IF(PerformerDetails!$AZ$7:$AZ$506&lt;&gt;"",ROW(PerformerDetails!P149:P648)-ROW(PerformerDetails!AZ149)+1),ROWS(PerformerDetails!$AZ$7:AZ149)))),0)</f>
        <v>#NAME?</v>
      </c>
      <c r="U149" s="45" t="e">
        <f t="array" aca="1" ref="U149" ca="1">IFERROR(IF(ROWS(PerformerDetails!$BB$7:BB149)&gt;COUNTA(PerformerDetails!$BB$7:$BB$506),"",INDEX(PerformerDetails!$BB$7:$BB$506,SMALL(IF(PerformerDetails!$BB$7:$BB$506&lt;&gt;"",ROW(PerformerDetails!P149:P648)-ROW(PerformerDetails!BB149)+1),ROWS(PerformerDetails!$BB$7:BB149)))),0)</f>
        <v>#NAME?</v>
      </c>
      <c r="V149" s="45" t="e">
        <f t="array" aca="1" ref="V149" ca="1">IFERROR(IF(ROWS(PerformerDetails!$BD$7:BD149)&gt;COUNTA(PerformerDetails!$BD$7:$BD$506),"",INDEX(PerformerDetails!$BD$7:$BD$506,SMALL(IF(PerformerDetails!$BD$7:$BD$506&lt;&gt;"",ROW(PerformerDetails!P149:P648)-ROW(PerformerDetails!BD149)+1),ROWS(PerformerDetails!$BD$7:BD149)))),0)</f>
        <v>#NAME?</v>
      </c>
      <c r="W149" s="45" t="e">
        <f t="array" aca="1" ref="W149" ca="1">IFERROR(IF(ROWS(PerformerDetails!$BF$7:BF149)&gt;COUNTA(PerformerDetails!$BF$7:$BF$506),"",INDEX(PerformerDetails!$BF$7:$BF$506,SMALL(IF(PerformerDetails!$BF$7:$BF$506&lt;&gt;"",ROW(PerformerDetails!P149:P648)-ROW(PerformerDetails!BF149)+1),ROWS(PerformerDetails!$BF$7:BF149)))),0)</f>
        <v>#NAME?</v>
      </c>
      <c r="X149" s="45" t="e">
        <f t="array" aca="1" ref="X149" ca="1">IFERROR(IF(ROWS(PerformerDetails!$BH$7:BH149)&gt;COUNTA(PerformerDetails!$BH$7:$BH$506),"",INDEX(PerformerDetails!$BH$7:$BH$506,SMALL(IF(PerformerDetails!$BH$7:$BH$506&lt;&gt;"",ROW(PerformerDetails!P149:P648)-ROW(PerformerDetails!BH149)+1),ROWS(PerformerDetails!$BH$7:BH149)))),0)</f>
        <v>#NAME?</v>
      </c>
      <c r="Y149" s="45" t="e">
        <f t="array" aca="1" ref="Y149" ca="1">IFERROR(IF(ROWS(PerformerDetails!$BJ$7:BJ149)&gt;COUNTA(PerformerDetails!$BJ$7:$BJ$506),"",INDEX(PerformerDetails!$BJ$7:$BJ$506,SMALL(IF(PerformerDetails!$BJ$7:$BJ$506&lt;&gt;"",ROW(PerformerDetails!P149:P648)-ROW(PerformerDetails!BJ149)+1),ROWS(PerformerDetails!$BJ$7:BJ149)))),0)</f>
        <v>#NAME?</v>
      </c>
      <c r="Z149" s="45" t="e">
        <f t="array" aca="1" ref="Z149" ca="1">IFERROR(IF(ROWS(PerformerDetails!$BL$7:BL149)&gt;COUNTA(PerformerDetails!$BL$7:$BL$506),"",INDEX(PerformerDetails!$BL$7:$BL$506,SMALL(IF(PerformerDetails!$BL$7:$BL$506&lt;&gt;"",ROW(PerformerDetails!P149:P648)-ROW(PerformerDetails!BL149)+1),ROWS(PerformerDetails!$BL$7:BL149)))),0)</f>
        <v>#NAME?</v>
      </c>
    </row>
    <row r="150" spans="2:26" ht="20.100000000000001" customHeight="1">
      <c r="B150" s="45" t="e">
        <f t="array" aca="1" ref="B150" ca="1">IFERROR(IF(ROWS(PerformerDetails!$P$7:P150)&gt;COUNTA(PerformerDetails!$P$7:$P$506),"",INDEX(PerformerDetails!$P$7:$P$506,SMALL(IF(PerformerDetails!$P$7:$P$506&lt;&gt;"",ROW(PerformerDetails!P150:P649)-ROW(PerformerDetails!P150)+1),ROWS(PerformerDetails!$P$7:P150)))),0)</f>
        <v>#NAME?</v>
      </c>
      <c r="C150" s="45" t="e">
        <f t="array" aca="1" ref="C150" ca="1">IFERROR(IF(ROWS(PerformerDetails!$R$7:R150)&gt;COUNTA(PerformerDetails!$R$7:$R$506),"",INDEX(PerformerDetails!$R$7:$R$506,SMALL(IF(PerformerDetails!$R$7:$R$506&lt;&gt;"",ROW(PerformerDetails!P150:P649)-ROW(PerformerDetails!R150)+1),ROWS(PerformerDetails!$R$7:R150)))),0)</f>
        <v>#NAME?</v>
      </c>
      <c r="D150" s="45" t="e">
        <f t="array" aca="1" ref="D150" ca="1">IFERROR(IF(ROWS(PerformerDetails!$T$7:T150)&gt;COUNTA(PerformerDetails!$T$7:$T$506),"",INDEX(PerformerDetails!$T$7:$T$506,SMALL(IF(PerformerDetails!$T$7:$T$506&lt;&gt;"",ROW(PerformerDetails!P150:P649)-ROW(PerformerDetails!T150)+1),ROWS(PerformerDetails!$T$7:T150)))),0)</f>
        <v>#NAME?</v>
      </c>
      <c r="E150" s="45" t="e">
        <f t="array" aca="1" ref="E150" ca="1">IFERROR(IF(ROWS(PerformerDetails!$V$7:V150)&gt;COUNTA(PerformerDetails!$V$7:$V$506),"",INDEX(PerformerDetails!$V$7:$V$506,SMALL(IF(PerformerDetails!$V$7:$V$506&lt;&gt;"",ROW(PerformerDetails!P150:P649)-ROW(PerformerDetails!V150)+1),ROWS(PerformerDetails!$V$7:V150)))),0)</f>
        <v>#NAME?</v>
      </c>
      <c r="F150" s="45" t="e">
        <f t="array" aca="1" ref="F150" ca="1">IFERROR(IF(ROWS(PerformerDetails!$X$7:X150)&gt;COUNTA(PerformerDetails!$X$7:$X$506),"",INDEX(PerformerDetails!$X$7:$X$506,SMALL(IF(PerformerDetails!$X$7:$X$506&lt;&gt;"",ROW(PerformerDetails!P150:P649)-ROW(PerformerDetails!X150)+1),ROWS(PerformerDetails!$X$7:X150)))),0)</f>
        <v>#NAME?</v>
      </c>
      <c r="G150" s="45" t="e">
        <f t="array" aca="1" ref="G150" ca="1">IFERROR(IF(ROWS(PerformerDetails!$Z$7:Z150)&gt;COUNTA(PerformerDetails!$Z$7:$Z$506),"",INDEX(PerformerDetails!$Z$7:$Z$506,SMALL(IF(PerformerDetails!$Z$7:$Z$506&lt;&gt;"",ROW(PerformerDetails!P150:P649)-ROW(PerformerDetails!Z150)+1),ROWS(PerformerDetails!$Z$7:Z150)))),0)</f>
        <v>#NAME?</v>
      </c>
      <c r="H150" s="45" t="e">
        <f t="array" aca="1" ref="H150" ca="1">IFERROR(IF(ROWS(PerformerDetails!$AB$7:AB150)&gt;COUNTA(PerformerDetails!$AB$7:$AB$506),"",INDEX(PerformerDetails!$AB$7:$AB$506,SMALL(IF(PerformerDetails!$AB$7:$AB$506&lt;&gt;"",ROW(PerformerDetails!P150:P649)-ROW(PerformerDetails!AB150)+1),ROWS(PerformerDetails!$AB$7:AB150)))),0)</f>
        <v>#NAME?</v>
      </c>
      <c r="I150" s="45" t="e">
        <f t="array" aca="1" ref="I150" ca="1">IFERROR(IF(ROWS(PerformerDetails!$AD$7:AD150)&gt;COUNTA(PerformerDetails!$AD$7:$AD$506),"",INDEX(PerformerDetails!$AD$7:$AD$506,SMALL(IF(PerformerDetails!$AD$7:$AD$506&lt;&gt;"",ROW(PerformerDetails!P150:P649)-ROW(PerformerDetails!AD150)+1),ROWS(PerformerDetails!$AD$7:AD150)))),0)</f>
        <v>#NAME?</v>
      </c>
      <c r="J150" s="45" t="e">
        <f t="array" aca="1" ref="J150" ca="1">IFERROR(IF(ROWS(PerformerDetails!$AF$7:AF150)&gt;COUNTA(PerformerDetails!$AF$7:$AF$506),"",INDEX(PerformerDetails!$AF$7:$AF$506,SMALL(IF(PerformerDetails!$AF$7:$AF$506&lt;&gt;"",ROW(PerformerDetails!P150:P649)-ROW(PerformerDetails!AF150)+1),ROWS(PerformerDetails!$AF$7:AF150)))),0)</f>
        <v>#NAME?</v>
      </c>
      <c r="K150" s="45" t="e">
        <f t="array" aca="1" ref="K150" ca="1">IFERROR(IF(ROWS(PerformerDetails!$AH$7:AH150)&gt;COUNTA(PerformerDetails!$AH$7:$AH$506),"",INDEX(PerformerDetails!$AH$7:$AH$506,SMALL(IF(PerformerDetails!$AH$7:$AH$506&lt;&gt;"",ROW(PerformerDetails!P150:P649)-ROW(PerformerDetails!AH150)+1),ROWS(PerformerDetails!$AH$7:AH150)))),0)</f>
        <v>#NAME?</v>
      </c>
      <c r="L150" s="45" t="e">
        <f t="array" aca="1" ref="L150" ca="1">IFERROR(IF(ROWS(PerformerDetails!$AJ$7:AJ150)&gt;COUNTA(PerformerDetails!$AJ$7:$AJ$506),"",INDEX(PerformerDetails!$AJ$7:$AJ$506,SMALL(IF(PerformerDetails!$AJ$7:$AJ$506&lt;&gt;"",ROW(PerformerDetails!P150:P649)-ROW(PerformerDetails!AJ150)+1),ROWS(PerformerDetails!$AJ$7:AJ150)))),0)</f>
        <v>#NAME?</v>
      </c>
      <c r="M150" s="45" t="e">
        <f t="array" aca="1" ref="M150" ca="1">IFERROR(IF(ROWS(PerformerDetails!$AL$7:AL150)&gt;COUNTA(PerformerDetails!$AL$7:$AL$506),"",INDEX(PerformerDetails!$AL$7:$AL$506,SMALL(IF(PerformerDetails!$AL$7:$AL$506&lt;&gt;"",ROW(PerformerDetails!P150:P649)-ROW(PerformerDetails!AL150)+1),ROWS(PerformerDetails!$AL$7:AL150)))),0)</f>
        <v>#NAME?</v>
      </c>
      <c r="N150" s="45" t="e">
        <f t="array" aca="1" ref="N150" ca="1">IFERROR(IF(ROWS(PerformerDetails!$AN$7:AN150)&gt;COUNTA(PerformerDetails!$AN$7:$AN$506),"",INDEX(PerformerDetails!$AN$7:$AN$506,SMALL(IF(PerformerDetails!$AN$7:$AN$506&lt;&gt;"",ROW(PerformerDetails!P150:P649)-ROW(PerformerDetails!AN150)+1),ROWS(PerformerDetails!$AN$7:AN150)))),0)</f>
        <v>#NAME?</v>
      </c>
      <c r="O150" s="45" t="e">
        <f t="array" aca="1" ref="O150" ca="1">IFERROR(IF(ROWS(PerformerDetails!$AP$7:AP150)&gt;COUNTA(PerformerDetails!$AP$7:$AP$506),"",INDEX(PerformerDetails!$AP$7:$AP$506,SMALL(IF(PerformerDetails!$AP$7:$AP$506&lt;&gt;"",ROW(PerformerDetails!P150:P649)-ROW(PerformerDetails!AP150)+1),ROWS(PerformerDetails!$AP$7:AP150)))),0)</f>
        <v>#NAME?</v>
      </c>
      <c r="P150" s="45" t="e">
        <f t="array" aca="1" ref="P150" ca="1">IFERROR(IF(ROWS(PerformerDetails!$AR$7:AR150)&gt;COUNTA(PerformerDetails!$AR$7:$AR$506),"",INDEX(PerformerDetails!$AR$7:$AR$506,SMALL(IF(PerformerDetails!$AR$7:$AR$506&lt;&gt;"",ROW(PerformerDetails!P150:P649)-ROW(PerformerDetails!AR150)+1),ROWS(PerformerDetails!$AR$7:AR150)))),0)</f>
        <v>#NAME?</v>
      </c>
      <c r="Q150" s="45" t="e">
        <f t="array" aca="1" ref="Q150" ca="1">IFERROR(IF(ROWS(PerformerDetails!$AT$7:AT150)&gt;COUNTA(PerformerDetails!$AT$7:$AT$506),"",INDEX(PerformerDetails!$AT$7:$AT$506,SMALL(IF(PerformerDetails!$AT$7:$AT$506&lt;&gt;"",ROW(PerformerDetails!P150:P649)-ROW(PerformerDetails!AT150)+1),ROWS(PerformerDetails!$AT$7:AT150)))),0)</f>
        <v>#NAME?</v>
      </c>
      <c r="R150" s="45" t="e">
        <f t="array" aca="1" ref="R150" ca="1">IFERROR(IF(ROWS(PerformerDetails!$AV$7:AV150)&gt;COUNTA(PerformerDetails!$AV$7:$AV$506),"",INDEX(PerformerDetails!$AV$7:$AV$506,SMALL(IF(PerformerDetails!$AV$7:$AV$506&lt;&gt;"",ROW(PerformerDetails!P150:P649)-ROW(PerformerDetails!AV150)+1),ROWS(PerformerDetails!$AV$7:AV150)))),0)</f>
        <v>#NAME?</v>
      </c>
      <c r="S150" s="45" t="e">
        <f t="array" aca="1" ref="S150" ca="1">IFERROR(IF(ROWS(PerformerDetails!$AX$7:AX150)&gt;COUNTA(PerformerDetails!$AX$7:$AX$506),"",INDEX(PerformerDetails!$AX$7:$AX$506,SMALL(IF(PerformerDetails!$AX$7:$AX$506&lt;&gt;"",ROW(PerformerDetails!P150:P649)-ROW(PerformerDetails!AX150)+1),ROWS(PerformerDetails!$AX$7:AX150)))),0)</f>
        <v>#NAME?</v>
      </c>
      <c r="T150" s="45" t="e">
        <f t="array" aca="1" ref="T150" ca="1">IFERROR(IF(ROWS(PerformerDetails!$AZ$7:AZ150)&gt;COUNTA(PerformerDetails!$AZ$7:$AZ$506),"",INDEX(PerformerDetails!$AZ$7:$AZ$506,SMALL(IF(PerformerDetails!$AZ$7:$AZ$506&lt;&gt;"",ROW(PerformerDetails!P150:P649)-ROW(PerformerDetails!AZ150)+1),ROWS(PerformerDetails!$AZ$7:AZ150)))),0)</f>
        <v>#NAME?</v>
      </c>
      <c r="U150" s="45" t="e">
        <f t="array" aca="1" ref="U150" ca="1">IFERROR(IF(ROWS(PerformerDetails!$BB$7:BB150)&gt;COUNTA(PerformerDetails!$BB$7:$BB$506),"",INDEX(PerformerDetails!$BB$7:$BB$506,SMALL(IF(PerformerDetails!$BB$7:$BB$506&lt;&gt;"",ROW(PerformerDetails!P150:P649)-ROW(PerformerDetails!BB150)+1),ROWS(PerformerDetails!$BB$7:BB150)))),0)</f>
        <v>#NAME?</v>
      </c>
      <c r="V150" s="45" t="e">
        <f t="array" aca="1" ref="V150" ca="1">IFERROR(IF(ROWS(PerformerDetails!$BD$7:BD150)&gt;COUNTA(PerformerDetails!$BD$7:$BD$506),"",INDEX(PerformerDetails!$BD$7:$BD$506,SMALL(IF(PerformerDetails!$BD$7:$BD$506&lt;&gt;"",ROW(PerformerDetails!P150:P649)-ROW(PerformerDetails!BD150)+1),ROWS(PerformerDetails!$BD$7:BD150)))),0)</f>
        <v>#NAME?</v>
      </c>
      <c r="W150" s="45" t="e">
        <f t="array" aca="1" ref="W150" ca="1">IFERROR(IF(ROWS(PerformerDetails!$BF$7:BF150)&gt;COUNTA(PerformerDetails!$BF$7:$BF$506),"",INDEX(PerformerDetails!$BF$7:$BF$506,SMALL(IF(PerformerDetails!$BF$7:$BF$506&lt;&gt;"",ROW(PerformerDetails!P150:P649)-ROW(PerformerDetails!BF150)+1),ROWS(PerformerDetails!$BF$7:BF150)))),0)</f>
        <v>#NAME?</v>
      </c>
      <c r="X150" s="45" t="e">
        <f t="array" aca="1" ref="X150" ca="1">IFERROR(IF(ROWS(PerformerDetails!$BH$7:BH150)&gt;COUNTA(PerformerDetails!$BH$7:$BH$506),"",INDEX(PerformerDetails!$BH$7:$BH$506,SMALL(IF(PerformerDetails!$BH$7:$BH$506&lt;&gt;"",ROW(PerformerDetails!P150:P649)-ROW(PerformerDetails!BH150)+1),ROWS(PerformerDetails!$BH$7:BH150)))),0)</f>
        <v>#NAME?</v>
      </c>
      <c r="Y150" s="45" t="e">
        <f t="array" aca="1" ref="Y150" ca="1">IFERROR(IF(ROWS(PerformerDetails!$BJ$7:BJ150)&gt;COUNTA(PerformerDetails!$BJ$7:$BJ$506),"",INDEX(PerformerDetails!$BJ$7:$BJ$506,SMALL(IF(PerformerDetails!$BJ$7:$BJ$506&lt;&gt;"",ROW(PerformerDetails!P150:P649)-ROW(PerformerDetails!BJ150)+1),ROWS(PerformerDetails!$BJ$7:BJ150)))),0)</f>
        <v>#NAME?</v>
      </c>
      <c r="Z150" s="45" t="e">
        <f t="array" aca="1" ref="Z150" ca="1">IFERROR(IF(ROWS(PerformerDetails!$BL$7:BL150)&gt;COUNTA(PerformerDetails!$BL$7:$BL$506),"",INDEX(PerformerDetails!$BL$7:$BL$506,SMALL(IF(PerformerDetails!$BL$7:$BL$506&lt;&gt;"",ROW(PerformerDetails!P150:P649)-ROW(PerformerDetails!BL150)+1),ROWS(PerformerDetails!$BL$7:BL150)))),0)</f>
        <v>#NAME?</v>
      </c>
    </row>
    <row r="151" spans="2:26" ht="20.100000000000001" customHeight="1">
      <c r="B151" s="45" t="e">
        <f t="array" aca="1" ref="B151" ca="1">IFERROR(IF(ROWS(PerformerDetails!$P$7:P151)&gt;COUNTA(PerformerDetails!$P$7:$P$506),"",INDEX(PerformerDetails!$P$7:$P$506,SMALL(IF(PerformerDetails!$P$7:$P$506&lt;&gt;"",ROW(PerformerDetails!P151:P650)-ROW(PerformerDetails!P151)+1),ROWS(PerformerDetails!$P$7:P151)))),0)</f>
        <v>#NAME?</v>
      </c>
      <c r="C151" s="45" t="e">
        <f t="array" aca="1" ref="C151" ca="1">IFERROR(IF(ROWS(PerformerDetails!$R$7:R151)&gt;COUNTA(PerformerDetails!$R$7:$R$506),"",INDEX(PerformerDetails!$R$7:$R$506,SMALL(IF(PerformerDetails!$R$7:$R$506&lt;&gt;"",ROW(PerformerDetails!P151:P650)-ROW(PerformerDetails!R151)+1),ROWS(PerformerDetails!$R$7:R151)))),0)</f>
        <v>#NAME?</v>
      </c>
      <c r="D151" s="45" t="e">
        <f t="array" aca="1" ref="D151" ca="1">IFERROR(IF(ROWS(PerformerDetails!$T$7:T151)&gt;COUNTA(PerformerDetails!$T$7:$T$506),"",INDEX(PerformerDetails!$T$7:$T$506,SMALL(IF(PerformerDetails!$T$7:$T$506&lt;&gt;"",ROW(PerformerDetails!P151:P650)-ROW(PerformerDetails!T151)+1),ROWS(PerformerDetails!$T$7:T151)))),0)</f>
        <v>#NAME?</v>
      </c>
      <c r="E151" s="45" t="e">
        <f t="array" aca="1" ref="E151" ca="1">IFERROR(IF(ROWS(PerformerDetails!$V$7:V151)&gt;COUNTA(PerformerDetails!$V$7:$V$506),"",INDEX(PerformerDetails!$V$7:$V$506,SMALL(IF(PerformerDetails!$V$7:$V$506&lt;&gt;"",ROW(PerformerDetails!P151:P650)-ROW(PerformerDetails!V151)+1),ROWS(PerformerDetails!$V$7:V151)))),0)</f>
        <v>#NAME?</v>
      </c>
      <c r="F151" s="45" t="e">
        <f t="array" aca="1" ref="F151" ca="1">IFERROR(IF(ROWS(PerformerDetails!$X$7:X151)&gt;COUNTA(PerformerDetails!$X$7:$X$506),"",INDEX(PerformerDetails!$X$7:$X$506,SMALL(IF(PerformerDetails!$X$7:$X$506&lt;&gt;"",ROW(PerformerDetails!P151:P650)-ROW(PerformerDetails!X151)+1),ROWS(PerformerDetails!$X$7:X151)))),0)</f>
        <v>#NAME?</v>
      </c>
      <c r="G151" s="45" t="e">
        <f t="array" aca="1" ref="G151" ca="1">IFERROR(IF(ROWS(PerformerDetails!$Z$7:Z151)&gt;COUNTA(PerformerDetails!$Z$7:$Z$506),"",INDEX(PerformerDetails!$Z$7:$Z$506,SMALL(IF(PerformerDetails!$Z$7:$Z$506&lt;&gt;"",ROW(PerformerDetails!P151:P650)-ROW(PerformerDetails!Z151)+1),ROWS(PerformerDetails!$Z$7:Z151)))),0)</f>
        <v>#NAME?</v>
      </c>
      <c r="H151" s="45" t="e">
        <f t="array" aca="1" ref="H151" ca="1">IFERROR(IF(ROWS(PerformerDetails!$AB$7:AB151)&gt;COUNTA(PerformerDetails!$AB$7:$AB$506),"",INDEX(PerformerDetails!$AB$7:$AB$506,SMALL(IF(PerformerDetails!$AB$7:$AB$506&lt;&gt;"",ROW(PerformerDetails!P151:P650)-ROW(PerformerDetails!AB151)+1),ROWS(PerformerDetails!$AB$7:AB151)))),0)</f>
        <v>#NAME?</v>
      </c>
      <c r="I151" s="45" t="e">
        <f t="array" aca="1" ref="I151" ca="1">IFERROR(IF(ROWS(PerformerDetails!$AD$7:AD151)&gt;COUNTA(PerformerDetails!$AD$7:$AD$506),"",INDEX(PerformerDetails!$AD$7:$AD$506,SMALL(IF(PerformerDetails!$AD$7:$AD$506&lt;&gt;"",ROW(PerformerDetails!P151:P650)-ROW(PerformerDetails!AD151)+1),ROWS(PerformerDetails!$AD$7:AD151)))),0)</f>
        <v>#NAME?</v>
      </c>
      <c r="J151" s="45" t="e">
        <f t="array" aca="1" ref="J151" ca="1">IFERROR(IF(ROWS(PerformerDetails!$AF$7:AF151)&gt;COUNTA(PerformerDetails!$AF$7:$AF$506),"",INDEX(PerformerDetails!$AF$7:$AF$506,SMALL(IF(PerformerDetails!$AF$7:$AF$506&lt;&gt;"",ROW(PerformerDetails!P151:P650)-ROW(PerformerDetails!AF151)+1),ROWS(PerformerDetails!$AF$7:AF151)))),0)</f>
        <v>#NAME?</v>
      </c>
      <c r="K151" s="45" t="e">
        <f t="array" aca="1" ref="K151" ca="1">IFERROR(IF(ROWS(PerformerDetails!$AH$7:AH151)&gt;COUNTA(PerformerDetails!$AH$7:$AH$506),"",INDEX(PerformerDetails!$AH$7:$AH$506,SMALL(IF(PerformerDetails!$AH$7:$AH$506&lt;&gt;"",ROW(PerformerDetails!P151:P650)-ROW(PerformerDetails!AH151)+1),ROWS(PerformerDetails!$AH$7:AH151)))),0)</f>
        <v>#NAME?</v>
      </c>
      <c r="L151" s="45" t="e">
        <f t="array" aca="1" ref="L151" ca="1">IFERROR(IF(ROWS(PerformerDetails!$AJ$7:AJ151)&gt;COUNTA(PerformerDetails!$AJ$7:$AJ$506),"",INDEX(PerformerDetails!$AJ$7:$AJ$506,SMALL(IF(PerformerDetails!$AJ$7:$AJ$506&lt;&gt;"",ROW(PerformerDetails!P151:P650)-ROW(PerformerDetails!AJ151)+1),ROWS(PerformerDetails!$AJ$7:AJ151)))),0)</f>
        <v>#NAME?</v>
      </c>
      <c r="M151" s="45" t="e">
        <f t="array" aca="1" ref="M151" ca="1">IFERROR(IF(ROWS(PerformerDetails!$AL$7:AL151)&gt;COUNTA(PerformerDetails!$AL$7:$AL$506),"",INDEX(PerformerDetails!$AL$7:$AL$506,SMALL(IF(PerformerDetails!$AL$7:$AL$506&lt;&gt;"",ROW(PerformerDetails!P151:P650)-ROW(PerformerDetails!AL151)+1),ROWS(PerformerDetails!$AL$7:AL151)))),0)</f>
        <v>#NAME?</v>
      </c>
      <c r="N151" s="45" t="e">
        <f t="array" aca="1" ref="N151" ca="1">IFERROR(IF(ROWS(PerformerDetails!$AN$7:AN151)&gt;COUNTA(PerformerDetails!$AN$7:$AN$506),"",INDEX(PerformerDetails!$AN$7:$AN$506,SMALL(IF(PerformerDetails!$AN$7:$AN$506&lt;&gt;"",ROW(PerformerDetails!P151:P650)-ROW(PerformerDetails!AN151)+1),ROWS(PerformerDetails!$AN$7:AN151)))),0)</f>
        <v>#NAME?</v>
      </c>
      <c r="O151" s="45" t="e">
        <f t="array" aca="1" ref="O151" ca="1">IFERROR(IF(ROWS(PerformerDetails!$AP$7:AP151)&gt;COUNTA(PerformerDetails!$AP$7:$AP$506),"",INDEX(PerformerDetails!$AP$7:$AP$506,SMALL(IF(PerformerDetails!$AP$7:$AP$506&lt;&gt;"",ROW(PerformerDetails!P151:P650)-ROW(PerformerDetails!AP151)+1),ROWS(PerformerDetails!$AP$7:AP151)))),0)</f>
        <v>#NAME?</v>
      </c>
      <c r="P151" s="45" t="e">
        <f t="array" aca="1" ref="P151" ca="1">IFERROR(IF(ROWS(PerformerDetails!$AR$7:AR151)&gt;COUNTA(PerformerDetails!$AR$7:$AR$506),"",INDEX(PerformerDetails!$AR$7:$AR$506,SMALL(IF(PerformerDetails!$AR$7:$AR$506&lt;&gt;"",ROW(PerformerDetails!P151:P650)-ROW(PerformerDetails!AR151)+1),ROWS(PerformerDetails!$AR$7:AR151)))),0)</f>
        <v>#NAME?</v>
      </c>
      <c r="Q151" s="45" t="e">
        <f t="array" aca="1" ref="Q151" ca="1">IFERROR(IF(ROWS(PerformerDetails!$AT$7:AT151)&gt;COUNTA(PerformerDetails!$AT$7:$AT$506),"",INDEX(PerformerDetails!$AT$7:$AT$506,SMALL(IF(PerformerDetails!$AT$7:$AT$506&lt;&gt;"",ROW(PerformerDetails!P151:P650)-ROW(PerformerDetails!AT151)+1),ROWS(PerformerDetails!$AT$7:AT151)))),0)</f>
        <v>#NAME?</v>
      </c>
      <c r="R151" s="45" t="e">
        <f t="array" aca="1" ref="R151" ca="1">IFERROR(IF(ROWS(PerformerDetails!$AV$7:AV151)&gt;COUNTA(PerformerDetails!$AV$7:$AV$506),"",INDEX(PerformerDetails!$AV$7:$AV$506,SMALL(IF(PerformerDetails!$AV$7:$AV$506&lt;&gt;"",ROW(PerformerDetails!P151:P650)-ROW(PerformerDetails!AV151)+1),ROWS(PerformerDetails!$AV$7:AV151)))),0)</f>
        <v>#NAME?</v>
      </c>
      <c r="S151" s="45" t="e">
        <f t="array" aca="1" ref="S151" ca="1">IFERROR(IF(ROWS(PerformerDetails!$AX$7:AX151)&gt;COUNTA(PerformerDetails!$AX$7:$AX$506),"",INDEX(PerformerDetails!$AX$7:$AX$506,SMALL(IF(PerformerDetails!$AX$7:$AX$506&lt;&gt;"",ROW(PerformerDetails!P151:P650)-ROW(PerformerDetails!AX151)+1),ROWS(PerformerDetails!$AX$7:AX151)))),0)</f>
        <v>#NAME?</v>
      </c>
      <c r="T151" s="45" t="e">
        <f t="array" aca="1" ref="T151" ca="1">IFERROR(IF(ROWS(PerformerDetails!$AZ$7:AZ151)&gt;COUNTA(PerformerDetails!$AZ$7:$AZ$506),"",INDEX(PerformerDetails!$AZ$7:$AZ$506,SMALL(IF(PerformerDetails!$AZ$7:$AZ$506&lt;&gt;"",ROW(PerformerDetails!P151:P650)-ROW(PerformerDetails!AZ151)+1),ROWS(PerformerDetails!$AZ$7:AZ151)))),0)</f>
        <v>#NAME?</v>
      </c>
      <c r="U151" s="45" t="e">
        <f t="array" aca="1" ref="U151" ca="1">IFERROR(IF(ROWS(PerformerDetails!$BB$7:BB151)&gt;COUNTA(PerformerDetails!$BB$7:$BB$506),"",INDEX(PerformerDetails!$BB$7:$BB$506,SMALL(IF(PerformerDetails!$BB$7:$BB$506&lt;&gt;"",ROW(PerformerDetails!P151:P650)-ROW(PerformerDetails!BB151)+1),ROWS(PerformerDetails!$BB$7:BB151)))),0)</f>
        <v>#NAME?</v>
      </c>
      <c r="V151" s="45" t="e">
        <f t="array" aca="1" ref="V151" ca="1">IFERROR(IF(ROWS(PerformerDetails!$BD$7:BD151)&gt;COUNTA(PerformerDetails!$BD$7:$BD$506),"",INDEX(PerformerDetails!$BD$7:$BD$506,SMALL(IF(PerformerDetails!$BD$7:$BD$506&lt;&gt;"",ROW(PerformerDetails!P151:P650)-ROW(PerformerDetails!BD151)+1),ROWS(PerformerDetails!$BD$7:BD151)))),0)</f>
        <v>#NAME?</v>
      </c>
      <c r="W151" s="45" t="e">
        <f t="array" aca="1" ref="W151" ca="1">IFERROR(IF(ROWS(PerformerDetails!$BF$7:BF151)&gt;COUNTA(PerformerDetails!$BF$7:$BF$506),"",INDEX(PerformerDetails!$BF$7:$BF$506,SMALL(IF(PerformerDetails!$BF$7:$BF$506&lt;&gt;"",ROW(PerformerDetails!P151:P650)-ROW(PerformerDetails!BF151)+1),ROWS(PerformerDetails!$BF$7:BF151)))),0)</f>
        <v>#NAME?</v>
      </c>
      <c r="X151" s="45" t="e">
        <f t="array" aca="1" ref="X151" ca="1">IFERROR(IF(ROWS(PerformerDetails!$BH$7:BH151)&gt;COUNTA(PerformerDetails!$BH$7:$BH$506),"",INDEX(PerformerDetails!$BH$7:$BH$506,SMALL(IF(PerformerDetails!$BH$7:$BH$506&lt;&gt;"",ROW(PerformerDetails!P151:P650)-ROW(PerformerDetails!BH151)+1),ROWS(PerformerDetails!$BH$7:BH151)))),0)</f>
        <v>#NAME?</v>
      </c>
      <c r="Y151" s="45" t="e">
        <f t="array" aca="1" ref="Y151" ca="1">IFERROR(IF(ROWS(PerformerDetails!$BJ$7:BJ151)&gt;COUNTA(PerformerDetails!$BJ$7:$BJ$506),"",INDEX(PerformerDetails!$BJ$7:$BJ$506,SMALL(IF(PerformerDetails!$BJ$7:$BJ$506&lt;&gt;"",ROW(PerformerDetails!P151:P650)-ROW(PerformerDetails!BJ151)+1),ROWS(PerformerDetails!$BJ$7:BJ151)))),0)</f>
        <v>#NAME?</v>
      </c>
      <c r="Z151" s="45" t="e">
        <f t="array" aca="1" ref="Z151" ca="1">IFERROR(IF(ROWS(PerformerDetails!$BL$7:BL151)&gt;COUNTA(PerformerDetails!$BL$7:$BL$506),"",INDEX(PerformerDetails!$BL$7:$BL$506,SMALL(IF(PerformerDetails!$BL$7:$BL$506&lt;&gt;"",ROW(PerformerDetails!P151:P650)-ROW(PerformerDetails!BL151)+1),ROWS(PerformerDetails!$BL$7:BL151)))),0)</f>
        <v>#NAME?</v>
      </c>
    </row>
    <row r="152" spans="2:26" ht="20.100000000000001" customHeight="1">
      <c r="B152" s="45" t="e">
        <f t="array" aca="1" ref="B152" ca="1">IFERROR(IF(ROWS(PerformerDetails!$P$7:P152)&gt;COUNTA(PerformerDetails!$P$7:$P$506),"",INDEX(PerformerDetails!$P$7:$P$506,SMALL(IF(PerformerDetails!$P$7:$P$506&lt;&gt;"",ROW(PerformerDetails!P152:P651)-ROW(PerformerDetails!P152)+1),ROWS(PerformerDetails!$P$7:P152)))),0)</f>
        <v>#NAME?</v>
      </c>
      <c r="C152" s="45" t="e">
        <f t="array" aca="1" ref="C152" ca="1">IFERROR(IF(ROWS(PerformerDetails!$R$7:R152)&gt;COUNTA(PerformerDetails!$R$7:$R$506),"",INDEX(PerformerDetails!$R$7:$R$506,SMALL(IF(PerformerDetails!$R$7:$R$506&lt;&gt;"",ROW(PerformerDetails!P152:P651)-ROW(PerformerDetails!R152)+1),ROWS(PerformerDetails!$R$7:R152)))),0)</f>
        <v>#NAME?</v>
      </c>
      <c r="D152" s="45" t="e">
        <f t="array" aca="1" ref="D152" ca="1">IFERROR(IF(ROWS(PerformerDetails!$T$7:T152)&gt;COUNTA(PerformerDetails!$T$7:$T$506),"",INDEX(PerformerDetails!$T$7:$T$506,SMALL(IF(PerformerDetails!$T$7:$T$506&lt;&gt;"",ROW(PerformerDetails!P152:P651)-ROW(PerformerDetails!T152)+1),ROWS(PerformerDetails!$T$7:T152)))),0)</f>
        <v>#NAME?</v>
      </c>
      <c r="E152" s="45" t="e">
        <f t="array" aca="1" ref="E152" ca="1">IFERROR(IF(ROWS(PerformerDetails!$V$7:V152)&gt;COUNTA(PerformerDetails!$V$7:$V$506),"",INDEX(PerformerDetails!$V$7:$V$506,SMALL(IF(PerformerDetails!$V$7:$V$506&lt;&gt;"",ROW(PerformerDetails!P152:P651)-ROW(PerformerDetails!V152)+1),ROWS(PerformerDetails!$V$7:V152)))),0)</f>
        <v>#NAME?</v>
      </c>
      <c r="F152" s="45" t="e">
        <f t="array" aca="1" ref="F152" ca="1">IFERROR(IF(ROWS(PerformerDetails!$X$7:X152)&gt;COUNTA(PerformerDetails!$X$7:$X$506),"",INDEX(PerformerDetails!$X$7:$X$506,SMALL(IF(PerformerDetails!$X$7:$X$506&lt;&gt;"",ROW(PerformerDetails!P152:P651)-ROW(PerformerDetails!X152)+1),ROWS(PerformerDetails!$X$7:X152)))),0)</f>
        <v>#NAME?</v>
      </c>
      <c r="G152" s="45" t="e">
        <f t="array" aca="1" ref="G152" ca="1">IFERROR(IF(ROWS(PerformerDetails!$Z$7:Z152)&gt;COUNTA(PerformerDetails!$Z$7:$Z$506),"",INDEX(PerformerDetails!$Z$7:$Z$506,SMALL(IF(PerformerDetails!$Z$7:$Z$506&lt;&gt;"",ROW(PerformerDetails!P152:P651)-ROW(PerformerDetails!Z152)+1),ROWS(PerformerDetails!$Z$7:Z152)))),0)</f>
        <v>#NAME?</v>
      </c>
      <c r="H152" s="45" t="e">
        <f t="array" aca="1" ref="H152" ca="1">IFERROR(IF(ROWS(PerformerDetails!$AB$7:AB152)&gt;COUNTA(PerformerDetails!$AB$7:$AB$506),"",INDEX(PerformerDetails!$AB$7:$AB$506,SMALL(IF(PerformerDetails!$AB$7:$AB$506&lt;&gt;"",ROW(PerformerDetails!P152:P651)-ROW(PerformerDetails!AB152)+1),ROWS(PerformerDetails!$AB$7:AB152)))),0)</f>
        <v>#NAME?</v>
      </c>
      <c r="I152" s="45" t="e">
        <f t="array" aca="1" ref="I152" ca="1">IFERROR(IF(ROWS(PerformerDetails!$AD$7:AD152)&gt;COUNTA(PerformerDetails!$AD$7:$AD$506),"",INDEX(PerformerDetails!$AD$7:$AD$506,SMALL(IF(PerformerDetails!$AD$7:$AD$506&lt;&gt;"",ROW(PerformerDetails!P152:P651)-ROW(PerformerDetails!AD152)+1),ROWS(PerformerDetails!$AD$7:AD152)))),0)</f>
        <v>#NAME?</v>
      </c>
      <c r="J152" s="45" t="e">
        <f t="array" aca="1" ref="J152" ca="1">IFERROR(IF(ROWS(PerformerDetails!$AF$7:AF152)&gt;COUNTA(PerformerDetails!$AF$7:$AF$506),"",INDEX(PerformerDetails!$AF$7:$AF$506,SMALL(IF(PerformerDetails!$AF$7:$AF$506&lt;&gt;"",ROW(PerformerDetails!P152:P651)-ROW(PerformerDetails!AF152)+1),ROWS(PerformerDetails!$AF$7:AF152)))),0)</f>
        <v>#NAME?</v>
      </c>
      <c r="K152" s="45" t="e">
        <f t="array" aca="1" ref="K152" ca="1">IFERROR(IF(ROWS(PerformerDetails!$AH$7:AH152)&gt;COUNTA(PerformerDetails!$AH$7:$AH$506),"",INDEX(PerformerDetails!$AH$7:$AH$506,SMALL(IF(PerformerDetails!$AH$7:$AH$506&lt;&gt;"",ROW(PerformerDetails!P152:P651)-ROW(PerformerDetails!AH152)+1),ROWS(PerformerDetails!$AH$7:AH152)))),0)</f>
        <v>#NAME?</v>
      </c>
      <c r="L152" s="45" t="e">
        <f t="array" aca="1" ref="L152" ca="1">IFERROR(IF(ROWS(PerformerDetails!$AJ$7:AJ152)&gt;COUNTA(PerformerDetails!$AJ$7:$AJ$506),"",INDEX(PerformerDetails!$AJ$7:$AJ$506,SMALL(IF(PerformerDetails!$AJ$7:$AJ$506&lt;&gt;"",ROW(PerformerDetails!P152:P651)-ROW(PerformerDetails!AJ152)+1),ROWS(PerformerDetails!$AJ$7:AJ152)))),0)</f>
        <v>#NAME?</v>
      </c>
      <c r="M152" s="45" t="e">
        <f t="array" aca="1" ref="M152" ca="1">IFERROR(IF(ROWS(PerformerDetails!$AL$7:AL152)&gt;COUNTA(PerformerDetails!$AL$7:$AL$506),"",INDEX(PerformerDetails!$AL$7:$AL$506,SMALL(IF(PerformerDetails!$AL$7:$AL$506&lt;&gt;"",ROW(PerformerDetails!P152:P651)-ROW(PerformerDetails!AL152)+1),ROWS(PerformerDetails!$AL$7:AL152)))),0)</f>
        <v>#NAME?</v>
      </c>
      <c r="N152" s="45" t="e">
        <f t="array" aca="1" ref="N152" ca="1">IFERROR(IF(ROWS(PerformerDetails!$AN$7:AN152)&gt;COUNTA(PerformerDetails!$AN$7:$AN$506),"",INDEX(PerformerDetails!$AN$7:$AN$506,SMALL(IF(PerformerDetails!$AN$7:$AN$506&lt;&gt;"",ROW(PerformerDetails!P152:P651)-ROW(PerformerDetails!AN152)+1),ROWS(PerformerDetails!$AN$7:AN152)))),0)</f>
        <v>#NAME?</v>
      </c>
      <c r="O152" s="45" t="e">
        <f t="array" aca="1" ref="O152" ca="1">IFERROR(IF(ROWS(PerformerDetails!$AP$7:AP152)&gt;COUNTA(PerformerDetails!$AP$7:$AP$506),"",INDEX(PerformerDetails!$AP$7:$AP$506,SMALL(IF(PerformerDetails!$AP$7:$AP$506&lt;&gt;"",ROW(PerformerDetails!P152:P651)-ROW(PerformerDetails!AP152)+1),ROWS(PerformerDetails!$AP$7:AP152)))),0)</f>
        <v>#NAME?</v>
      </c>
      <c r="P152" s="45" t="e">
        <f t="array" aca="1" ref="P152" ca="1">IFERROR(IF(ROWS(PerformerDetails!$AR$7:AR152)&gt;COUNTA(PerformerDetails!$AR$7:$AR$506),"",INDEX(PerformerDetails!$AR$7:$AR$506,SMALL(IF(PerformerDetails!$AR$7:$AR$506&lt;&gt;"",ROW(PerformerDetails!P152:P651)-ROW(PerformerDetails!AR152)+1),ROWS(PerformerDetails!$AR$7:AR152)))),0)</f>
        <v>#NAME?</v>
      </c>
      <c r="Q152" s="45" t="e">
        <f t="array" aca="1" ref="Q152" ca="1">IFERROR(IF(ROWS(PerformerDetails!$AT$7:AT152)&gt;COUNTA(PerformerDetails!$AT$7:$AT$506),"",INDEX(PerformerDetails!$AT$7:$AT$506,SMALL(IF(PerformerDetails!$AT$7:$AT$506&lt;&gt;"",ROW(PerformerDetails!P152:P651)-ROW(PerformerDetails!AT152)+1),ROWS(PerformerDetails!$AT$7:AT152)))),0)</f>
        <v>#NAME?</v>
      </c>
      <c r="R152" s="45" t="e">
        <f t="array" aca="1" ref="R152" ca="1">IFERROR(IF(ROWS(PerformerDetails!$AV$7:AV152)&gt;COUNTA(PerformerDetails!$AV$7:$AV$506),"",INDEX(PerformerDetails!$AV$7:$AV$506,SMALL(IF(PerformerDetails!$AV$7:$AV$506&lt;&gt;"",ROW(PerformerDetails!P152:P651)-ROW(PerformerDetails!AV152)+1),ROWS(PerformerDetails!$AV$7:AV152)))),0)</f>
        <v>#NAME?</v>
      </c>
      <c r="S152" s="45" t="e">
        <f t="array" aca="1" ref="S152" ca="1">IFERROR(IF(ROWS(PerformerDetails!$AX$7:AX152)&gt;COUNTA(PerformerDetails!$AX$7:$AX$506),"",INDEX(PerformerDetails!$AX$7:$AX$506,SMALL(IF(PerformerDetails!$AX$7:$AX$506&lt;&gt;"",ROW(PerformerDetails!P152:P651)-ROW(PerformerDetails!AX152)+1),ROWS(PerformerDetails!$AX$7:AX152)))),0)</f>
        <v>#NAME?</v>
      </c>
      <c r="T152" s="45" t="e">
        <f t="array" aca="1" ref="T152" ca="1">IFERROR(IF(ROWS(PerformerDetails!$AZ$7:AZ152)&gt;COUNTA(PerformerDetails!$AZ$7:$AZ$506),"",INDEX(PerformerDetails!$AZ$7:$AZ$506,SMALL(IF(PerformerDetails!$AZ$7:$AZ$506&lt;&gt;"",ROW(PerformerDetails!P152:P651)-ROW(PerformerDetails!AZ152)+1),ROWS(PerformerDetails!$AZ$7:AZ152)))),0)</f>
        <v>#NAME?</v>
      </c>
      <c r="U152" s="45" t="e">
        <f t="array" aca="1" ref="U152" ca="1">IFERROR(IF(ROWS(PerformerDetails!$BB$7:BB152)&gt;COUNTA(PerformerDetails!$BB$7:$BB$506),"",INDEX(PerformerDetails!$BB$7:$BB$506,SMALL(IF(PerformerDetails!$BB$7:$BB$506&lt;&gt;"",ROW(PerformerDetails!P152:P651)-ROW(PerformerDetails!BB152)+1),ROWS(PerformerDetails!$BB$7:BB152)))),0)</f>
        <v>#NAME?</v>
      </c>
      <c r="V152" s="45" t="e">
        <f t="array" aca="1" ref="V152" ca="1">IFERROR(IF(ROWS(PerformerDetails!$BD$7:BD152)&gt;COUNTA(PerformerDetails!$BD$7:$BD$506),"",INDEX(PerformerDetails!$BD$7:$BD$506,SMALL(IF(PerformerDetails!$BD$7:$BD$506&lt;&gt;"",ROW(PerformerDetails!P152:P651)-ROW(PerformerDetails!BD152)+1),ROWS(PerformerDetails!$BD$7:BD152)))),0)</f>
        <v>#NAME?</v>
      </c>
      <c r="W152" s="45" t="e">
        <f t="array" aca="1" ref="W152" ca="1">IFERROR(IF(ROWS(PerformerDetails!$BF$7:BF152)&gt;COUNTA(PerformerDetails!$BF$7:$BF$506),"",INDEX(PerformerDetails!$BF$7:$BF$506,SMALL(IF(PerformerDetails!$BF$7:$BF$506&lt;&gt;"",ROW(PerformerDetails!P152:P651)-ROW(PerformerDetails!BF152)+1),ROWS(PerformerDetails!$BF$7:BF152)))),0)</f>
        <v>#NAME?</v>
      </c>
      <c r="X152" s="45" t="e">
        <f t="array" aca="1" ref="X152" ca="1">IFERROR(IF(ROWS(PerformerDetails!$BH$7:BH152)&gt;COUNTA(PerformerDetails!$BH$7:$BH$506),"",INDEX(PerformerDetails!$BH$7:$BH$506,SMALL(IF(PerformerDetails!$BH$7:$BH$506&lt;&gt;"",ROW(PerformerDetails!P152:P651)-ROW(PerformerDetails!BH152)+1),ROWS(PerformerDetails!$BH$7:BH152)))),0)</f>
        <v>#NAME?</v>
      </c>
      <c r="Y152" s="45" t="e">
        <f t="array" aca="1" ref="Y152" ca="1">IFERROR(IF(ROWS(PerformerDetails!$BJ$7:BJ152)&gt;COUNTA(PerformerDetails!$BJ$7:$BJ$506),"",INDEX(PerformerDetails!$BJ$7:$BJ$506,SMALL(IF(PerformerDetails!$BJ$7:$BJ$506&lt;&gt;"",ROW(PerformerDetails!P152:P651)-ROW(PerformerDetails!BJ152)+1),ROWS(PerformerDetails!$BJ$7:BJ152)))),0)</f>
        <v>#NAME?</v>
      </c>
      <c r="Z152" s="45" t="e">
        <f t="array" aca="1" ref="Z152" ca="1">IFERROR(IF(ROWS(PerformerDetails!$BL$7:BL152)&gt;COUNTA(PerformerDetails!$BL$7:$BL$506),"",INDEX(PerformerDetails!$BL$7:$BL$506,SMALL(IF(PerformerDetails!$BL$7:$BL$506&lt;&gt;"",ROW(PerformerDetails!P152:P651)-ROW(PerformerDetails!BL152)+1),ROWS(PerformerDetails!$BL$7:BL152)))),0)</f>
        <v>#NAME?</v>
      </c>
    </row>
    <row r="153" spans="2:26" ht="20.100000000000001" customHeight="1">
      <c r="B153" s="45" t="e">
        <f t="array" aca="1" ref="B153" ca="1">IFERROR(IF(ROWS(PerformerDetails!$P$7:P153)&gt;COUNTA(PerformerDetails!$P$7:$P$506),"",INDEX(PerformerDetails!$P$7:$P$506,SMALL(IF(PerformerDetails!$P$7:$P$506&lt;&gt;"",ROW(PerformerDetails!P153:P652)-ROW(PerformerDetails!P153)+1),ROWS(PerformerDetails!$P$7:P153)))),0)</f>
        <v>#NAME?</v>
      </c>
      <c r="C153" s="45" t="e">
        <f t="array" aca="1" ref="C153" ca="1">IFERROR(IF(ROWS(PerformerDetails!$R$7:R153)&gt;COUNTA(PerformerDetails!$R$7:$R$506),"",INDEX(PerformerDetails!$R$7:$R$506,SMALL(IF(PerformerDetails!$R$7:$R$506&lt;&gt;"",ROW(PerformerDetails!P153:P652)-ROW(PerformerDetails!R153)+1),ROWS(PerformerDetails!$R$7:R153)))),0)</f>
        <v>#NAME?</v>
      </c>
      <c r="D153" s="45" t="e">
        <f t="array" aca="1" ref="D153" ca="1">IFERROR(IF(ROWS(PerformerDetails!$T$7:T153)&gt;COUNTA(PerformerDetails!$T$7:$T$506),"",INDEX(PerformerDetails!$T$7:$T$506,SMALL(IF(PerformerDetails!$T$7:$T$506&lt;&gt;"",ROW(PerformerDetails!P153:P652)-ROW(PerformerDetails!T153)+1),ROWS(PerformerDetails!$T$7:T153)))),0)</f>
        <v>#NAME?</v>
      </c>
      <c r="E153" s="45" t="e">
        <f t="array" aca="1" ref="E153" ca="1">IFERROR(IF(ROWS(PerformerDetails!$V$7:V153)&gt;COUNTA(PerformerDetails!$V$7:$V$506),"",INDEX(PerformerDetails!$V$7:$V$506,SMALL(IF(PerformerDetails!$V$7:$V$506&lt;&gt;"",ROW(PerformerDetails!P153:P652)-ROW(PerformerDetails!V153)+1),ROWS(PerformerDetails!$V$7:V153)))),0)</f>
        <v>#NAME?</v>
      </c>
      <c r="F153" s="45" t="e">
        <f t="array" aca="1" ref="F153" ca="1">IFERROR(IF(ROWS(PerformerDetails!$X$7:X153)&gt;COUNTA(PerformerDetails!$X$7:$X$506),"",INDEX(PerformerDetails!$X$7:$X$506,SMALL(IF(PerformerDetails!$X$7:$X$506&lt;&gt;"",ROW(PerformerDetails!P153:P652)-ROW(PerformerDetails!X153)+1),ROWS(PerformerDetails!$X$7:X153)))),0)</f>
        <v>#NAME?</v>
      </c>
      <c r="G153" s="45" t="e">
        <f t="array" aca="1" ref="G153" ca="1">IFERROR(IF(ROWS(PerformerDetails!$Z$7:Z153)&gt;COUNTA(PerformerDetails!$Z$7:$Z$506),"",INDEX(PerformerDetails!$Z$7:$Z$506,SMALL(IF(PerformerDetails!$Z$7:$Z$506&lt;&gt;"",ROW(PerformerDetails!P153:P652)-ROW(PerformerDetails!Z153)+1),ROWS(PerformerDetails!$Z$7:Z153)))),0)</f>
        <v>#NAME?</v>
      </c>
      <c r="H153" s="45" t="e">
        <f t="array" aca="1" ref="H153" ca="1">IFERROR(IF(ROWS(PerformerDetails!$AB$7:AB153)&gt;COUNTA(PerformerDetails!$AB$7:$AB$506),"",INDEX(PerformerDetails!$AB$7:$AB$506,SMALL(IF(PerformerDetails!$AB$7:$AB$506&lt;&gt;"",ROW(PerformerDetails!P153:P652)-ROW(PerformerDetails!AB153)+1),ROWS(PerformerDetails!$AB$7:AB153)))),0)</f>
        <v>#NAME?</v>
      </c>
      <c r="I153" s="45" t="e">
        <f t="array" aca="1" ref="I153" ca="1">IFERROR(IF(ROWS(PerformerDetails!$AD$7:AD153)&gt;COUNTA(PerformerDetails!$AD$7:$AD$506),"",INDEX(PerformerDetails!$AD$7:$AD$506,SMALL(IF(PerformerDetails!$AD$7:$AD$506&lt;&gt;"",ROW(PerformerDetails!P153:P652)-ROW(PerformerDetails!AD153)+1),ROWS(PerformerDetails!$AD$7:AD153)))),0)</f>
        <v>#NAME?</v>
      </c>
      <c r="J153" s="45" t="e">
        <f t="array" aca="1" ref="J153" ca="1">IFERROR(IF(ROWS(PerformerDetails!$AF$7:AF153)&gt;COUNTA(PerformerDetails!$AF$7:$AF$506),"",INDEX(PerformerDetails!$AF$7:$AF$506,SMALL(IF(PerformerDetails!$AF$7:$AF$506&lt;&gt;"",ROW(PerformerDetails!P153:P652)-ROW(PerformerDetails!AF153)+1),ROWS(PerformerDetails!$AF$7:AF153)))),0)</f>
        <v>#NAME?</v>
      </c>
      <c r="K153" s="45" t="e">
        <f t="array" aca="1" ref="K153" ca="1">IFERROR(IF(ROWS(PerformerDetails!$AH$7:AH153)&gt;COUNTA(PerformerDetails!$AH$7:$AH$506),"",INDEX(PerformerDetails!$AH$7:$AH$506,SMALL(IF(PerformerDetails!$AH$7:$AH$506&lt;&gt;"",ROW(PerformerDetails!P153:P652)-ROW(PerformerDetails!AH153)+1),ROWS(PerformerDetails!$AH$7:AH153)))),0)</f>
        <v>#NAME?</v>
      </c>
      <c r="L153" s="45" t="e">
        <f t="array" aca="1" ref="L153" ca="1">IFERROR(IF(ROWS(PerformerDetails!$AJ$7:AJ153)&gt;COUNTA(PerformerDetails!$AJ$7:$AJ$506),"",INDEX(PerformerDetails!$AJ$7:$AJ$506,SMALL(IF(PerformerDetails!$AJ$7:$AJ$506&lt;&gt;"",ROW(PerformerDetails!P153:P652)-ROW(PerformerDetails!AJ153)+1),ROWS(PerformerDetails!$AJ$7:AJ153)))),0)</f>
        <v>#NAME?</v>
      </c>
      <c r="M153" s="45" t="e">
        <f t="array" aca="1" ref="M153" ca="1">IFERROR(IF(ROWS(PerformerDetails!$AL$7:AL153)&gt;COUNTA(PerformerDetails!$AL$7:$AL$506),"",INDEX(PerformerDetails!$AL$7:$AL$506,SMALL(IF(PerformerDetails!$AL$7:$AL$506&lt;&gt;"",ROW(PerformerDetails!P153:P652)-ROW(PerformerDetails!AL153)+1),ROWS(PerformerDetails!$AL$7:AL153)))),0)</f>
        <v>#NAME?</v>
      </c>
      <c r="N153" s="45" t="e">
        <f t="array" aca="1" ref="N153" ca="1">IFERROR(IF(ROWS(PerformerDetails!$AN$7:AN153)&gt;COUNTA(PerformerDetails!$AN$7:$AN$506),"",INDEX(PerformerDetails!$AN$7:$AN$506,SMALL(IF(PerformerDetails!$AN$7:$AN$506&lt;&gt;"",ROW(PerformerDetails!P153:P652)-ROW(PerformerDetails!AN153)+1),ROWS(PerformerDetails!$AN$7:AN153)))),0)</f>
        <v>#NAME?</v>
      </c>
      <c r="O153" s="45" t="e">
        <f t="array" aca="1" ref="O153" ca="1">IFERROR(IF(ROWS(PerformerDetails!$AP$7:AP153)&gt;COUNTA(PerformerDetails!$AP$7:$AP$506),"",INDEX(PerformerDetails!$AP$7:$AP$506,SMALL(IF(PerformerDetails!$AP$7:$AP$506&lt;&gt;"",ROW(PerformerDetails!P153:P652)-ROW(PerformerDetails!AP153)+1),ROWS(PerformerDetails!$AP$7:AP153)))),0)</f>
        <v>#NAME?</v>
      </c>
      <c r="P153" s="45" t="e">
        <f t="array" aca="1" ref="P153" ca="1">IFERROR(IF(ROWS(PerformerDetails!$AR$7:AR153)&gt;COUNTA(PerformerDetails!$AR$7:$AR$506),"",INDEX(PerformerDetails!$AR$7:$AR$506,SMALL(IF(PerformerDetails!$AR$7:$AR$506&lt;&gt;"",ROW(PerformerDetails!P153:P652)-ROW(PerformerDetails!AR153)+1),ROWS(PerformerDetails!$AR$7:AR153)))),0)</f>
        <v>#NAME?</v>
      </c>
      <c r="Q153" s="45" t="e">
        <f t="array" aca="1" ref="Q153" ca="1">IFERROR(IF(ROWS(PerformerDetails!$AT$7:AT153)&gt;COUNTA(PerformerDetails!$AT$7:$AT$506),"",INDEX(PerformerDetails!$AT$7:$AT$506,SMALL(IF(PerformerDetails!$AT$7:$AT$506&lt;&gt;"",ROW(PerformerDetails!P153:P652)-ROW(PerformerDetails!AT153)+1),ROWS(PerformerDetails!$AT$7:AT153)))),0)</f>
        <v>#NAME?</v>
      </c>
      <c r="R153" s="45" t="e">
        <f t="array" aca="1" ref="R153" ca="1">IFERROR(IF(ROWS(PerformerDetails!$AV$7:AV153)&gt;COUNTA(PerformerDetails!$AV$7:$AV$506),"",INDEX(PerformerDetails!$AV$7:$AV$506,SMALL(IF(PerformerDetails!$AV$7:$AV$506&lt;&gt;"",ROW(PerformerDetails!P153:P652)-ROW(PerformerDetails!AV153)+1),ROWS(PerformerDetails!$AV$7:AV153)))),0)</f>
        <v>#NAME?</v>
      </c>
      <c r="S153" s="45" t="e">
        <f t="array" aca="1" ref="S153" ca="1">IFERROR(IF(ROWS(PerformerDetails!$AX$7:AX153)&gt;COUNTA(PerformerDetails!$AX$7:$AX$506),"",INDEX(PerformerDetails!$AX$7:$AX$506,SMALL(IF(PerformerDetails!$AX$7:$AX$506&lt;&gt;"",ROW(PerformerDetails!P153:P652)-ROW(PerformerDetails!AX153)+1),ROWS(PerformerDetails!$AX$7:AX153)))),0)</f>
        <v>#NAME?</v>
      </c>
      <c r="T153" s="45" t="e">
        <f t="array" aca="1" ref="T153" ca="1">IFERROR(IF(ROWS(PerformerDetails!$AZ$7:AZ153)&gt;COUNTA(PerformerDetails!$AZ$7:$AZ$506),"",INDEX(PerformerDetails!$AZ$7:$AZ$506,SMALL(IF(PerformerDetails!$AZ$7:$AZ$506&lt;&gt;"",ROW(PerformerDetails!P153:P652)-ROW(PerformerDetails!AZ153)+1),ROWS(PerformerDetails!$AZ$7:AZ153)))),0)</f>
        <v>#NAME?</v>
      </c>
      <c r="U153" s="45" t="e">
        <f t="array" aca="1" ref="U153" ca="1">IFERROR(IF(ROWS(PerformerDetails!$BB$7:BB153)&gt;COUNTA(PerformerDetails!$BB$7:$BB$506),"",INDEX(PerformerDetails!$BB$7:$BB$506,SMALL(IF(PerformerDetails!$BB$7:$BB$506&lt;&gt;"",ROW(PerformerDetails!P153:P652)-ROW(PerformerDetails!BB153)+1),ROWS(PerformerDetails!$BB$7:BB153)))),0)</f>
        <v>#NAME?</v>
      </c>
      <c r="V153" s="45" t="e">
        <f t="array" aca="1" ref="V153" ca="1">IFERROR(IF(ROWS(PerformerDetails!$BD$7:BD153)&gt;COUNTA(PerformerDetails!$BD$7:$BD$506),"",INDEX(PerformerDetails!$BD$7:$BD$506,SMALL(IF(PerformerDetails!$BD$7:$BD$506&lt;&gt;"",ROW(PerformerDetails!P153:P652)-ROW(PerformerDetails!BD153)+1),ROWS(PerformerDetails!$BD$7:BD153)))),0)</f>
        <v>#NAME?</v>
      </c>
      <c r="W153" s="45" t="e">
        <f t="array" aca="1" ref="W153" ca="1">IFERROR(IF(ROWS(PerformerDetails!$BF$7:BF153)&gt;COUNTA(PerformerDetails!$BF$7:$BF$506),"",INDEX(PerformerDetails!$BF$7:$BF$506,SMALL(IF(PerformerDetails!$BF$7:$BF$506&lt;&gt;"",ROW(PerformerDetails!P153:P652)-ROW(PerformerDetails!BF153)+1),ROWS(PerformerDetails!$BF$7:BF153)))),0)</f>
        <v>#NAME?</v>
      </c>
      <c r="X153" s="45" t="e">
        <f t="array" aca="1" ref="X153" ca="1">IFERROR(IF(ROWS(PerformerDetails!$BH$7:BH153)&gt;COUNTA(PerformerDetails!$BH$7:$BH$506),"",INDEX(PerformerDetails!$BH$7:$BH$506,SMALL(IF(PerformerDetails!$BH$7:$BH$506&lt;&gt;"",ROW(PerformerDetails!P153:P652)-ROW(PerformerDetails!BH153)+1),ROWS(PerformerDetails!$BH$7:BH153)))),0)</f>
        <v>#NAME?</v>
      </c>
      <c r="Y153" s="45" t="e">
        <f t="array" aca="1" ref="Y153" ca="1">IFERROR(IF(ROWS(PerformerDetails!$BJ$7:BJ153)&gt;COUNTA(PerformerDetails!$BJ$7:$BJ$506),"",INDEX(PerformerDetails!$BJ$7:$BJ$506,SMALL(IF(PerformerDetails!$BJ$7:$BJ$506&lt;&gt;"",ROW(PerformerDetails!P153:P652)-ROW(PerformerDetails!BJ153)+1),ROWS(PerformerDetails!$BJ$7:BJ153)))),0)</f>
        <v>#NAME?</v>
      </c>
      <c r="Z153" s="45" t="e">
        <f t="array" aca="1" ref="Z153" ca="1">IFERROR(IF(ROWS(PerformerDetails!$BL$7:BL153)&gt;COUNTA(PerformerDetails!$BL$7:$BL$506),"",INDEX(PerformerDetails!$BL$7:$BL$506,SMALL(IF(PerformerDetails!$BL$7:$BL$506&lt;&gt;"",ROW(PerformerDetails!P153:P652)-ROW(PerformerDetails!BL153)+1),ROWS(PerformerDetails!$BL$7:BL153)))),0)</f>
        <v>#NAME?</v>
      </c>
    </row>
    <row r="154" spans="2:26" ht="20.100000000000001" customHeight="1">
      <c r="B154" s="45" t="e">
        <f t="array" aca="1" ref="B154" ca="1">IFERROR(IF(ROWS(PerformerDetails!$P$7:P154)&gt;COUNTA(PerformerDetails!$P$7:$P$506),"",INDEX(PerformerDetails!$P$7:$P$506,SMALL(IF(PerformerDetails!$P$7:$P$506&lt;&gt;"",ROW(PerformerDetails!P154:P653)-ROW(PerformerDetails!P154)+1),ROWS(PerformerDetails!$P$7:P154)))),0)</f>
        <v>#NAME?</v>
      </c>
      <c r="C154" s="45" t="e">
        <f t="array" aca="1" ref="C154" ca="1">IFERROR(IF(ROWS(PerformerDetails!$R$7:R154)&gt;COUNTA(PerformerDetails!$R$7:$R$506),"",INDEX(PerformerDetails!$R$7:$R$506,SMALL(IF(PerformerDetails!$R$7:$R$506&lt;&gt;"",ROW(PerformerDetails!P154:P653)-ROW(PerformerDetails!R154)+1),ROWS(PerformerDetails!$R$7:R154)))),0)</f>
        <v>#NAME?</v>
      </c>
      <c r="D154" s="45" t="e">
        <f t="array" aca="1" ref="D154" ca="1">IFERROR(IF(ROWS(PerformerDetails!$T$7:T154)&gt;COUNTA(PerformerDetails!$T$7:$T$506),"",INDEX(PerformerDetails!$T$7:$T$506,SMALL(IF(PerformerDetails!$T$7:$T$506&lt;&gt;"",ROW(PerformerDetails!P154:P653)-ROW(PerformerDetails!T154)+1),ROWS(PerformerDetails!$T$7:T154)))),0)</f>
        <v>#NAME?</v>
      </c>
      <c r="E154" s="45" t="e">
        <f t="array" aca="1" ref="E154" ca="1">IFERROR(IF(ROWS(PerformerDetails!$V$7:V154)&gt;COUNTA(PerformerDetails!$V$7:$V$506),"",INDEX(PerformerDetails!$V$7:$V$506,SMALL(IF(PerformerDetails!$V$7:$V$506&lt;&gt;"",ROW(PerformerDetails!P154:P653)-ROW(PerformerDetails!V154)+1),ROWS(PerformerDetails!$V$7:V154)))),0)</f>
        <v>#NAME?</v>
      </c>
      <c r="F154" s="45" t="e">
        <f t="array" aca="1" ref="F154" ca="1">IFERROR(IF(ROWS(PerformerDetails!$X$7:X154)&gt;COUNTA(PerformerDetails!$X$7:$X$506),"",INDEX(PerformerDetails!$X$7:$X$506,SMALL(IF(PerformerDetails!$X$7:$X$506&lt;&gt;"",ROW(PerformerDetails!P154:P653)-ROW(PerformerDetails!X154)+1),ROWS(PerformerDetails!$X$7:X154)))),0)</f>
        <v>#NAME?</v>
      </c>
      <c r="G154" s="45" t="e">
        <f t="array" aca="1" ref="G154" ca="1">IFERROR(IF(ROWS(PerformerDetails!$Z$7:Z154)&gt;COUNTA(PerformerDetails!$Z$7:$Z$506),"",INDEX(PerformerDetails!$Z$7:$Z$506,SMALL(IF(PerformerDetails!$Z$7:$Z$506&lt;&gt;"",ROW(PerformerDetails!P154:P653)-ROW(PerformerDetails!Z154)+1),ROWS(PerformerDetails!$Z$7:Z154)))),0)</f>
        <v>#NAME?</v>
      </c>
      <c r="H154" s="45" t="e">
        <f t="array" aca="1" ref="H154" ca="1">IFERROR(IF(ROWS(PerformerDetails!$AB$7:AB154)&gt;COUNTA(PerformerDetails!$AB$7:$AB$506),"",INDEX(PerformerDetails!$AB$7:$AB$506,SMALL(IF(PerformerDetails!$AB$7:$AB$506&lt;&gt;"",ROW(PerformerDetails!P154:P653)-ROW(PerformerDetails!AB154)+1),ROWS(PerformerDetails!$AB$7:AB154)))),0)</f>
        <v>#NAME?</v>
      </c>
      <c r="I154" s="45" t="e">
        <f t="array" aca="1" ref="I154" ca="1">IFERROR(IF(ROWS(PerformerDetails!$AD$7:AD154)&gt;COUNTA(PerformerDetails!$AD$7:$AD$506),"",INDEX(PerformerDetails!$AD$7:$AD$506,SMALL(IF(PerformerDetails!$AD$7:$AD$506&lt;&gt;"",ROW(PerformerDetails!P154:P653)-ROW(PerformerDetails!AD154)+1),ROWS(PerformerDetails!$AD$7:AD154)))),0)</f>
        <v>#NAME?</v>
      </c>
      <c r="J154" s="45" t="e">
        <f t="array" aca="1" ref="J154" ca="1">IFERROR(IF(ROWS(PerformerDetails!$AF$7:AF154)&gt;COUNTA(PerformerDetails!$AF$7:$AF$506),"",INDEX(PerformerDetails!$AF$7:$AF$506,SMALL(IF(PerformerDetails!$AF$7:$AF$506&lt;&gt;"",ROW(PerformerDetails!P154:P653)-ROW(PerformerDetails!AF154)+1),ROWS(PerformerDetails!$AF$7:AF154)))),0)</f>
        <v>#NAME?</v>
      </c>
      <c r="K154" s="45" t="e">
        <f t="array" aca="1" ref="K154" ca="1">IFERROR(IF(ROWS(PerformerDetails!$AH$7:AH154)&gt;COUNTA(PerformerDetails!$AH$7:$AH$506),"",INDEX(PerformerDetails!$AH$7:$AH$506,SMALL(IF(PerformerDetails!$AH$7:$AH$506&lt;&gt;"",ROW(PerformerDetails!P154:P653)-ROW(PerformerDetails!AH154)+1),ROWS(PerformerDetails!$AH$7:AH154)))),0)</f>
        <v>#NAME?</v>
      </c>
      <c r="L154" s="45" t="e">
        <f t="array" aca="1" ref="L154" ca="1">IFERROR(IF(ROWS(PerformerDetails!$AJ$7:AJ154)&gt;COUNTA(PerformerDetails!$AJ$7:$AJ$506),"",INDEX(PerformerDetails!$AJ$7:$AJ$506,SMALL(IF(PerformerDetails!$AJ$7:$AJ$506&lt;&gt;"",ROW(PerformerDetails!P154:P653)-ROW(PerformerDetails!AJ154)+1),ROWS(PerformerDetails!$AJ$7:AJ154)))),0)</f>
        <v>#NAME?</v>
      </c>
      <c r="M154" s="45" t="e">
        <f t="array" aca="1" ref="M154" ca="1">IFERROR(IF(ROWS(PerformerDetails!$AL$7:AL154)&gt;COUNTA(PerformerDetails!$AL$7:$AL$506),"",INDEX(PerformerDetails!$AL$7:$AL$506,SMALL(IF(PerformerDetails!$AL$7:$AL$506&lt;&gt;"",ROW(PerformerDetails!P154:P653)-ROW(PerformerDetails!AL154)+1),ROWS(PerformerDetails!$AL$7:AL154)))),0)</f>
        <v>#NAME?</v>
      </c>
      <c r="N154" s="45" t="e">
        <f t="array" aca="1" ref="N154" ca="1">IFERROR(IF(ROWS(PerformerDetails!$AN$7:AN154)&gt;COUNTA(PerformerDetails!$AN$7:$AN$506),"",INDEX(PerformerDetails!$AN$7:$AN$506,SMALL(IF(PerformerDetails!$AN$7:$AN$506&lt;&gt;"",ROW(PerformerDetails!P154:P653)-ROW(PerformerDetails!AN154)+1),ROWS(PerformerDetails!$AN$7:AN154)))),0)</f>
        <v>#NAME?</v>
      </c>
      <c r="O154" s="45" t="e">
        <f t="array" aca="1" ref="O154" ca="1">IFERROR(IF(ROWS(PerformerDetails!$AP$7:AP154)&gt;COUNTA(PerformerDetails!$AP$7:$AP$506),"",INDEX(PerformerDetails!$AP$7:$AP$506,SMALL(IF(PerformerDetails!$AP$7:$AP$506&lt;&gt;"",ROW(PerformerDetails!P154:P653)-ROW(PerformerDetails!AP154)+1),ROWS(PerformerDetails!$AP$7:AP154)))),0)</f>
        <v>#NAME?</v>
      </c>
      <c r="P154" s="45" t="e">
        <f t="array" aca="1" ref="P154" ca="1">IFERROR(IF(ROWS(PerformerDetails!$AR$7:AR154)&gt;COUNTA(PerformerDetails!$AR$7:$AR$506),"",INDEX(PerformerDetails!$AR$7:$AR$506,SMALL(IF(PerformerDetails!$AR$7:$AR$506&lt;&gt;"",ROW(PerformerDetails!P154:P653)-ROW(PerformerDetails!AR154)+1),ROWS(PerformerDetails!$AR$7:AR154)))),0)</f>
        <v>#NAME?</v>
      </c>
      <c r="Q154" s="45" t="e">
        <f t="array" aca="1" ref="Q154" ca="1">IFERROR(IF(ROWS(PerformerDetails!$AT$7:AT154)&gt;COUNTA(PerformerDetails!$AT$7:$AT$506),"",INDEX(PerformerDetails!$AT$7:$AT$506,SMALL(IF(PerformerDetails!$AT$7:$AT$506&lt;&gt;"",ROW(PerformerDetails!P154:P653)-ROW(PerformerDetails!AT154)+1),ROWS(PerformerDetails!$AT$7:AT154)))),0)</f>
        <v>#NAME?</v>
      </c>
      <c r="R154" s="45" t="e">
        <f t="array" aca="1" ref="R154" ca="1">IFERROR(IF(ROWS(PerformerDetails!$AV$7:AV154)&gt;COUNTA(PerformerDetails!$AV$7:$AV$506),"",INDEX(PerformerDetails!$AV$7:$AV$506,SMALL(IF(PerformerDetails!$AV$7:$AV$506&lt;&gt;"",ROW(PerformerDetails!P154:P653)-ROW(PerformerDetails!AV154)+1),ROWS(PerformerDetails!$AV$7:AV154)))),0)</f>
        <v>#NAME?</v>
      </c>
      <c r="S154" s="45" t="e">
        <f t="array" aca="1" ref="S154" ca="1">IFERROR(IF(ROWS(PerformerDetails!$AX$7:AX154)&gt;COUNTA(PerformerDetails!$AX$7:$AX$506),"",INDEX(PerformerDetails!$AX$7:$AX$506,SMALL(IF(PerformerDetails!$AX$7:$AX$506&lt;&gt;"",ROW(PerformerDetails!P154:P653)-ROW(PerformerDetails!AX154)+1),ROWS(PerformerDetails!$AX$7:AX154)))),0)</f>
        <v>#NAME?</v>
      </c>
      <c r="T154" s="45" t="e">
        <f t="array" aca="1" ref="T154" ca="1">IFERROR(IF(ROWS(PerformerDetails!$AZ$7:AZ154)&gt;COUNTA(PerformerDetails!$AZ$7:$AZ$506),"",INDEX(PerformerDetails!$AZ$7:$AZ$506,SMALL(IF(PerformerDetails!$AZ$7:$AZ$506&lt;&gt;"",ROW(PerformerDetails!P154:P653)-ROW(PerformerDetails!AZ154)+1),ROWS(PerformerDetails!$AZ$7:AZ154)))),0)</f>
        <v>#NAME?</v>
      </c>
      <c r="U154" s="45" t="e">
        <f t="array" aca="1" ref="U154" ca="1">IFERROR(IF(ROWS(PerformerDetails!$BB$7:BB154)&gt;COUNTA(PerformerDetails!$BB$7:$BB$506),"",INDEX(PerformerDetails!$BB$7:$BB$506,SMALL(IF(PerformerDetails!$BB$7:$BB$506&lt;&gt;"",ROW(PerformerDetails!P154:P653)-ROW(PerformerDetails!BB154)+1),ROWS(PerformerDetails!$BB$7:BB154)))),0)</f>
        <v>#NAME?</v>
      </c>
      <c r="V154" s="45" t="e">
        <f t="array" aca="1" ref="V154" ca="1">IFERROR(IF(ROWS(PerformerDetails!$BD$7:BD154)&gt;COUNTA(PerformerDetails!$BD$7:$BD$506),"",INDEX(PerformerDetails!$BD$7:$BD$506,SMALL(IF(PerformerDetails!$BD$7:$BD$506&lt;&gt;"",ROW(PerformerDetails!P154:P653)-ROW(PerformerDetails!BD154)+1),ROWS(PerformerDetails!$BD$7:BD154)))),0)</f>
        <v>#NAME?</v>
      </c>
      <c r="W154" s="45" t="e">
        <f t="array" aca="1" ref="W154" ca="1">IFERROR(IF(ROWS(PerformerDetails!$BF$7:BF154)&gt;COUNTA(PerformerDetails!$BF$7:$BF$506),"",INDEX(PerformerDetails!$BF$7:$BF$506,SMALL(IF(PerformerDetails!$BF$7:$BF$506&lt;&gt;"",ROW(PerformerDetails!P154:P653)-ROW(PerformerDetails!BF154)+1),ROWS(PerformerDetails!$BF$7:BF154)))),0)</f>
        <v>#NAME?</v>
      </c>
      <c r="X154" s="45" t="e">
        <f t="array" aca="1" ref="X154" ca="1">IFERROR(IF(ROWS(PerformerDetails!$BH$7:BH154)&gt;COUNTA(PerformerDetails!$BH$7:$BH$506),"",INDEX(PerformerDetails!$BH$7:$BH$506,SMALL(IF(PerformerDetails!$BH$7:$BH$506&lt;&gt;"",ROW(PerformerDetails!P154:P653)-ROW(PerformerDetails!BH154)+1),ROWS(PerformerDetails!$BH$7:BH154)))),0)</f>
        <v>#NAME?</v>
      </c>
      <c r="Y154" s="45" t="e">
        <f t="array" aca="1" ref="Y154" ca="1">IFERROR(IF(ROWS(PerformerDetails!$BJ$7:BJ154)&gt;COUNTA(PerformerDetails!$BJ$7:$BJ$506),"",INDEX(PerformerDetails!$BJ$7:$BJ$506,SMALL(IF(PerformerDetails!$BJ$7:$BJ$506&lt;&gt;"",ROW(PerformerDetails!P154:P653)-ROW(PerformerDetails!BJ154)+1),ROWS(PerformerDetails!$BJ$7:BJ154)))),0)</f>
        <v>#NAME?</v>
      </c>
      <c r="Z154" s="45" t="e">
        <f t="array" aca="1" ref="Z154" ca="1">IFERROR(IF(ROWS(PerformerDetails!$BL$7:BL154)&gt;COUNTA(PerformerDetails!$BL$7:$BL$506),"",INDEX(PerformerDetails!$BL$7:$BL$506,SMALL(IF(PerformerDetails!$BL$7:$BL$506&lt;&gt;"",ROW(PerformerDetails!P154:P653)-ROW(PerformerDetails!BL154)+1),ROWS(PerformerDetails!$BL$7:BL154)))),0)</f>
        <v>#NAME?</v>
      </c>
    </row>
    <row r="155" spans="2:26" ht="20.100000000000001" customHeight="1">
      <c r="B155" s="45" t="e">
        <f t="array" aca="1" ref="B155" ca="1">IFERROR(IF(ROWS(PerformerDetails!$P$7:P155)&gt;COUNTA(PerformerDetails!$P$7:$P$506),"",INDEX(PerformerDetails!$P$7:$P$506,SMALL(IF(PerformerDetails!$P$7:$P$506&lt;&gt;"",ROW(PerformerDetails!P155:P654)-ROW(PerformerDetails!P155)+1),ROWS(PerformerDetails!$P$7:P155)))),0)</f>
        <v>#NAME?</v>
      </c>
      <c r="C155" s="45" t="e">
        <f t="array" aca="1" ref="C155" ca="1">IFERROR(IF(ROWS(PerformerDetails!$R$7:R155)&gt;COUNTA(PerformerDetails!$R$7:$R$506),"",INDEX(PerformerDetails!$R$7:$R$506,SMALL(IF(PerformerDetails!$R$7:$R$506&lt;&gt;"",ROW(PerformerDetails!P155:P654)-ROW(PerformerDetails!R155)+1),ROWS(PerformerDetails!$R$7:R155)))),0)</f>
        <v>#NAME?</v>
      </c>
      <c r="D155" s="45" t="e">
        <f t="array" aca="1" ref="D155" ca="1">IFERROR(IF(ROWS(PerformerDetails!$T$7:T155)&gt;COUNTA(PerformerDetails!$T$7:$T$506),"",INDEX(PerformerDetails!$T$7:$T$506,SMALL(IF(PerformerDetails!$T$7:$T$506&lt;&gt;"",ROW(PerformerDetails!P155:P654)-ROW(PerformerDetails!T155)+1),ROWS(PerformerDetails!$T$7:T155)))),0)</f>
        <v>#NAME?</v>
      </c>
      <c r="E155" s="45" t="e">
        <f t="array" aca="1" ref="E155" ca="1">IFERROR(IF(ROWS(PerformerDetails!$V$7:V155)&gt;COUNTA(PerformerDetails!$V$7:$V$506),"",INDEX(PerformerDetails!$V$7:$V$506,SMALL(IF(PerformerDetails!$V$7:$V$506&lt;&gt;"",ROW(PerformerDetails!P155:P654)-ROW(PerformerDetails!V155)+1),ROWS(PerformerDetails!$V$7:V155)))),0)</f>
        <v>#NAME?</v>
      </c>
      <c r="F155" s="45" t="e">
        <f t="array" aca="1" ref="F155" ca="1">IFERROR(IF(ROWS(PerformerDetails!$X$7:X155)&gt;COUNTA(PerformerDetails!$X$7:$X$506),"",INDEX(PerformerDetails!$X$7:$X$506,SMALL(IF(PerformerDetails!$X$7:$X$506&lt;&gt;"",ROW(PerformerDetails!P155:P654)-ROW(PerformerDetails!X155)+1),ROWS(PerformerDetails!$X$7:X155)))),0)</f>
        <v>#NAME?</v>
      </c>
      <c r="G155" s="45" t="e">
        <f t="array" aca="1" ref="G155" ca="1">IFERROR(IF(ROWS(PerformerDetails!$Z$7:Z155)&gt;COUNTA(PerformerDetails!$Z$7:$Z$506),"",INDEX(PerformerDetails!$Z$7:$Z$506,SMALL(IF(PerformerDetails!$Z$7:$Z$506&lt;&gt;"",ROW(PerformerDetails!P155:P654)-ROW(PerformerDetails!Z155)+1),ROWS(PerformerDetails!$Z$7:Z155)))),0)</f>
        <v>#NAME?</v>
      </c>
      <c r="H155" s="45" t="e">
        <f t="array" aca="1" ref="H155" ca="1">IFERROR(IF(ROWS(PerformerDetails!$AB$7:AB155)&gt;COUNTA(PerformerDetails!$AB$7:$AB$506),"",INDEX(PerformerDetails!$AB$7:$AB$506,SMALL(IF(PerformerDetails!$AB$7:$AB$506&lt;&gt;"",ROW(PerformerDetails!P155:P654)-ROW(PerformerDetails!AB155)+1),ROWS(PerformerDetails!$AB$7:AB155)))),0)</f>
        <v>#NAME?</v>
      </c>
      <c r="I155" s="45" t="e">
        <f t="array" aca="1" ref="I155" ca="1">IFERROR(IF(ROWS(PerformerDetails!$AD$7:AD155)&gt;COUNTA(PerformerDetails!$AD$7:$AD$506),"",INDEX(PerformerDetails!$AD$7:$AD$506,SMALL(IF(PerformerDetails!$AD$7:$AD$506&lt;&gt;"",ROW(PerformerDetails!P155:P654)-ROW(PerformerDetails!AD155)+1),ROWS(PerformerDetails!$AD$7:AD155)))),0)</f>
        <v>#NAME?</v>
      </c>
      <c r="J155" s="45" t="e">
        <f t="array" aca="1" ref="J155" ca="1">IFERROR(IF(ROWS(PerformerDetails!$AF$7:AF155)&gt;COUNTA(PerformerDetails!$AF$7:$AF$506),"",INDEX(PerformerDetails!$AF$7:$AF$506,SMALL(IF(PerformerDetails!$AF$7:$AF$506&lt;&gt;"",ROW(PerformerDetails!P155:P654)-ROW(PerformerDetails!AF155)+1),ROWS(PerformerDetails!$AF$7:AF155)))),0)</f>
        <v>#NAME?</v>
      </c>
      <c r="K155" s="45" t="e">
        <f t="array" aca="1" ref="K155" ca="1">IFERROR(IF(ROWS(PerformerDetails!$AH$7:AH155)&gt;COUNTA(PerformerDetails!$AH$7:$AH$506),"",INDEX(PerformerDetails!$AH$7:$AH$506,SMALL(IF(PerformerDetails!$AH$7:$AH$506&lt;&gt;"",ROW(PerformerDetails!P155:P654)-ROW(PerformerDetails!AH155)+1),ROWS(PerformerDetails!$AH$7:AH155)))),0)</f>
        <v>#NAME?</v>
      </c>
      <c r="L155" s="45" t="e">
        <f t="array" aca="1" ref="L155" ca="1">IFERROR(IF(ROWS(PerformerDetails!$AJ$7:AJ155)&gt;COUNTA(PerformerDetails!$AJ$7:$AJ$506),"",INDEX(PerformerDetails!$AJ$7:$AJ$506,SMALL(IF(PerformerDetails!$AJ$7:$AJ$506&lt;&gt;"",ROW(PerformerDetails!P155:P654)-ROW(PerformerDetails!AJ155)+1),ROWS(PerformerDetails!$AJ$7:AJ155)))),0)</f>
        <v>#NAME?</v>
      </c>
      <c r="M155" s="45" t="e">
        <f t="array" aca="1" ref="M155" ca="1">IFERROR(IF(ROWS(PerformerDetails!$AL$7:AL155)&gt;COUNTA(PerformerDetails!$AL$7:$AL$506),"",INDEX(PerformerDetails!$AL$7:$AL$506,SMALL(IF(PerformerDetails!$AL$7:$AL$506&lt;&gt;"",ROW(PerformerDetails!P155:P654)-ROW(PerformerDetails!AL155)+1),ROWS(PerformerDetails!$AL$7:AL155)))),0)</f>
        <v>#NAME?</v>
      </c>
      <c r="N155" s="45" t="e">
        <f t="array" aca="1" ref="N155" ca="1">IFERROR(IF(ROWS(PerformerDetails!$AN$7:AN155)&gt;COUNTA(PerformerDetails!$AN$7:$AN$506),"",INDEX(PerformerDetails!$AN$7:$AN$506,SMALL(IF(PerformerDetails!$AN$7:$AN$506&lt;&gt;"",ROW(PerformerDetails!P155:P654)-ROW(PerformerDetails!AN155)+1),ROWS(PerformerDetails!$AN$7:AN155)))),0)</f>
        <v>#NAME?</v>
      </c>
      <c r="O155" s="45" t="e">
        <f t="array" aca="1" ref="O155" ca="1">IFERROR(IF(ROWS(PerformerDetails!$AP$7:AP155)&gt;COUNTA(PerformerDetails!$AP$7:$AP$506),"",INDEX(PerformerDetails!$AP$7:$AP$506,SMALL(IF(PerformerDetails!$AP$7:$AP$506&lt;&gt;"",ROW(PerformerDetails!P155:P654)-ROW(PerformerDetails!AP155)+1),ROWS(PerformerDetails!$AP$7:AP155)))),0)</f>
        <v>#NAME?</v>
      </c>
      <c r="P155" s="45" t="e">
        <f t="array" aca="1" ref="P155" ca="1">IFERROR(IF(ROWS(PerformerDetails!$AR$7:AR155)&gt;COUNTA(PerformerDetails!$AR$7:$AR$506),"",INDEX(PerformerDetails!$AR$7:$AR$506,SMALL(IF(PerformerDetails!$AR$7:$AR$506&lt;&gt;"",ROW(PerformerDetails!P155:P654)-ROW(PerformerDetails!AR155)+1),ROWS(PerformerDetails!$AR$7:AR155)))),0)</f>
        <v>#NAME?</v>
      </c>
      <c r="Q155" s="45" t="e">
        <f t="array" aca="1" ref="Q155" ca="1">IFERROR(IF(ROWS(PerformerDetails!$AT$7:AT155)&gt;COUNTA(PerformerDetails!$AT$7:$AT$506),"",INDEX(PerformerDetails!$AT$7:$AT$506,SMALL(IF(PerformerDetails!$AT$7:$AT$506&lt;&gt;"",ROW(PerformerDetails!P155:P654)-ROW(PerformerDetails!AT155)+1),ROWS(PerformerDetails!$AT$7:AT155)))),0)</f>
        <v>#NAME?</v>
      </c>
      <c r="R155" s="45" t="e">
        <f t="array" aca="1" ref="R155" ca="1">IFERROR(IF(ROWS(PerformerDetails!$AV$7:AV155)&gt;COUNTA(PerformerDetails!$AV$7:$AV$506),"",INDEX(PerformerDetails!$AV$7:$AV$506,SMALL(IF(PerformerDetails!$AV$7:$AV$506&lt;&gt;"",ROW(PerformerDetails!P155:P654)-ROW(PerformerDetails!AV155)+1),ROWS(PerformerDetails!$AV$7:AV155)))),0)</f>
        <v>#NAME?</v>
      </c>
      <c r="S155" s="45" t="e">
        <f t="array" aca="1" ref="S155" ca="1">IFERROR(IF(ROWS(PerformerDetails!$AX$7:AX155)&gt;COUNTA(PerformerDetails!$AX$7:$AX$506),"",INDEX(PerformerDetails!$AX$7:$AX$506,SMALL(IF(PerformerDetails!$AX$7:$AX$506&lt;&gt;"",ROW(PerformerDetails!P155:P654)-ROW(PerformerDetails!AX155)+1),ROWS(PerformerDetails!$AX$7:AX155)))),0)</f>
        <v>#NAME?</v>
      </c>
      <c r="T155" s="45" t="e">
        <f t="array" aca="1" ref="T155" ca="1">IFERROR(IF(ROWS(PerformerDetails!$AZ$7:AZ155)&gt;COUNTA(PerformerDetails!$AZ$7:$AZ$506),"",INDEX(PerformerDetails!$AZ$7:$AZ$506,SMALL(IF(PerformerDetails!$AZ$7:$AZ$506&lt;&gt;"",ROW(PerformerDetails!P155:P654)-ROW(PerformerDetails!AZ155)+1),ROWS(PerformerDetails!$AZ$7:AZ155)))),0)</f>
        <v>#NAME?</v>
      </c>
      <c r="U155" s="45" t="e">
        <f t="array" aca="1" ref="U155" ca="1">IFERROR(IF(ROWS(PerformerDetails!$BB$7:BB155)&gt;COUNTA(PerformerDetails!$BB$7:$BB$506),"",INDEX(PerformerDetails!$BB$7:$BB$506,SMALL(IF(PerformerDetails!$BB$7:$BB$506&lt;&gt;"",ROW(PerformerDetails!P155:P654)-ROW(PerformerDetails!BB155)+1),ROWS(PerformerDetails!$BB$7:BB155)))),0)</f>
        <v>#NAME?</v>
      </c>
      <c r="V155" s="45" t="e">
        <f t="array" aca="1" ref="V155" ca="1">IFERROR(IF(ROWS(PerformerDetails!$BD$7:BD155)&gt;COUNTA(PerformerDetails!$BD$7:$BD$506),"",INDEX(PerformerDetails!$BD$7:$BD$506,SMALL(IF(PerformerDetails!$BD$7:$BD$506&lt;&gt;"",ROW(PerformerDetails!P155:P654)-ROW(PerformerDetails!BD155)+1),ROWS(PerformerDetails!$BD$7:BD155)))),0)</f>
        <v>#NAME?</v>
      </c>
      <c r="W155" s="45" t="e">
        <f t="array" aca="1" ref="W155" ca="1">IFERROR(IF(ROWS(PerformerDetails!$BF$7:BF155)&gt;COUNTA(PerformerDetails!$BF$7:$BF$506),"",INDEX(PerformerDetails!$BF$7:$BF$506,SMALL(IF(PerformerDetails!$BF$7:$BF$506&lt;&gt;"",ROW(PerformerDetails!P155:P654)-ROW(PerformerDetails!BF155)+1),ROWS(PerformerDetails!$BF$7:BF155)))),0)</f>
        <v>#NAME?</v>
      </c>
      <c r="X155" s="45" t="e">
        <f t="array" aca="1" ref="X155" ca="1">IFERROR(IF(ROWS(PerformerDetails!$BH$7:BH155)&gt;COUNTA(PerformerDetails!$BH$7:$BH$506),"",INDEX(PerformerDetails!$BH$7:$BH$506,SMALL(IF(PerformerDetails!$BH$7:$BH$506&lt;&gt;"",ROW(PerformerDetails!P155:P654)-ROW(PerformerDetails!BH155)+1),ROWS(PerformerDetails!$BH$7:BH155)))),0)</f>
        <v>#NAME?</v>
      </c>
      <c r="Y155" s="45" t="e">
        <f t="array" aca="1" ref="Y155" ca="1">IFERROR(IF(ROWS(PerformerDetails!$BJ$7:BJ155)&gt;COUNTA(PerformerDetails!$BJ$7:$BJ$506),"",INDEX(PerformerDetails!$BJ$7:$BJ$506,SMALL(IF(PerformerDetails!$BJ$7:$BJ$506&lt;&gt;"",ROW(PerformerDetails!P155:P654)-ROW(PerformerDetails!BJ155)+1),ROWS(PerformerDetails!$BJ$7:BJ155)))),0)</f>
        <v>#NAME?</v>
      </c>
      <c r="Z155" s="45" t="e">
        <f t="array" aca="1" ref="Z155" ca="1">IFERROR(IF(ROWS(PerformerDetails!$BL$7:BL155)&gt;COUNTA(PerformerDetails!$BL$7:$BL$506),"",INDEX(PerformerDetails!$BL$7:$BL$506,SMALL(IF(PerformerDetails!$BL$7:$BL$506&lt;&gt;"",ROW(PerformerDetails!P155:P654)-ROW(PerformerDetails!BL155)+1),ROWS(PerformerDetails!$BL$7:BL155)))),0)</f>
        <v>#NAME?</v>
      </c>
    </row>
    <row r="156" spans="2:26" ht="20.100000000000001" customHeight="1">
      <c r="B156" s="45" t="e">
        <f t="array" aca="1" ref="B156" ca="1">IFERROR(IF(ROWS(PerformerDetails!$P$7:P156)&gt;COUNTA(PerformerDetails!$P$7:$P$506),"",INDEX(PerformerDetails!$P$7:$P$506,SMALL(IF(PerformerDetails!$P$7:$P$506&lt;&gt;"",ROW(PerformerDetails!P156:P655)-ROW(PerformerDetails!P156)+1),ROWS(PerformerDetails!$P$7:P156)))),0)</f>
        <v>#NAME?</v>
      </c>
      <c r="C156" s="45" t="e">
        <f t="array" aca="1" ref="C156" ca="1">IFERROR(IF(ROWS(PerformerDetails!$R$7:R156)&gt;COUNTA(PerformerDetails!$R$7:$R$506),"",INDEX(PerformerDetails!$R$7:$R$506,SMALL(IF(PerformerDetails!$R$7:$R$506&lt;&gt;"",ROW(PerformerDetails!P156:P655)-ROW(PerformerDetails!R156)+1),ROWS(PerformerDetails!$R$7:R156)))),0)</f>
        <v>#NAME?</v>
      </c>
      <c r="D156" s="45" t="e">
        <f t="array" aca="1" ref="D156" ca="1">IFERROR(IF(ROWS(PerformerDetails!$T$7:T156)&gt;COUNTA(PerformerDetails!$T$7:$T$506),"",INDEX(PerformerDetails!$T$7:$T$506,SMALL(IF(PerformerDetails!$T$7:$T$506&lt;&gt;"",ROW(PerformerDetails!P156:P655)-ROW(PerformerDetails!T156)+1),ROWS(PerformerDetails!$T$7:T156)))),0)</f>
        <v>#NAME?</v>
      </c>
      <c r="E156" s="45" t="e">
        <f t="array" aca="1" ref="E156" ca="1">IFERROR(IF(ROWS(PerformerDetails!$V$7:V156)&gt;COUNTA(PerformerDetails!$V$7:$V$506),"",INDEX(PerformerDetails!$V$7:$V$506,SMALL(IF(PerformerDetails!$V$7:$V$506&lt;&gt;"",ROW(PerformerDetails!P156:P655)-ROW(PerformerDetails!V156)+1),ROWS(PerformerDetails!$V$7:V156)))),0)</f>
        <v>#NAME?</v>
      </c>
      <c r="F156" s="45" t="e">
        <f t="array" aca="1" ref="F156" ca="1">IFERROR(IF(ROWS(PerformerDetails!$X$7:X156)&gt;COUNTA(PerformerDetails!$X$7:$X$506),"",INDEX(PerformerDetails!$X$7:$X$506,SMALL(IF(PerformerDetails!$X$7:$X$506&lt;&gt;"",ROW(PerformerDetails!P156:P655)-ROW(PerformerDetails!X156)+1),ROWS(PerformerDetails!$X$7:X156)))),0)</f>
        <v>#NAME?</v>
      </c>
      <c r="G156" s="45" t="e">
        <f t="array" aca="1" ref="G156" ca="1">IFERROR(IF(ROWS(PerformerDetails!$Z$7:Z156)&gt;COUNTA(PerformerDetails!$Z$7:$Z$506),"",INDEX(PerformerDetails!$Z$7:$Z$506,SMALL(IF(PerformerDetails!$Z$7:$Z$506&lt;&gt;"",ROW(PerformerDetails!P156:P655)-ROW(PerformerDetails!Z156)+1),ROWS(PerformerDetails!$Z$7:Z156)))),0)</f>
        <v>#NAME?</v>
      </c>
      <c r="H156" s="45" t="e">
        <f t="array" aca="1" ref="H156" ca="1">IFERROR(IF(ROWS(PerformerDetails!$AB$7:AB156)&gt;COUNTA(PerformerDetails!$AB$7:$AB$506),"",INDEX(PerformerDetails!$AB$7:$AB$506,SMALL(IF(PerformerDetails!$AB$7:$AB$506&lt;&gt;"",ROW(PerformerDetails!P156:P655)-ROW(PerformerDetails!AB156)+1),ROWS(PerformerDetails!$AB$7:AB156)))),0)</f>
        <v>#NAME?</v>
      </c>
      <c r="I156" s="45" t="e">
        <f t="array" aca="1" ref="I156" ca="1">IFERROR(IF(ROWS(PerformerDetails!$AD$7:AD156)&gt;COUNTA(PerformerDetails!$AD$7:$AD$506),"",INDEX(PerformerDetails!$AD$7:$AD$506,SMALL(IF(PerformerDetails!$AD$7:$AD$506&lt;&gt;"",ROW(PerformerDetails!P156:P655)-ROW(PerformerDetails!AD156)+1),ROWS(PerformerDetails!$AD$7:AD156)))),0)</f>
        <v>#NAME?</v>
      </c>
      <c r="J156" s="45" t="e">
        <f t="array" aca="1" ref="J156" ca="1">IFERROR(IF(ROWS(PerformerDetails!$AF$7:AF156)&gt;COUNTA(PerformerDetails!$AF$7:$AF$506),"",INDEX(PerformerDetails!$AF$7:$AF$506,SMALL(IF(PerformerDetails!$AF$7:$AF$506&lt;&gt;"",ROW(PerformerDetails!P156:P655)-ROW(PerformerDetails!AF156)+1),ROWS(PerformerDetails!$AF$7:AF156)))),0)</f>
        <v>#NAME?</v>
      </c>
      <c r="K156" s="45" t="e">
        <f t="array" aca="1" ref="K156" ca="1">IFERROR(IF(ROWS(PerformerDetails!$AH$7:AH156)&gt;COUNTA(PerformerDetails!$AH$7:$AH$506),"",INDEX(PerformerDetails!$AH$7:$AH$506,SMALL(IF(PerformerDetails!$AH$7:$AH$506&lt;&gt;"",ROW(PerformerDetails!P156:P655)-ROW(PerformerDetails!AH156)+1),ROWS(PerformerDetails!$AH$7:AH156)))),0)</f>
        <v>#NAME?</v>
      </c>
      <c r="L156" s="45" t="e">
        <f t="array" aca="1" ref="L156" ca="1">IFERROR(IF(ROWS(PerformerDetails!$AJ$7:AJ156)&gt;COUNTA(PerformerDetails!$AJ$7:$AJ$506),"",INDEX(PerformerDetails!$AJ$7:$AJ$506,SMALL(IF(PerformerDetails!$AJ$7:$AJ$506&lt;&gt;"",ROW(PerformerDetails!P156:P655)-ROW(PerformerDetails!AJ156)+1),ROWS(PerformerDetails!$AJ$7:AJ156)))),0)</f>
        <v>#NAME?</v>
      </c>
      <c r="M156" s="45" t="e">
        <f t="array" aca="1" ref="M156" ca="1">IFERROR(IF(ROWS(PerformerDetails!$AL$7:AL156)&gt;COUNTA(PerformerDetails!$AL$7:$AL$506),"",INDEX(PerformerDetails!$AL$7:$AL$506,SMALL(IF(PerformerDetails!$AL$7:$AL$506&lt;&gt;"",ROW(PerformerDetails!P156:P655)-ROW(PerformerDetails!AL156)+1),ROWS(PerformerDetails!$AL$7:AL156)))),0)</f>
        <v>#NAME?</v>
      </c>
      <c r="N156" s="45" t="e">
        <f t="array" aca="1" ref="N156" ca="1">IFERROR(IF(ROWS(PerformerDetails!$AN$7:AN156)&gt;COUNTA(PerformerDetails!$AN$7:$AN$506),"",INDEX(PerformerDetails!$AN$7:$AN$506,SMALL(IF(PerformerDetails!$AN$7:$AN$506&lt;&gt;"",ROW(PerformerDetails!P156:P655)-ROW(PerformerDetails!AN156)+1),ROWS(PerformerDetails!$AN$7:AN156)))),0)</f>
        <v>#NAME?</v>
      </c>
      <c r="O156" s="45" t="e">
        <f t="array" aca="1" ref="O156" ca="1">IFERROR(IF(ROWS(PerformerDetails!$AP$7:AP156)&gt;COUNTA(PerformerDetails!$AP$7:$AP$506),"",INDEX(PerformerDetails!$AP$7:$AP$506,SMALL(IF(PerformerDetails!$AP$7:$AP$506&lt;&gt;"",ROW(PerformerDetails!P156:P655)-ROW(PerformerDetails!AP156)+1),ROWS(PerformerDetails!$AP$7:AP156)))),0)</f>
        <v>#NAME?</v>
      </c>
      <c r="P156" s="45" t="e">
        <f t="array" aca="1" ref="P156" ca="1">IFERROR(IF(ROWS(PerformerDetails!$AR$7:AR156)&gt;COUNTA(PerformerDetails!$AR$7:$AR$506),"",INDEX(PerformerDetails!$AR$7:$AR$506,SMALL(IF(PerformerDetails!$AR$7:$AR$506&lt;&gt;"",ROW(PerformerDetails!P156:P655)-ROW(PerformerDetails!AR156)+1),ROWS(PerformerDetails!$AR$7:AR156)))),0)</f>
        <v>#NAME?</v>
      </c>
      <c r="Q156" s="45" t="e">
        <f t="array" aca="1" ref="Q156" ca="1">IFERROR(IF(ROWS(PerformerDetails!$AT$7:AT156)&gt;COUNTA(PerformerDetails!$AT$7:$AT$506),"",INDEX(PerformerDetails!$AT$7:$AT$506,SMALL(IF(PerformerDetails!$AT$7:$AT$506&lt;&gt;"",ROW(PerformerDetails!P156:P655)-ROW(PerformerDetails!AT156)+1),ROWS(PerformerDetails!$AT$7:AT156)))),0)</f>
        <v>#NAME?</v>
      </c>
      <c r="R156" s="45" t="e">
        <f t="array" aca="1" ref="R156" ca="1">IFERROR(IF(ROWS(PerformerDetails!$AV$7:AV156)&gt;COUNTA(PerformerDetails!$AV$7:$AV$506),"",INDEX(PerformerDetails!$AV$7:$AV$506,SMALL(IF(PerformerDetails!$AV$7:$AV$506&lt;&gt;"",ROW(PerformerDetails!P156:P655)-ROW(PerformerDetails!AV156)+1),ROWS(PerformerDetails!$AV$7:AV156)))),0)</f>
        <v>#NAME?</v>
      </c>
      <c r="S156" s="45" t="e">
        <f t="array" aca="1" ref="S156" ca="1">IFERROR(IF(ROWS(PerformerDetails!$AX$7:AX156)&gt;COUNTA(PerformerDetails!$AX$7:$AX$506),"",INDEX(PerformerDetails!$AX$7:$AX$506,SMALL(IF(PerformerDetails!$AX$7:$AX$506&lt;&gt;"",ROW(PerformerDetails!P156:P655)-ROW(PerformerDetails!AX156)+1),ROWS(PerformerDetails!$AX$7:AX156)))),0)</f>
        <v>#NAME?</v>
      </c>
      <c r="T156" s="45" t="e">
        <f t="array" aca="1" ref="T156" ca="1">IFERROR(IF(ROWS(PerformerDetails!$AZ$7:AZ156)&gt;COUNTA(PerformerDetails!$AZ$7:$AZ$506),"",INDEX(PerformerDetails!$AZ$7:$AZ$506,SMALL(IF(PerformerDetails!$AZ$7:$AZ$506&lt;&gt;"",ROW(PerformerDetails!P156:P655)-ROW(PerformerDetails!AZ156)+1),ROWS(PerformerDetails!$AZ$7:AZ156)))),0)</f>
        <v>#NAME?</v>
      </c>
      <c r="U156" s="45" t="e">
        <f t="array" aca="1" ref="U156" ca="1">IFERROR(IF(ROWS(PerformerDetails!$BB$7:BB156)&gt;COUNTA(PerformerDetails!$BB$7:$BB$506),"",INDEX(PerformerDetails!$BB$7:$BB$506,SMALL(IF(PerformerDetails!$BB$7:$BB$506&lt;&gt;"",ROW(PerformerDetails!P156:P655)-ROW(PerformerDetails!BB156)+1),ROWS(PerformerDetails!$BB$7:BB156)))),0)</f>
        <v>#NAME?</v>
      </c>
      <c r="V156" s="45" t="e">
        <f t="array" aca="1" ref="V156" ca="1">IFERROR(IF(ROWS(PerformerDetails!$BD$7:BD156)&gt;COUNTA(PerformerDetails!$BD$7:$BD$506),"",INDEX(PerformerDetails!$BD$7:$BD$506,SMALL(IF(PerformerDetails!$BD$7:$BD$506&lt;&gt;"",ROW(PerformerDetails!P156:P655)-ROW(PerformerDetails!BD156)+1),ROWS(PerformerDetails!$BD$7:BD156)))),0)</f>
        <v>#NAME?</v>
      </c>
      <c r="W156" s="45" t="e">
        <f t="array" aca="1" ref="W156" ca="1">IFERROR(IF(ROWS(PerformerDetails!$BF$7:BF156)&gt;COUNTA(PerformerDetails!$BF$7:$BF$506),"",INDEX(PerformerDetails!$BF$7:$BF$506,SMALL(IF(PerformerDetails!$BF$7:$BF$506&lt;&gt;"",ROW(PerformerDetails!P156:P655)-ROW(PerformerDetails!BF156)+1),ROWS(PerformerDetails!$BF$7:BF156)))),0)</f>
        <v>#NAME?</v>
      </c>
      <c r="X156" s="45" t="e">
        <f t="array" aca="1" ref="X156" ca="1">IFERROR(IF(ROWS(PerformerDetails!$BH$7:BH156)&gt;COUNTA(PerformerDetails!$BH$7:$BH$506),"",INDEX(PerformerDetails!$BH$7:$BH$506,SMALL(IF(PerformerDetails!$BH$7:$BH$506&lt;&gt;"",ROW(PerformerDetails!P156:P655)-ROW(PerformerDetails!BH156)+1),ROWS(PerformerDetails!$BH$7:BH156)))),0)</f>
        <v>#NAME?</v>
      </c>
      <c r="Y156" s="45" t="e">
        <f t="array" aca="1" ref="Y156" ca="1">IFERROR(IF(ROWS(PerformerDetails!$BJ$7:BJ156)&gt;COUNTA(PerformerDetails!$BJ$7:$BJ$506),"",INDEX(PerformerDetails!$BJ$7:$BJ$506,SMALL(IF(PerformerDetails!$BJ$7:$BJ$506&lt;&gt;"",ROW(PerformerDetails!P156:P655)-ROW(PerformerDetails!BJ156)+1),ROWS(PerformerDetails!$BJ$7:BJ156)))),0)</f>
        <v>#NAME?</v>
      </c>
      <c r="Z156" s="45" t="e">
        <f t="array" aca="1" ref="Z156" ca="1">IFERROR(IF(ROWS(PerformerDetails!$BL$7:BL156)&gt;COUNTA(PerformerDetails!$BL$7:$BL$506),"",INDEX(PerformerDetails!$BL$7:$BL$506,SMALL(IF(PerformerDetails!$BL$7:$BL$506&lt;&gt;"",ROW(PerformerDetails!P156:P655)-ROW(PerformerDetails!BL156)+1),ROWS(PerformerDetails!$BL$7:BL156)))),0)</f>
        <v>#NAME?</v>
      </c>
    </row>
    <row r="157" spans="2:26" ht="20.100000000000001" customHeight="1">
      <c r="B157" s="45" t="e">
        <f t="array" aca="1" ref="B157" ca="1">IFERROR(IF(ROWS(PerformerDetails!$P$7:P157)&gt;COUNTA(PerformerDetails!$P$7:$P$506),"",INDEX(PerformerDetails!$P$7:$P$506,SMALL(IF(PerformerDetails!$P$7:$P$506&lt;&gt;"",ROW(PerformerDetails!P157:P656)-ROW(PerformerDetails!P157)+1),ROWS(PerformerDetails!$P$7:P157)))),0)</f>
        <v>#NAME?</v>
      </c>
      <c r="C157" s="45" t="e">
        <f t="array" aca="1" ref="C157" ca="1">IFERROR(IF(ROWS(PerformerDetails!$R$7:R157)&gt;COUNTA(PerformerDetails!$R$7:$R$506),"",INDEX(PerformerDetails!$R$7:$R$506,SMALL(IF(PerformerDetails!$R$7:$R$506&lt;&gt;"",ROW(PerformerDetails!P157:P656)-ROW(PerformerDetails!R157)+1),ROWS(PerformerDetails!$R$7:R157)))),0)</f>
        <v>#NAME?</v>
      </c>
      <c r="D157" s="45" t="e">
        <f t="array" aca="1" ref="D157" ca="1">IFERROR(IF(ROWS(PerformerDetails!$T$7:T157)&gt;COUNTA(PerformerDetails!$T$7:$T$506),"",INDEX(PerformerDetails!$T$7:$T$506,SMALL(IF(PerformerDetails!$T$7:$T$506&lt;&gt;"",ROW(PerformerDetails!P157:P656)-ROW(PerformerDetails!T157)+1),ROWS(PerformerDetails!$T$7:T157)))),0)</f>
        <v>#NAME?</v>
      </c>
      <c r="E157" s="45" t="e">
        <f t="array" aca="1" ref="E157" ca="1">IFERROR(IF(ROWS(PerformerDetails!$V$7:V157)&gt;COUNTA(PerformerDetails!$V$7:$V$506),"",INDEX(PerformerDetails!$V$7:$V$506,SMALL(IF(PerformerDetails!$V$7:$V$506&lt;&gt;"",ROW(PerformerDetails!P157:P656)-ROW(PerformerDetails!V157)+1),ROWS(PerformerDetails!$V$7:V157)))),0)</f>
        <v>#NAME?</v>
      </c>
      <c r="F157" s="45" t="e">
        <f t="array" aca="1" ref="F157" ca="1">IFERROR(IF(ROWS(PerformerDetails!$X$7:X157)&gt;COUNTA(PerformerDetails!$X$7:$X$506),"",INDEX(PerformerDetails!$X$7:$X$506,SMALL(IF(PerformerDetails!$X$7:$X$506&lt;&gt;"",ROW(PerformerDetails!P157:P656)-ROW(PerformerDetails!X157)+1),ROWS(PerformerDetails!$X$7:X157)))),0)</f>
        <v>#NAME?</v>
      </c>
      <c r="G157" s="45" t="e">
        <f t="array" aca="1" ref="G157" ca="1">IFERROR(IF(ROWS(PerformerDetails!$Z$7:Z157)&gt;COUNTA(PerformerDetails!$Z$7:$Z$506),"",INDEX(PerformerDetails!$Z$7:$Z$506,SMALL(IF(PerformerDetails!$Z$7:$Z$506&lt;&gt;"",ROW(PerformerDetails!P157:P656)-ROW(PerformerDetails!Z157)+1),ROWS(PerformerDetails!$Z$7:Z157)))),0)</f>
        <v>#NAME?</v>
      </c>
      <c r="H157" s="45" t="e">
        <f t="array" aca="1" ref="H157" ca="1">IFERROR(IF(ROWS(PerformerDetails!$AB$7:AB157)&gt;COUNTA(PerformerDetails!$AB$7:$AB$506),"",INDEX(PerformerDetails!$AB$7:$AB$506,SMALL(IF(PerformerDetails!$AB$7:$AB$506&lt;&gt;"",ROW(PerformerDetails!P157:P656)-ROW(PerformerDetails!AB157)+1),ROWS(PerformerDetails!$AB$7:AB157)))),0)</f>
        <v>#NAME?</v>
      </c>
      <c r="I157" s="45" t="e">
        <f t="array" aca="1" ref="I157" ca="1">IFERROR(IF(ROWS(PerformerDetails!$AD$7:AD157)&gt;COUNTA(PerformerDetails!$AD$7:$AD$506),"",INDEX(PerformerDetails!$AD$7:$AD$506,SMALL(IF(PerformerDetails!$AD$7:$AD$506&lt;&gt;"",ROW(PerformerDetails!P157:P656)-ROW(PerformerDetails!AD157)+1),ROWS(PerformerDetails!$AD$7:AD157)))),0)</f>
        <v>#NAME?</v>
      </c>
      <c r="J157" s="45" t="e">
        <f t="array" aca="1" ref="J157" ca="1">IFERROR(IF(ROWS(PerformerDetails!$AF$7:AF157)&gt;COUNTA(PerformerDetails!$AF$7:$AF$506),"",INDEX(PerformerDetails!$AF$7:$AF$506,SMALL(IF(PerformerDetails!$AF$7:$AF$506&lt;&gt;"",ROW(PerformerDetails!P157:P656)-ROW(PerformerDetails!AF157)+1),ROWS(PerformerDetails!$AF$7:AF157)))),0)</f>
        <v>#NAME?</v>
      </c>
      <c r="K157" s="45" t="e">
        <f t="array" aca="1" ref="K157" ca="1">IFERROR(IF(ROWS(PerformerDetails!$AH$7:AH157)&gt;COUNTA(PerformerDetails!$AH$7:$AH$506),"",INDEX(PerformerDetails!$AH$7:$AH$506,SMALL(IF(PerformerDetails!$AH$7:$AH$506&lt;&gt;"",ROW(PerformerDetails!P157:P656)-ROW(PerformerDetails!AH157)+1),ROWS(PerformerDetails!$AH$7:AH157)))),0)</f>
        <v>#NAME?</v>
      </c>
      <c r="L157" s="45" t="e">
        <f t="array" aca="1" ref="L157" ca="1">IFERROR(IF(ROWS(PerformerDetails!$AJ$7:AJ157)&gt;COUNTA(PerformerDetails!$AJ$7:$AJ$506),"",INDEX(PerformerDetails!$AJ$7:$AJ$506,SMALL(IF(PerformerDetails!$AJ$7:$AJ$506&lt;&gt;"",ROW(PerformerDetails!P157:P656)-ROW(PerformerDetails!AJ157)+1),ROWS(PerformerDetails!$AJ$7:AJ157)))),0)</f>
        <v>#NAME?</v>
      </c>
      <c r="M157" s="45" t="e">
        <f t="array" aca="1" ref="M157" ca="1">IFERROR(IF(ROWS(PerformerDetails!$AL$7:AL157)&gt;COUNTA(PerformerDetails!$AL$7:$AL$506),"",INDEX(PerformerDetails!$AL$7:$AL$506,SMALL(IF(PerformerDetails!$AL$7:$AL$506&lt;&gt;"",ROW(PerformerDetails!P157:P656)-ROW(PerformerDetails!AL157)+1),ROWS(PerformerDetails!$AL$7:AL157)))),0)</f>
        <v>#NAME?</v>
      </c>
      <c r="N157" s="45" t="e">
        <f t="array" aca="1" ref="N157" ca="1">IFERROR(IF(ROWS(PerformerDetails!$AN$7:AN157)&gt;COUNTA(PerformerDetails!$AN$7:$AN$506),"",INDEX(PerformerDetails!$AN$7:$AN$506,SMALL(IF(PerformerDetails!$AN$7:$AN$506&lt;&gt;"",ROW(PerformerDetails!P157:P656)-ROW(PerformerDetails!AN157)+1),ROWS(PerformerDetails!$AN$7:AN157)))),0)</f>
        <v>#NAME?</v>
      </c>
      <c r="O157" s="45" t="e">
        <f t="array" aca="1" ref="O157" ca="1">IFERROR(IF(ROWS(PerformerDetails!$AP$7:AP157)&gt;COUNTA(PerformerDetails!$AP$7:$AP$506),"",INDEX(PerformerDetails!$AP$7:$AP$506,SMALL(IF(PerformerDetails!$AP$7:$AP$506&lt;&gt;"",ROW(PerformerDetails!P157:P656)-ROW(PerformerDetails!AP157)+1),ROWS(PerformerDetails!$AP$7:AP157)))),0)</f>
        <v>#NAME?</v>
      </c>
      <c r="P157" s="45" t="e">
        <f t="array" aca="1" ref="P157" ca="1">IFERROR(IF(ROWS(PerformerDetails!$AR$7:AR157)&gt;COUNTA(PerformerDetails!$AR$7:$AR$506),"",INDEX(PerformerDetails!$AR$7:$AR$506,SMALL(IF(PerformerDetails!$AR$7:$AR$506&lt;&gt;"",ROW(PerformerDetails!P157:P656)-ROW(PerformerDetails!AR157)+1),ROWS(PerformerDetails!$AR$7:AR157)))),0)</f>
        <v>#NAME?</v>
      </c>
      <c r="Q157" s="45" t="e">
        <f t="array" aca="1" ref="Q157" ca="1">IFERROR(IF(ROWS(PerformerDetails!$AT$7:AT157)&gt;COUNTA(PerformerDetails!$AT$7:$AT$506),"",INDEX(PerformerDetails!$AT$7:$AT$506,SMALL(IF(PerformerDetails!$AT$7:$AT$506&lt;&gt;"",ROW(PerformerDetails!P157:P656)-ROW(PerformerDetails!AT157)+1),ROWS(PerformerDetails!$AT$7:AT157)))),0)</f>
        <v>#NAME?</v>
      </c>
      <c r="R157" s="45" t="e">
        <f t="array" aca="1" ref="R157" ca="1">IFERROR(IF(ROWS(PerformerDetails!$AV$7:AV157)&gt;COUNTA(PerformerDetails!$AV$7:$AV$506),"",INDEX(PerformerDetails!$AV$7:$AV$506,SMALL(IF(PerformerDetails!$AV$7:$AV$506&lt;&gt;"",ROW(PerformerDetails!P157:P656)-ROW(PerformerDetails!AV157)+1),ROWS(PerformerDetails!$AV$7:AV157)))),0)</f>
        <v>#NAME?</v>
      </c>
      <c r="S157" s="45" t="e">
        <f t="array" aca="1" ref="S157" ca="1">IFERROR(IF(ROWS(PerformerDetails!$AX$7:AX157)&gt;COUNTA(PerformerDetails!$AX$7:$AX$506),"",INDEX(PerformerDetails!$AX$7:$AX$506,SMALL(IF(PerformerDetails!$AX$7:$AX$506&lt;&gt;"",ROW(PerformerDetails!P157:P656)-ROW(PerformerDetails!AX157)+1),ROWS(PerformerDetails!$AX$7:AX157)))),0)</f>
        <v>#NAME?</v>
      </c>
      <c r="T157" s="45" t="e">
        <f t="array" aca="1" ref="T157" ca="1">IFERROR(IF(ROWS(PerformerDetails!$AZ$7:AZ157)&gt;COUNTA(PerformerDetails!$AZ$7:$AZ$506),"",INDEX(PerformerDetails!$AZ$7:$AZ$506,SMALL(IF(PerformerDetails!$AZ$7:$AZ$506&lt;&gt;"",ROW(PerformerDetails!P157:P656)-ROW(PerformerDetails!AZ157)+1),ROWS(PerformerDetails!$AZ$7:AZ157)))),0)</f>
        <v>#NAME?</v>
      </c>
      <c r="U157" s="45" t="e">
        <f t="array" aca="1" ref="U157" ca="1">IFERROR(IF(ROWS(PerformerDetails!$BB$7:BB157)&gt;COUNTA(PerformerDetails!$BB$7:$BB$506),"",INDEX(PerformerDetails!$BB$7:$BB$506,SMALL(IF(PerformerDetails!$BB$7:$BB$506&lt;&gt;"",ROW(PerformerDetails!P157:P656)-ROW(PerformerDetails!BB157)+1),ROWS(PerformerDetails!$BB$7:BB157)))),0)</f>
        <v>#NAME?</v>
      </c>
      <c r="V157" s="45" t="e">
        <f t="array" aca="1" ref="V157" ca="1">IFERROR(IF(ROWS(PerformerDetails!$BD$7:BD157)&gt;COUNTA(PerformerDetails!$BD$7:$BD$506),"",INDEX(PerformerDetails!$BD$7:$BD$506,SMALL(IF(PerformerDetails!$BD$7:$BD$506&lt;&gt;"",ROW(PerformerDetails!P157:P656)-ROW(PerformerDetails!BD157)+1),ROWS(PerformerDetails!$BD$7:BD157)))),0)</f>
        <v>#NAME?</v>
      </c>
      <c r="W157" s="45" t="e">
        <f t="array" aca="1" ref="W157" ca="1">IFERROR(IF(ROWS(PerformerDetails!$BF$7:BF157)&gt;COUNTA(PerformerDetails!$BF$7:$BF$506),"",INDEX(PerformerDetails!$BF$7:$BF$506,SMALL(IF(PerformerDetails!$BF$7:$BF$506&lt;&gt;"",ROW(PerformerDetails!P157:P656)-ROW(PerformerDetails!BF157)+1),ROWS(PerformerDetails!$BF$7:BF157)))),0)</f>
        <v>#NAME?</v>
      </c>
      <c r="X157" s="45" t="e">
        <f t="array" aca="1" ref="X157" ca="1">IFERROR(IF(ROWS(PerformerDetails!$BH$7:BH157)&gt;COUNTA(PerformerDetails!$BH$7:$BH$506),"",INDEX(PerformerDetails!$BH$7:$BH$506,SMALL(IF(PerformerDetails!$BH$7:$BH$506&lt;&gt;"",ROW(PerformerDetails!P157:P656)-ROW(PerformerDetails!BH157)+1),ROWS(PerformerDetails!$BH$7:BH157)))),0)</f>
        <v>#NAME?</v>
      </c>
      <c r="Y157" s="45" t="e">
        <f t="array" aca="1" ref="Y157" ca="1">IFERROR(IF(ROWS(PerformerDetails!$BJ$7:BJ157)&gt;COUNTA(PerformerDetails!$BJ$7:$BJ$506),"",INDEX(PerformerDetails!$BJ$7:$BJ$506,SMALL(IF(PerformerDetails!$BJ$7:$BJ$506&lt;&gt;"",ROW(PerformerDetails!P157:P656)-ROW(PerformerDetails!BJ157)+1),ROWS(PerformerDetails!$BJ$7:BJ157)))),0)</f>
        <v>#NAME?</v>
      </c>
      <c r="Z157" s="45" t="e">
        <f t="array" aca="1" ref="Z157" ca="1">IFERROR(IF(ROWS(PerformerDetails!$BL$7:BL157)&gt;COUNTA(PerformerDetails!$BL$7:$BL$506),"",INDEX(PerformerDetails!$BL$7:$BL$506,SMALL(IF(PerformerDetails!$BL$7:$BL$506&lt;&gt;"",ROW(PerformerDetails!P157:P656)-ROW(PerformerDetails!BL157)+1),ROWS(PerformerDetails!$BL$7:BL157)))),0)</f>
        <v>#NAME?</v>
      </c>
    </row>
    <row r="158" spans="2:26" ht="20.100000000000001" customHeight="1">
      <c r="B158" s="45" t="e">
        <f t="array" aca="1" ref="B158" ca="1">IFERROR(IF(ROWS(PerformerDetails!$P$7:P158)&gt;COUNTA(PerformerDetails!$P$7:$P$506),"",INDEX(PerformerDetails!$P$7:$P$506,SMALL(IF(PerformerDetails!$P$7:$P$506&lt;&gt;"",ROW(PerformerDetails!P158:P657)-ROW(PerformerDetails!P158)+1),ROWS(PerformerDetails!$P$7:P158)))),0)</f>
        <v>#NAME?</v>
      </c>
      <c r="C158" s="45" t="e">
        <f t="array" aca="1" ref="C158" ca="1">IFERROR(IF(ROWS(PerformerDetails!$R$7:R158)&gt;COUNTA(PerformerDetails!$R$7:$R$506),"",INDEX(PerformerDetails!$R$7:$R$506,SMALL(IF(PerformerDetails!$R$7:$R$506&lt;&gt;"",ROW(PerformerDetails!P158:P657)-ROW(PerformerDetails!R158)+1),ROWS(PerformerDetails!$R$7:R158)))),0)</f>
        <v>#NAME?</v>
      </c>
      <c r="D158" s="45" t="e">
        <f t="array" aca="1" ref="D158" ca="1">IFERROR(IF(ROWS(PerformerDetails!$T$7:T158)&gt;COUNTA(PerformerDetails!$T$7:$T$506),"",INDEX(PerformerDetails!$T$7:$T$506,SMALL(IF(PerformerDetails!$T$7:$T$506&lt;&gt;"",ROW(PerformerDetails!P158:P657)-ROW(PerformerDetails!T158)+1),ROWS(PerformerDetails!$T$7:T158)))),0)</f>
        <v>#NAME?</v>
      </c>
      <c r="E158" s="45" t="e">
        <f t="array" aca="1" ref="E158" ca="1">IFERROR(IF(ROWS(PerformerDetails!$V$7:V158)&gt;COUNTA(PerformerDetails!$V$7:$V$506),"",INDEX(PerformerDetails!$V$7:$V$506,SMALL(IF(PerformerDetails!$V$7:$V$506&lt;&gt;"",ROW(PerformerDetails!P158:P657)-ROW(PerformerDetails!V158)+1),ROWS(PerformerDetails!$V$7:V158)))),0)</f>
        <v>#NAME?</v>
      </c>
      <c r="F158" s="45" t="e">
        <f t="array" aca="1" ref="F158" ca="1">IFERROR(IF(ROWS(PerformerDetails!$X$7:X158)&gt;COUNTA(PerformerDetails!$X$7:$X$506),"",INDEX(PerformerDetails!$X$7:$X$506,SMALL(IF(PerformerDetails!$X$7:$X$506&lt;&gt;"",ROW(PerformerDetails!P158:P657)-ROW(PerformerDetails!X158)+1),ROWS(PerformerDetails!$X$7:X158)))),0)</f>
        <v>#NAME?</v>
      </c>
      <c r="G158" s="45" t="e">
        <f t="array" aca="1" ref="G158" ca="1">IFERROR(IF(ROWS(PerformerDetails!$Z$7:Z158)&gt;COUNTA(PerformerDetails!$Z$7:$Z$506),"",INDEX(PerformerDetails!$Z$7:$Z$506,SMALL(IF(PerformerDetails!$Z$7:$Z$506&lt;&gt;"",ROW(PerformerDetails!P158:P657)-ROW(PerformerDetails!Z158)+1),ROWS(PerformerDetails!$Z$7:Z158)))),0)</f>
        <v>#NAME?</v>
      </c>
      <c r="H158" s="45" t="e">
        <f t="array" aca="1" ref="H158" ca="1">IFERROR(IF(ROWS(PerformerDetails!$AB$7:AB158)&gt;COUNTA(PerformerDetails!$AB$7:$AB$506),"",INDEX(PerformerDetails!$AB$7:$AB$506,SMALL(IF(PerformerDetails!$AB$7:$AB$506&lt;&gt;"",ROW(PerformerDetails!P158:P657)-ROW(PerformerDetails!AB158)+1),ROWS(PerformerDetails!$AB$7:AB158)))),0)</f>
        <v>#NAME?</v>
      </c>
      <c r="I158" s="45" t="e">
        <f t="array" aca="1" ref="I158" ca="1">IFERROR(IF(ROWS(PerformerDetails!$AD$7:AD158)&gt;COUNTA(PerformerDetails!$AD$7:$AD$506),"",INDEX(PerformerDetails!$AD$7:$AD$506,SMALL(IF(PerformerDetails!$AD$7:$AD$506&lt;&gt;"",ROW(PerformerDetails!P158:P657)-ROW(PerformerDetails!AD158)+1),ROWS(PerformerDetails!$AD$7:AD158)))),0)</f>
        <v>#NAME?</v>
      </c>
      <c r="J158" s="45" t="e">
        <f t="array" aca="1" ref="J158" ca="1">IFERROR(IF(ROWS(PerformerDetails!$AF$7:AF158)&gt;COUNTA(PerformerDetails!$AF$7:$AF$506),"",INDEX(PerformerDetails!$AF$7:$AF$506,SMALL(IF(PerformerDetails!$AF$7:$AF$506&lt;&gt;"",ROW(PerformerDetails!P158:P657)-ROW(PerformerDetails!AF158)+1),ROWS(PerformerDetails!$AF$7:AF158)))),0)</f>
        <v>#NAME?</v>
      </c>
      <c r="K158" s="45" t="e">
        <f t="array" aca="1" ref="K158" ca="1">IFERROR(IF(ROWS(PerformerDetails!$AH$7:AH158)&gt;COUNTA(PerformerDetails!$AH$7:$AH$506),"",INDEX(PerformerDetails!$AH$7:$AH$506,SMALL(IF(PerformerDetails!$AH$7:$AH$506&lt;&gt;"",ROW(PerformerDetails!P158:P657)-ROW(PerformerDetails!AH158)+1),ROWS(PerformerDetails!$AH$7:AH158)))),0)</f>
        <v>#NAME?</v>
      </c>
      <c r="L158" s="45" t="e">
        <f t="array" aca="1" ref="L158" ca="1">IFERROR(IF(ROWS(PerformerDetails!$AJ$7:AJ158)&gt;COUNTA(PerformerDetails!$AJ$7:$AJ$506),"",INDEX(PerformerDetails!$AJ$7:$AJ$506,SMALL(IF(PerformerDetails!$AJ$7:$AJ$506&lt;&gt;"",ROW(PerformerDetails!P158:P657)-ROW(PerformerDetails!AJ158)+1),ROWS(PerformerDetails!$AJ$7:AJ158)))),0)</f>
        <v>#NAME?</v>
      </c>
      <c r="M158" s="45" t="e">
        <f t="array" aca="1" ref="M158" ca="1">IFERROR(IF(ROWS(PerformerDetails!$AL$7:AL158)&gt;COUNTA(PerformerDetails!$AL$7:$AL$506),"",INDEX(PerformerDetails!$AL$7:$AL$506,SMALL(IF(PerformerDetails!$AL$7:$AL$506&lt;&gt;"",ROW(PerformerDetails!P158:P657)-ROW(PerformerDetails!AL158)+1),ROWS(PerformerDetails!$AL$7:AL158)))),0)</f>
        <v>#NAME?</v>
      </c>
      <c r="N158" s="45" t="e">
        <f t="array" aca="1" ref="N158" ca="1">IFERROR(IF(ROWS(PerformerDetails!$AN$7:AN158)&gt;COUNTA(PerformerDetails!$AN$7:$AN$506),"",INDEX(PerformerDetails!$AN$7:$AN$506,SMALL(IF(PerformerDetails!$AN$7:$AN$506&lt;&gt;"",ROW(PerformerDetails!P158:P657)-ROW(PerformerDetails!AN158)+1),ROWS(PerformerDetails!$AN$7:AN158)))),0)</f>
        <v>#NAME?</v>
      </c>
      <c r="O158" s="45" t="e">
        <f t="array" aca="1" ref="O158" ca="1">IFERROR(IF(ROWS(PerformerDetails!$AP$7:AP158)&gt;COUNTA(PerformerDetails!$AP$7:$AP$506),"",INDEX(PerformerDetails!$AP$7:$AP$506,SMALL(IF(PerformerDetails!$AP$7:$AP$506&lt;&gt;"",ROW(PerformerDetails!P158:P657)-ROW(PerformerDetails!AP158)+1),ROWS(PerformerDetails!$AP$7:AP158)))),0)</f>
        <v>#NAME?</v>
      </c>
      <c r="P158" s="45" t="e">
        <f t="array" aca="1" ref="P158" ca="1">IFERROR(IF(ROWS(PerformerDetails!$AR$7:AR158)&gt;COUNTA(PerformerDetails!$AR$7:$AR$506),"",INDEX(PerformerDetails!$AR$7:$AR$506,SMALL(IF(PerformerDetails!$AR$7:$AR$506&lt;&gt;"",ROW(PerformerDetails!P158:P657)-ROW(PerformerDetails!AR158)+1),ROWS(PerformerDetails!$AR$7:AR158)))),0)</f>
        <v>#NAME?</v>
      </c>
      <c r="Q158" s="45" t="e">
        <f t="array" aca="1" ref="Q158" ca="1">IFERROR(IF(ROWS(PerformerDetails!$AT$7:AT158)&gt;COUNTA(PerformerDetails!$AT$7:$AT$506),"",INDEX(PerformerDetails!$AT$7:$AT$506,SMALL(IF(PerformerDetails!$AT$7:$AT$506&lt;&gt;"",ROW(PerformerDetails!P158:P657)-ROW(PerformerDetails!AT158)+1),ROWS(PerformerDetails!$AT$7:AT158)))),0)</f>
        <v>#NAME?</v>
      </c>
      <c r="R158" s="45" t="e">
        <f t="array" aca="1" ref="R158" ca="1">IFERROR(IF(ROWS(PerformerDetails!$AV$7:AV158)&gt;COUNTA(PerformerDetails!$AV$7:$AV$506),"",INDEX(PerformerDetails!$AV$7:$AV$506,SMALL(IF(PerformerDetails!$AV$7:$AV$506&lt;&gt;"",ROW(PerformerDetails!P158:P657)-ROW(PerformerDetails!AV158)+1),ROWS(PerformerDetails!$AV$7:AV158)))),0)</f>
        <v>#NAME?</v>
      </c>
      <c r="S158" s="45" t="e">
        <f t="array" aca="1" ref="S158" ca="1">IFERROR(IF(ROWS(PerformerDetails!$AX$7:AX158)&gt;COUNTA(PerformerDetails!$AX$7:$AX$506),"",INDEX(PerformerDetails!$AX$7:$AX$506,SMALL(IF(PerformerDetails!$AX$7:$AX$506&lt;&gt;"",ROW(PerformerDetails!P158:P657)-ROW(PerformerDetails!AX158)+1),ROWS(PerformerDetails!$AX$7:AX158)))),0)</f>
        <v>#NAME?</v>
      </c>
      <c r="T158" s="45" t="e">
        <f t="array" aca="1" ref="T158" ca="1">IFERROR(IF(ROWS(PerformerDetails!$AZ$7:AZ158)&gt;COUNTA(PerformerDetails!$AZ$7:$AZ$506),"",INDEX(PerformerDetails!$AZ$7:$AZ$506,SMALL(IF(PerformerDetails!$AZ$7:$AZ$506&lt;&gt;"",ROW(PerformerDetails!P158:P657)-ROW(PerformerDetails!AZ158)+1),ROWS(PerformerDetails!$AZ$7:AZ158)))),0)</f>
        <v>#NAME?</v>
      </c>
      <c r="U158" s="45" t="e">
        <f t="array" aca="1" ref="U158" ca="1">IFERROR(IF(ROWS(PerformerDetails!$BB$7:BB158)&gt;COUNTA(PerformerDetails!$BB$7:$BB$506),"",INDEX(PerformerDetails!$BB$7:$BB$506,SMALL(IF(PerformerDetails!$BB$7:$BB$506&lt;&gt;"",ROW(PerformerDetails!P158:P657)-ROW(PerformerDetails!BB158)+1),ROWS(PerformerDetails!$BB$7:BB158)))),0)</f>
        <v>#NAME?</v>
      </c>
      <c r="V158" s="45" t="e">
        <f t="array" aca="1" ref="V158" ca="1">IFERROR(IF(ROWS(PerformerDetails!$BD$7:BD158)&gt;COUNTA(PerformerDetails!$BD$7:$BD$506),"",INDEX(PerformerDetails!$BD$7:$BD$506,SMALL(IF(PerformerDetails!$BD$7:$BD$506&lt;&gt;"",ROW(PerformerDetails!P158:P657)-ROW(PerformerDetails!BD158)+1),ROWS(PerformerDetails!$BD$7:BD158)))),0)</f>
        <v>#NAME?</v>
      </c>
      <c r="W158" s="45" t="e">
        <f t="array" aca="1" ref="W158" ca="1">IFERROR(IF(ROWS(PerformerDetails!$BF$7:BF158)&gt;COUNTA(PerformerDetails!$BF$7:$BF$506),"",INDEX(PerformerDetails!$BF$7:$BF$506,SMALL(IF(PerformerDetails!$BF$7:$BF$506&lt;&gt;"",ROW(PerformerDetails!P158:P657)-ROW(PerformerDetails!BF158)+1),ROWS(PerformerDetails!$BF$7:BF158)))),0)</f>
        <v>#NAME?</v>
      </c>
      <c r="X158" s="45" t="e">
        <f t="array" aca="1" ref="X158" ca="1">IFERROR(IF(ROWS(PerformerDetails!$BH$7:BH158)&gt;COUNTA(PerformerDetails!$BH$7:$BH$506),"",INDEX(PerformerDetails!$BH$7:$BH$506,SMALL(IF(PerformerDetails!$BH$7:$BH$506&lt;&gt;"",ROW(PerformerDetails!P158:P657)-ROW(PerformerDetails!BH158)+1),ROWS(PerformerDetails!$BH$7:BH158)))),0)</f>
        <v>#NAME?</v>
      </c>
      <c r="Y158" s="45" t="e">
        <f t="array" aca="1" ref="Y158" ca="1">IFERROR(IF(ROWS(PerformerDetails!$BJ$7:BJ158)&gt;COUNTA(PerformerDetails!$BJ$7:$BJ$506),"",INDEX(PerformerDetails!$BJ$7:$BJ$506,SMALL(IF(PerformerDetails!$BJ$7:$BJ$506&lt;&gt;"",ROW(PerformerDetails!P158:P657)-ROW(PerformerDetails!BJ158)+1),ROWS(PerformerDetails!$BJ$7:BJ158)))),0)</f>
        <v>#NAME?</v>
      </c>
      <c r="Z158" s="45" t="e">
        <f t="array" aca="1" ref="Z158" ca="1">IFERROR(IF(ROWS(PerformerDetails!$BL$7:BL158)&gt;COUNTA(PerformerDetails!$BL$7:$BL$506),"",INDEX(PerformerDetails!$BL$7:$BL$506,SMALL(IF(PerformerDetails!$BL$7:$BL$506&lt;&gt;"",ROW(PerformerDetails!P158:P657)-ROW(PerformerDetails!BL158)+1),ROWS(PerformerDetails!$BL$7:BL158)))),0)</f>
        <v>#NAME?</v>
      </c>
    </row>
    <row r="159" spans="2:26" ht="20.100000000000001" customHeight="1">
      <c r="B159" s="45" t="e">
        <f t="array" aca="1" ref="B159" ca="1">IFERROR(IF(ROWS(PerformerDetails!$P$7:P159)&gt;COUNTA(PerformerDetails!$P$7:$P$506),"",INDEX(PerformerDetails!$P$7:$P$506,SMALL(IF(PerformerDetails!$P$7:$P$506&lt;&gt;"",ROW(PerformerDetails!P159:P658)-ROW(PerformerDetails!P159)+1),ROWS(PerformerDetails!$P$7:P159)))),0)</f>
        <v>#NAME?</v>
      </c>
      <c r="C159" s="45" t="e">
        <f t="array" aca="1" ref="C159" ca="1">IFERROR(IF(ROWS(PerformerDetails!$R$7:R159)&gt;COUNTA(PerformerDetails!$R$7:$R$506),"",INDEX(PerformerDetails!$R$7:$R$506,SMALL(IF(PerformerDetails!$R$7:$R$506&lt;&gt;"",ROW(PerformerDetails!P159:P658)-ROW(PerformerDetails!R159)+1),ROWS(PerformerDetails!$R$7:R159)))),0)</f>
        <v>#NAME?</v>
      </c>
      <c r="D159" s="45" t="e">
        <f t="array" aca="1" ref="D159" ca="1">IFERROR(IF(ROWS(PerformerDetails!$T$7:T159)&gt;COUNTA(PerformerDetails!$T$7:$T$506),"",INDEX(PerformerDetails!$T$7:$T$506,SMALL(IF(PerformerDetails!$T$7:$T$506&lt;&gt;"",ROW(PerformerDetails!P159:P658)-ROW(PerformerDetails!T159)+1),ROWS(PerformerDetails!$T$7:T159)))),0)</f>
        <v>#NAME?</v>
      </c>
      <c r="E159" s="45" t="e">
        <f t="array" aca="1" ref="E159" ca="1">IFERROR(IF(ROWS(PerformerDetails!$V$7:V159)&gt;COUNTA(PerformerDetails!$V$7:$V$506),"",INDEX(PerformerDetails!$V$7:$V$506,SMALL(IF(PerformerDetails!$V$7:$V$506&lt;&gt;"",ROW(PerformerDetails!P159:P658)-ROW(PerformerDetails!V159)+1),ROWS(PerformerDetails!$V$7:V159)))),0)</f>
        <v>#NAME?</v>
      </c>
      <c r="F159" s="45" t="e">
        <f t="array" aca="1" ref="F159" ca="1">IFERROR(IF(ROWS(PerformerDetails!$X$7:X159)&gt;COUNTA(PerformerDetails!$X$7:$X$506),"",INDEX(PerformerDetails!$X$7:$X$506,SMALL(IF(PerformerDetails!$X$7:$X$506&lt;&gt;"",ROW(PerformerDetails!P159:P658)-ROW(PerformerDetails!X159)+1),ROWS(PerformerDetails!$X$7:X159)))),0)</f>
        <v>#NAME?</v>
      </c>
      <c r="G159" s="45" t="e">
        <f t="array" aca="1" ref="G159" ca="1">IFERROR(IF(ROWS(PerformerDetails!$Z$7:Z159)&gt;COUNTA(PerformerDetails!$Z$7:$Z$506),"",INDEX(PerformerDetails!$Z$7:$Z$506,SMALL(IF(PerformerDetails!$Z$7:$Z$506&lt;&gt;"",ROW(PerformerDetails!P159:P658)-ROW(PerformerDetails!Z159)+1),ROWS(PerformerDetails!$Z$7:Z159)))),0)</f>
        <v>#NAME?</v>
      </c>
      <c r="H159" s="45" t="e">
        <f t="array" aca="1" ref="H159" ca="1">IFERROR(IF(ROWS(PerformerDetails!$AB$7:AB159)&gt;COUNTA(PerformerDetails!$AB$7:$AB$506),"",INDEX(PerformerDetails!$AB$7:$AB$506,SMALL(IF(PerformerDetails!$AB$7:$AB$506&lt;&gt;"",ROW(PerformerDetails!P159:P658)-ROW(PerformerDetails!AB159)+1),ROWS(PerformerDetails!$AB$7:AB159)))),0)</f>
        <v>#NAME?</v>
      </c>
      <c r="I159" s="45" t="e">
        <f t="array" aca="1" ref="I159" ca="1">IFERROR(IF(ROWS(PerformerDetails!$AD$7:AD159)&gt;COUNTA(PerformerDetails!$AD$7:$AD$506),"",INDEX(PerformerDetails!$AD$7:$AD$506,SMALL(IF(PerformerDetails!$AD$7:$AD$506&lt;&gt;"",ROW(PerformerDetails!P159:P658)-ROW(PerformerDetails!AD159)+1),ROWS(PerformerDetails!$AD$7:AD159)))),0)</f>
        <v>#NAME?</v>
      </c>
      <c r="J159" s="45" t="e">
        <f t="array" aca="1" ref="J159" ca="1">IFERROR(IF(ROWS(PerformerDetails!$AF$7:AF159)&gt;COUNTA(PerformerDetails!$AF$7:$AF$506),"",INDEX(PerformerDetails!$AF$7:$AF$506,SMALL(IF(PerformerDetails!$AF$7:$AF$506&lt;&gt;"",ROW(PerformerDetails!P159:P658)-ROW(PerformerDetails!AF159)+1),ROWS(PerformerDetails!$AF$7:AF159)))),0)</f>
        <v>#NAME?</v>
      </c>
      <c r="K159" s="45" t="e">
        <f t="array" aca="1" ref="K159" ca="1">IFERROR(IF(ROWS(PerformerDetails!$AH$7:AH159)&gt;COUNTA(PerformerDetails!$AH$7:$AH$506),"",INDEX(PerformerDetails!$AH$7:$AH$506,SMALL(IF(PerformerDetails!$AH$7:$AH$506&lt;&gt;"",ROW(PerformerDetails!P159:P658)-ROW(PerformerDetails!AH159)+1),ROWS(PerformerDetails!$AH$7:AH159)))),0)</f>
        <v>#NAME?</v>
      </c>
      <c r="L159" s="45" t="e">
        <f t="array" aca="1" ref="L159" ca="1">IFERROR(IF(ROWS(PerformerDetails!$AJ$7:AJ159)&gt;COUNTA(PerformerDetails!$AJ$7:$AJ$506),"",INDEX(PerformerDetails!$AJ$7:$AJ$506,SMALL(IF(PerformerDetails!$AJ$7:$AJ$506&lt;&gt;"",ROW(PerformerDetails!P159:P658)-ROW(PerformerDetails!AJ159)+1),ROWS(PerformerDetails!$AJ$7:AJ159)))),0)</f>
        <v>#NAME?</v>
      </c>
      <c r="M159" s="45" t="e">
        <f t="array" aca="1" ref="M159" ca="1">IFERROR(IF(ROWS(PerformerDetails!$AL$7:AL159)&gt;COUNTA(PerformerDetails!$AL$7:$AL$506),"",INDEX(PerformerDetails!$AL$7:$AL$506,SMALL(IF(PerformerDetails!$AL$7:$AL$506&lt;&gt;"",ROW(PerformerDetails!P159:P658)-ROW(PerformerDetails!AL159)+1),ROWS(PerformerDetails!$AL$7:AL159)))),0)</f>
        <v>#NAME?</v>
      </c>
      <c r="N159" s="45" t="e">
        <f t="array" aca="1" ref="N159" ca="1">IFERROR(IF(ROWS(PerformerDetails!$AN$7:AN159)&gt;COUNTA(PerformerDetails!$AN$7:$AN$506),"",INDEX(PerformerDetails!$AN$7:$AN$506,SMALL(IF(PerformerDetails!$AN$7:$AN$506&lt;&gt;"",ROW(PerformerDetails!P159:P658)-ROW(PerformerDetails!AN159)+1),ROWS(PerformerDetails!$AN$7:AN159)))),0)</f>
        <v>#NAME?</v>
      </c>
      <c r="O159" s="45" t="e">
        <f t="array" aca="1" ref="O159" ca="1">IFERROR(IF(ROWS(PerformerDetails!$AP$7:AP159)&gt;COUNTA(PerformerDetails!$AP$7:$AP$506),"",INDEX(PerformerDetails!$AP$7:$AP$506,SMALL(IF(PerformerDetails!$AP$7:$AP$506&lt;&gt;"",ROW(PerformerDetails!P159:P658)-ROW(PerformerDetails!AP159)+1),ROWS(PerformerDetails!$AP$7:AP159)))),0)</f>
        <v>#NAME?</v>
      </c>
      <c r="P159" s="45" t="e">
        <f t="array" aca="1" ref="P159" ca="1">IFERROR(IF(ROWS(PerformerDetails!$AR$7:AR159)&gt;COUNTA(PerformerDetails!$AR$7:$AR$506),"",INDEX(PerformerDetails!$AR$7:$AR$506,SMALL(IF(PerformerDetails!$AR$7:$AR$506&lt;&gt;"",ROW(PerformerDetails!P159:P658)-ROW(PerformerDetails!AR159)+1),ROWS(PerformerDetails!$AR$7:AR159)))),0)</f>
        <v>#NAME?</v>
      </c>
      <c r="Q159" s="45" t="e">
        <f t="array" aca="1" ref="Q159" ca="1">IFERROR(IF(ROWS(PerformerDetails!$AT$7:AT159)&gt;COUNTA(PerformerDetails!$AT$7:$AT$506),"",INDEX(PerformerDetails!$AT$7:$AT$506,SMALL(IF(PerformerDetails!$AT$7:$AT$506&lt;&gt;"",ROW(PerformerDetails!P159:P658)-ROW(PerformerDetails!AT159)+1),ROWS(PerformerDetails!$AT$7:AT159)))),0)</f>
        <v>#NAME?</v>
      </c>
      <c r="R159" s="45" t="e">
        <f t="array" aca="1" ref="R159" ca="1">IFERROR(IF(ROWS(PerformerDetails!$AV$7:AV159)&gt;COUNTA(PerformerDetails!$AV$7:$AV$506),"",INDEX(PerformerDetails!$AV$7:$AV$506,SMALL(IF(PerformerDetails!$AV$7:$AV$506&lt;&gt;"",ROW(PerformerDetails!P159:P658)-ROW(PerformerDetails!AV159)+1),ROWS(PerformerDetails!$AV$7:AV159)))),0)</f>
        <v>#NAME?</v>
      </c>
      <c r="S159" s="45" t="e">
        <f t="array" aca="1" ref="S159" ca="1">IFERROR(IF(ROWS(PerformerDetails!$AX$7:AX159)&gt;COUNTA(PerformerDetails!$AX$7:$AX$506),"",INDEX(PerformerDetails!$AX$7:$AX$506,SMALL(IF(PerformerDetails!$AX$7:$AX$506&lt;&gt;"",ROW(PerformerDetails!P159:P658)-ROW(PerformerDetails!AX159)+1),ROWS(PerformerDetails!$AX$7:AX159)))),0)</f>
        <v>#NAME?</v>
      </c>
      <c r="T159" s="45" t="e">
        <f t="array" aca="1" ref="T159" ca="1">IFERROR(IF(ROWS(PerformerDetails!$AZ$7:AZ159)&gt;COUNTA(PerformerDetails!$AZ$7:$AZ$506),"",INDEX(PerformerDetails!$AZ$7:$AZ$506,SMALL(IF(PerformerDetails!$AZ$7:$AZ$506&lt;&gt;"",ROW(PerformerDetails!P159:P658)-ROW(PerformerDetails!AZ159)+1),ROWS(PerformerDetails!$AZ$7:AZ159)))),0)</f>
        <v>#NAME?</v>
      </c>
      <c r="U159" s="45" t="e">
        <f t="array" aca="1" ref="U159" ca="1">IFERROR(IF(ROWS(PerformerDetails!$BB$7:BB159)&gt;COUNTA(PerformerDetails!$BB$7:$BB$506),"",INDEX(PerformerDetails!$BB$7:$BB$506,SMALL(IF(PerformerDetails!$BB$7:$BB$506&lt;&gt;"",ROW(PerformerDetails!P159:P658)-ROW(PerformerDetails!BB159)+1),ROWS(PerformerDetails!$BB$7:BB159)))),0)</f>
        <v>#NAME?</v>
      </c>
      <c r="V159" s="45" t="e">
        <f t="array" aca="1" ref="V159" ca="1">IFERROR(IF(ROWS(PerformerDetails!$BD$7:BD159)&gt;COUNTA(PerformerDetails!$BD$7:$BD$506),"",INDEX(PerformerDetails!$BD$7:$BD$506,SMALL(IF(PerformerDetails!$BD$7:$BD$506&lt;&gt;"",ROW(PerformerDetails!P159:P658)-ROW(PerformerDetails!BD159)+1),ROWS(PerformerDetails!$BD$7:BD159)))),0)</f>
        <v>#NAME?</v>
      </c>
      <c r="W159" s="45" t="e">
        <f t="array" aca="1" ref="W159" ca="1">IFERROR(IF(ROWS(PerformerDetails!$BF$7:BF159)&gt;COUNTA(PerformerDetails!$BF$7:$BF$506),"",INDEX(PerformerDetails!$BF$7:$BF$506,SMALL(IF(PerformerDetails!$BF$7:$BF$506&lt;&gt;"",ROW(PerformerDetails!P159:P658)-ROW(PerformerDetails!BF159)+1),ROWS(PerformerDetails!$BF$7:BF159)))),0)</f>
        <v>#NAME?</v>
      </c>
      <c r="X159" s="45" t="e">
        <f t="array" aca="1" ref="X159" ca="1">IFERROR(IF(ROWS(PerformerDetails!$BH$7:BH159)&gt;COUNTA(PerformerDetails!$BH$7:$BH$506),"",INDEX(PerformerDetails!$BH$7:$BH$506,SMALL(IF(PerformerDetails!$BH$7:$BH$506&lt;&gt;"",ROW(PerformerDetails!P159:P658)-ROW(PerformerDetails!BH159)+1),ROWS(PerformerDetails!$BH$7:BH159)))),0)</f>
        <v>#NAME?</v>
      </c>
      <c r="Y159" s="45" t="e">
        <f t="array" aca="1" ref="Y159" ca="1">IFERROR(IF(ROWS(PerformerDetails!$BJ$7:BJ159)&gt;COUNTA(PerformerDetails!$BJ$7:$BJ$506),"",INDEX(PerformerDetails!$BJ$7:$BJ$506,SMALL(IF(PerformerDetails!$BJ$7:$BJ$506&lt;&gt;"",ROW(PerformerDetails!P159:P658)-ROW(PerformerDetails!BJ159)+1),ROWS(PerformerDetails!$BJ$7:BJ159)))),0)</f>
        <v>#NAME?</v>
      </c>
      <c r="Z159" s="45" t="e">
        <f t="array" aca="1" ref="Z159" ca="1">IFERROR(IF(ROWS(PerformerDetails!$BL$7:BL159)&gt;COUNTA(PerformerDetails!$BL$7:$BL$506),"",INDEX(PerformerDetails!$BL$7:$BL$506,SMALL(IF(PerformerDetails!$BL$7:$BL$506&lt;&gt;"",ROW(PerformerDetails!P159:P658)-ROW(PerformerDetails!BL159)+1),ROWS(PerformerDetails!$BL$7:BL159)))),0)</f>
        <v>#NAME?</v>
      </c>
    </row>
    <row r="160" spans="2:26" ht="20.100000000000001" customHeight="1">
      <c r="B160" s="45" t="e">
        <f t="array" aca="1" ref="B160" ca="1">IFERROR(IF(ROWS(PerformerDetails!$P$7:P160)&gt;COUNTA(PerformerDetails!$P$7:$P$506),"",INDEX(PerformerDetails!$P$7:$P$506,SMALL(IF(PerformerDetails!$P$7:$P$506&lt;&gt;"",ROW(PerformerDetails!P160:P659)-ROW(PerformerDetails!P160)+1),ROWS(PerformerDetails!$P$7:P160)))),0)</f>
        <v>#NAME?</v>
      </c>
      <c r="C160" s="45" t="e">
        <f t="array" aca="1" ref="C160" ca="1">IFERROR(IF(ROWS(PerformerDetails!$R$7:R160)&gt;COUNTA(PerformerDetails!$R$7:$R$506),"",INDEX(PerformerDetails!$R$7:$R$506,SMALL(IF(PerformerDetails!$R$7:$R$506&lt;&gt;"",ROW(PerformerDetails!P160:P659)-ROW(PerformerDetails!R160)+1),ROWS(PerformerDetails!$R$7:R160)))),0)</f>
        <v>#NAME?</v>
      </c>
      <c r="D160" s="45" t="e">
        <f t="array" aca="1" ref="D160" ca="1">IFERROR(IF(ROWS(PerformerDetails!$T$7:T160)&gt;COUNTA(PerformerDetails!$T$7:$T$506),"",INDEX(PerformerDetails!$T$7:$T$506,SMALL(IF(PerformerDetails!$T$7:$T$506&lt;&gt;"",ROW(PerformerDetails!P160:P659)-ROW(PerformerDetails!T160)+1),ROWS(PerformerDetails!$T$7:T160)))),0)</f>
        <v>#NAME?</v>
      </c>
      <c r="E160" s="45" t="e">
        <f t="array" aca="1" ref="E160" ca="1">IFERROR(IF(ROWS(PerformerDetails!$V$7:V160)&gt;COUNTA(PerformerDetails!$V$7:$V$506),"",INDEX(PerformerDetails!$V$7:$V$506,SMALL(IF(PerformerDetails!$V$7:$V$506&lt;&gt;"",ROW(PerformerDetails!P160:P659)-ROW(PerformerDetails!V160)+1),ROWS(PerformerDetails!$V$7:V160)))),0)</f>
        <v>#NAME?</v>
      </c>
      <c r="F160" s="45" t="e">
        <f t="array" aca="1" ref="F160" ca="1">IFERROR(IF(ROWS(PerformerDetails!$X$7:X160)&gt;COUNTA(PerformerDetails!$X$7:$X$506),"",INDEX(PerformerDetails!$X$7:$X$506,SMALL(IF(PerformerDetails!$X$7:$X$506&lt;&gt;"",ROW(PerformerDetails!P160:P659)-ROW(PerformerDetails!X160)+1),ROWS(PerformerDetails!$X$7:X160)))),0)</f>
        <v>#NAME?</v>
      </c>
      <c r="G160" s="45" t="e">
        <f t="array" aca="1" ref="G160" ca="1">IFERROR(IF(ROWS(PerformerDetails!$Z$7:Z160)&gt;COUNTA(PerformerDetails!$Z$7:$Z$506),"",INDEX(PerformerDetails!$Z$7:$Z$506,SMALL(IF(PerformerDetails!$Z$7:$Z$506&lt;&gt;"",ROW(PerformerDetails!P160:P659)-ROW(PerformerDetails!Z160)+1),ROWS(PerformerDetails!$Z$7:Z160)))),0)</f>
        <v>#NAME?</v>
      </c>
      <c r="H160" s="45" t="e">
        <f t="array" aca="1" ref="H160" ca="1">IFERROR(IF(ROWS(PerformerDetails!$AB$7:AB160)&gt;COUNTA(PerformerDetails!$AB$7:$AB$506),"",INDEX(PerformerDetails!$AB$7:$AB$506,SMALL(IF(PerformerDetails!$AB$7:$AB$506&lt;&gt;"",ROW(PerformerDetails!P160:P659)-ROW(PerformerDetails!AB160)+1),ROWS(PerformerDetails!$AB$7:AB160)))),0)</f>
        <v>#NAME?</v>
      </c>
      <c r="I160" s="45" t="e">
        <f t="array" aca="1" ref="I160" ca="1">IFERROR(IF(ROWS(PerformerDetails!$AD$7:AD160)&gt;COUNTA(PerformerDetails!$AD$7:$AD$506),"",INDEX(PerformerDetails!$AD$7:$AD$506,SMALL(IF(PerformerDetails!$AD$7:$AD$506&lt;&gt;"",ROW(PerformerDetails!P160:P659)-ROW(PerformerDetails!AD160)+1),ROWS(PerformerDetails!$AD$7:AD160)))),0)</f>
        <v>#NAME?</v>
      </c>
      <c r="J160" s="45" t="e">
        <f t="array" aca="1" ref="J160" ca="1">IFERROR(IF(ROWS(PerformerDetails!$AF$7:AF160)&gt;COUNTA(PerformerDetails!$AF$7:$AF$506),"",INDEX(PerformerDetails!$AF$7:$AF$506,SMALL(IF(PerformerDetails!$AF$7:$AF$506&lt;&gt;"",ROW(PerformerDetails!P160:P659)-ROW(PerformerDetails!AF160)+1),ROWS(PerformerDetails!$AF$7:AF160)))),0)</f>
        <v>#NAME?</v>
      </c>
      <c r="K160" s="45" t="e">
        <f t="array" aca="1" ref="K160" ca="1">IFERROR(IF(ROWS(PerformerDetails!$AH$7:AH160)&gt;COUNTA(PerformerDetails!$AH$7:$AH$506),"",INDEX(PerformerDetails!$AH$7:$AH$506,SMALL(IF(PerformerDetails!$AH$7:$AH$506&lt;&gt;"",ROW(PerformerDetails!P160:P659)-ROW(PerformerDetails!AH160)+1),ROWS(PerformerDetails!$AH$7:AH160)))),0)</f>
        <v>#NAME?</v>
      </c>
      <c r="L160" s="45" t="e">
        <f t="array" aca="1" ref="L160" ca="1">IFERROR(IF(ROWS(PerformerDetails!$AJ$7:AJ160)&gt;COUNTA(PerformerDetails!$AJ$7:$AJ$506),"",INDEX(PerformerDetails!$AJ$7:$AJ$506,SMALL(IF(PerformerDetails!$AJ$7:$AJ$506&lt;&gt;"",ROW(PerformerDetails!P160:P659)-ROW(PerformerDetails!AJ160)+1),ROWS(PerformerDetails!$AJ$7:AJ160)))),0)</f>
        <v>#NAME?</v>
      </c>
      <c r="M160" s="45" t="e">
        <f t="array" aca="1" ref="M160" ca="1">IFERROR(IF(ROWS(PerformerDetails!$AL$7:AL160)&gt;COUNTA(PerformerDetails!$AL$7:$AL$506),"",INDEX(PerformerDetails!$AL$7:$AL$506,SMALL(IF(PerformerDetails!$AL$7:$AL$506&lt;&gt;"",ROW(PerformerDetails!P160:P659)-ROW(PerformerDetails!AL160)+1),ROWS(PerformerDetails!$AL$7:AL160)))),0)</f>
        <v>#NAME?</v>
      </c>
      <c r="N160" s="45" t="e">
        <f t="array" aca="1" ref="N160" ca="1">IFERROR(IF(ROWS(PerformerDetails!$AN$7:AN160)&gt;COUNTA(PerformerDetails!$AN$7:$AN$506),"",INDEX(PerformerDetails!$AN$7:$AN$506,SMALL(IF(PerformerDetails!$AN$7:$AN$506&lt;&gt;"",ROW(PerformerDetails!P160:P659)-ROW(PerformerDetails!AN160)+1),ROWS(PerformerDetails!$AN$7:AN160)))),0)</f>
        <v>#NAME?</v>
      </c>
      <c r="O160" s="45" t="e">
        <f t="array" aca="1" ref="O160" ca="1">IFERROR(IF(ROWS(PerformerDetails!$AP$7:AP160)&gt;COUNTA(PerformerDetails!$AP$7:$AP$506),"",INDEX(PerformerDetails!$AP$7:$AP$506,SMALL(IF(PerformerDetails!$AP$7:$AP$506&lt;&gt;"",ROW(PerformerDetails!P160:P659)-ROW(PerformerDetails!AP160)+1),ROWS(PerformerDetails!$AP$7:AP160)))),0)</f>
        <v>#NAME?</v>
      </c>
      <c r="P160" s="45" t="e">
        <f t="array" aca="1" ref="P160" ca="1">IFERROR(IF(ROWS(PerformerDetails!$AR$7:AR160)&gt;COUNTA(PerformerDetails!$AR$7:$AR$506),"",INDEX(PerformerDetails!$AR$7:$AR$506,SMALL(IF(PerformerDetails!$AR$7:$AR$506&lt;&gt;"",ROW(PerformerDetails!P160:P659)-ROW(PerformerDetails!AR160)+1),ROWS(PerformerDetails!$AR$7:AR160)))),0)</f>
        <v>#NAME?</v>
      </c>
      <c r="Q160" s="45" t="e">
        <f t="array" aca="1" ref="Q160" ca="1">IFERROR(IF(ROWS(PerformerDetails!$AT$7:AT160)&gt;COUNTA(PerformerDetails!$AT$7:$AT$506),"",INDEX(PerformerDetails!$AT$7:$AT$506,SMALL(IF(PerformerDetails!$AT$7:$AT$506&lt;&gt;"",ROW(PerformerDetails!P160:P659)-ROW(PerformerDetails!AT160)+1),ROWS(PerformerDetails!$AT$7:AT160)))),0)</f>
        <v>#NAME?</v>
      </c>
      <c r="R160" s="45" t="e">
        <f t="array" aca="1" ref="R160" ca="1">IFERROR(IF(ROWS(PerformerDetails!$AV$7:AV160)&gt;COUNTA(PerformerDetails!$AV$7:$AV$506),"",INDEX(PerformerDetails!$AV$7:$AV$506,SMALL(IF(PerformerDetails!$AV$7:$AV$506&lt;&gt;"",ROW(PerformerDetails!P160:P659)-ROW(PerformerDetails!AV160)+1),ROWS(PerformerDetails!$AV$7:AV160)))),0)</f>
        <v>#NAME?</v>
      </c>
      <c r="S160" s="45" t="e">
        <f t="array" aca="1" ref="S160" ca="1">IFERROR(IF(ROWS(PerformerDetails!$AX$7:AX160)&gt;COUNTA(PerformerDetails!$AX$7:$AX$506),"",INDEX(PerformerDetails!$AX$7:$AX$506,SMALL(IF(PerformerDetails!$AX$7:$AX$506&lt;&gt;"",ROW(PerformerDetails!P160:P659)-ROW(PerformerDetails!AX160)+1),ROWS(PerformerDetails!$AX$7:AX160)))),0)</f>
        <v>#NAME?</v>
      </c>
      <c r="T160" s="45" t="e">
        <f t="array" aca="1" ref="T160" ca="1">IFERROR(IF(ROWS(PerformerDetails!$AZ$7:AZ160)&gt;COUNTA(PerformerDetails!$AZ$7:$AZ$506),"",INDEX(PerformerDetails!$AZ$7:$AZ$506,SMALL(IF(PerformerDetails!$AZ$7:$AZ$506&lt;&gt;"",ROW(PerformerDetails!P160:P659)-ROW(PerformerDetails!AZ160)+1),ROWS(PerformerDetails!$AZ$7:AZ160)))),0)</f>
        <v>#NAME?</v>
      </c>
      <c r="U160" s="45" t="e">
        <f t="array" aca="1" ref="U160" ca="1">IFERROR(IF(ROWS(PerformerDetails!$BB$7:BB160)&gt;COUNTA(PerformerDetails!$BB$7:$BB$506),"",INDEX(PerformerDetails!$BB$7:$BB$506,SMALL(IF(PerformerDetails!$BB$7:$BB$506&lt;&gt;"",ROW(PerformerDetails!P160:P659)-ROW(PerformerDetails!BB160)+1),ROWS(PerformerDetails!$BB$7:BB160)))),0)</f>
        <v>#NAME?</v>
      </c>
      <c r="V160" s="45" t="e">
        <f t="array" aca="1" ref="V160" ca="1">IFERROR(IF(ROWS(PerformerDetails!$BD$7:BD160)&gt;COUNTA(PerformerDetails!$BD$7:$BD$506),"",INDEX(PerformerDetails!$BD$7:$BD$506,SMALL(IF(PerformerDetails!$BD$7:$BD$506&lt;&gt;"",ROW(PerformerDetails!P160:P659)-ROW(PerformerDetails!BD160)+1),ROWS(PerformerDetails!$BD$7:BD160)))),0)</f>
        <v>#NAME?</v>
      </c>
      <c r="W160" s="45" t="e">
        <f t="array" aca="1" ref="W160" ca="1">IFERROR(IF(ROWS(PerformerDetails!$BF$7:BF160)&gt;COUNTA(PerformerDetails!$BF$7:$BF$506),"",INDEX(PerformerDetails!$BF$7:$BF$506,SMALL(IF(PerformerDetails!$BF$7:$BF$506&lt;&gt;"",ROW(PerformerDetails!P160:P659)-ROW(PerformerDetails!BF160)+1),ROWS(PerformerDetails!$BF$7:BF160)))),0)</f>
        <v>#NAME?</v>
      </c>
      <c r="X160" s="45" t="e">
        <f t="array" aca="1" ref="X160" ca="1">IFERROR(IF(ROWS(PerformerDetails!$BH$7:BH160)&gt;COUNTA(PerformerDetails!$BH$7:$BH$506),"",INDEX(PerformerDetails!$BH$7:$BH$506,SMALL(IF(PerformerDetails!$BH$7:$BH$506&lt;&gt;"",ROW(PerformerDetails!P160:P659)-ROW(PerformerDetails!BH160)+1),ROWS(PerformerDetails!$BH$7:BH160)))),0)</f>
        <v>#NAME?</v>
      </c>
      <c r="Y160" s="45" t="e">
        <f t="array" aca="1" ref="Y160" ca="1">IFERROR(IF(ROWS(PerformerDetails!$BJ$7:BJ160)&gt;COUNTA(PerformerDetails!$BJ$7:$BJ$506),"",INDEX(PerformerDetails!$BJ$7:$BJ$506,SMALL(IF(PerformerDetails!$BJ$7:$BJ$506&lt;&gt;"",ROW(PerformerDetails!P160:P659)-ROW(PerformerDetails!BJ160)+1),ROWS(PerformerDetails!$BJ$7:BJ160)))),0)</f>
        <v>#NAME?</v>
      </c>
      <c r="Z160" s="45" t="e">
        <f t="array" aca="1" ref="Z160" ca="1">IFERROR(IF(ROWS(PerformerDetails!$BL$7:BL160)&gt;COUNTA(PerformerDetails!$BL$7:$BL$506),"",INDEX(PerformerDetails!$BL$7:$BL$506,SMALL(IF(PerformerDetails!$BL$7:$BL$506&lt;&gt;"",ROW(PerformerDetails!P160:P659)-ROW(PerformerDetails!BL160)+1),ROWS(PerformerDetails!$BL$7:BL160)))),0)</f>
        <v>#NAME?</v>
      </c>
    </row>
    <row r="161" spans="2:26" ht="20.100000000000001" customHeight="1">
      <c r="B161" s="45" t="e">
        <f t="array" aca="1" ref="B161" ca="1">IFERROR(IF(ROWS(PerformerDetails!$P$7:P161)&gt;COUNTA(PerformerDetails!$P$7:$P$506),"",INDEX(PerformerDetails!$P$7:$P$506,SMALL(IF(PerformerDetails!$P$7:$P$506&lt;&gt;"",ROW(PerformerDetails!P161:P660)-ROW(PerformerDetails!P161)+1),ROWS(PerformerDetails!$P$7:P161)))),0)</f>
        <v>#NAME?</v>
      </c>
      <c r="C161" s="45" t="e">
        <f t="array" aca="1" ref="C161" ca="1">IFERROR(IF(ROWS(PerformerDetails!$R$7:R161)&gt;COUNTA(PerformerDetails!$R$7:$R$506),"",INDEX(PerformerDetails!$R$7:$R$506,SMALL(IF(PerformerDetails!$R$7:$R$506&lt;&gt;"",ROW(PerformerDetails!P161:P660)-ROW(PerformerDetails!R161)+1),ROWS(PerformerDetails!$R$7:R161)))),0)</f>
        <v>#NAME?</v>
      </c>
      <c r="D161" s="45" t="e">
        <f t="array" aca="1" ref="D161" ca="1">IFERROR(IF(ROWS(PerformerDetails!$T$7:T161)&gt;COUNTA(PerformerDetails!$T$7:$T$506),"",INDEX(PerformerDetails!$T$7:$T$506,SMALL(IF(PerformerDetails!$T$7:$T$506&lt;&gt;"",ROW(PerformerDetails!P161:P660)-ROW(PerformerDetails!T161)+1),ROWS(PerformerDetails!$T$7:T161)))),0)</f>
        <v>#NAME?</v>
      </c>
      <c r="E161" s="45" t="e">
        <f t="array" aca="1" ref="E161" ca="1">IFERROR(IF(ROWS(PerformerDetails!$V$7:V161)&gt;COUNTA(PerformerDetails!$V$7:$V$506),"",INDEX(PerformerDetails!$V$7:$V$506,SMALL(IF(PerformerDetails!$V$7:$V$506&lt;&gt;"",ROW(PerformerDetails!P161:P660)-ROW(PerformerDetails!V161)+1),ROWS(PerformerDetails!$V$7:V161)))),0)</f>
        <v>#NAME?</v>
      </c>
      <c r="F161" s="45" t="e">
        <f t="array" aca="1" ref="F161" ca="1">IFERROR(IF(ROWS(PerformerDetails!$X$7:X161)&gt;COUNTA(PerformerDetails!$X$7:$X$506),"",INDEX(PerformerDetails!$X$7:$X$506,SMALL(IF(PerformerDetails!$X$7:$X$506&lt;&gt;"",ROW(PerformerDetails!P161:P660)-ROW(PerformerDetails!X161)+1),ROWS(PerformerDetails!$X$7:X161)))),0)</f>
        <v>#NAME?</v>
      </c>
      <c r="G161" s="45" t="e">
        <f t="array" aca="1" ref="G161" ca="1">IFERROR(IF(ROWS(PerformerDetails!$Z$7:Z161)&gt;COUNTA(PerformerDetails!$Z$7:$Z$506),"",INDEX(PerformerDetails!$Z$7:$Z$506,SMALL(IF(PerformerDetails!$Z$7:$Z$506&lt;&gt;"",ROW(PerformerDetails!P161:P660)-ROW(PerformerDetails!Z161)+1),ROWS(PerformerDetails!$Z$7:Z161)))),0)</f>
        <v>#NAME?</v>
      </c>
      <c r="H161" s="45" t="e">
        <f t="array" aca="1" ref="H161" ca="1">IFERROR(IF(ROWS(PerformerDetails!$AB$7:AB161)&gt;COUNTA(PerformerDetails!$AB$7:$AB$506),"",INDEX(PerformerDetails!$AB$7:$AB$506,SMALL(IF(PerformerDetails!$AB$7:$AB$506&lt;&gt;"",ROW(PerformerDetails!P161:P660)-ROW(PerformerDetails!AB161)+1),ROWS(PerformerDetails!$AB$7:AB161)))),0)</f>
        <v>#NAME?</v>
      </c>
      <c r="I161" s="45" t="e">
        <f t="array" aca="1" ref="I161" ca="1">IFERROR(IF(ROWS(PerformerDetails!$AD$7:AD161)&gt;COUNTA(PerformerDetails!$AD$7:$AD$506),"",INDEX(PerformerDetails!$AD$7:$AD$506,SMALL(IF(PerformerDetails!$AD$7:$AD$506&lt;&gt;"",ROW(PerformerDetails!P161:P660)-ROW(PerformerDetails!AD161)+1),ROWS(PerformerDetails!$AD$7:AD161)))),0)</f>
        <v>#NAME?</v>
      </c>
      <c r="J161" s="45" t="e">
        <f t="array" aca="1" ref="J161" ca="1">IFERROR(IF(ROWS(PerformerDetails!$AF$7:AF161)&gt;COUNTA(PerformerDetails!$AF$7:$AF$506),"",INDEX(PerformerDetails!$AF$7:$AF$506,SMALL(IF(PerformerDetails!$AF$7:$AF$506&lt;&gt;"",ROW(PerformerDetails!P161:P660)-ROW(PerformerDetails!AF161)+1),ROWS(PerformerDetails!$AF$7:AF161)))),0)</f>
        <v>#NAME?</v>
      </c>
      <c r="K161" s="45" t="e">
        <f t="array" aca="1" ref="K161" ca="1">IFERROR(IF(ROWS(PerformerDetails!$AH$7:AH161)&gt;COUNTA(PerformerDetails!$AH$7:$AH$506),"",INDEX(PerformerDetails!$AH$7:$AH$506,SMALL(IF(PerformerDetails!$AH$7:$AH$506&lt;&gt;"",ROW(PerformerDetails!P161:P660)-ROW(PerformerDetails!AH161)+1),ROWS(PerformerDetails!$AH$7:AH161)))),0)</f>
        <v>#NAME?</v>
      </c>
      <c r="L161" s="45" t="e">
        <f t="array" aca="1" ref="L161" ca="1">IFERROR(IF(ROWS(PerformerDetails!$AJ$7:AJ161)&gt;COUNTA(PerformerDetails!$AJ$7:$AJ$506),"",INDEX(PerformerDetails!$AJ$7:$AJ$506,SMALL(IF(PerformerDetails!$AJ$7:$AJ$506&lt;&gt;"",ROW(PerformerDetails!P161:P660)-ROW(PerformerDetails!AJ161)+1),ROWS(PerformerDetails!$AJ$7:AJ161)))),0)</f>
        <v>#NAME?</v>
      </c>
      <c r="M161" s="45" t="e">
        <f t="array" aca="1" ref="M161" ca="1">IFERROR(IF(ROWS(PerformerDetails!$AL$7:AL161)&gt;COUNTA(PerformerDetails!$AL$7:$AL$506),"",INDEX(PerformerDetails!$AL$7:$AL$506,SMALL(IF(PerformerDetails!$AL$7:$AL$506&lt;&gt;"",ROW(PerformerDetails!P161:P660)-ROW(PerformerDetails!AL161)+1),ROWS(PerformerDetails!$AL$7:AL161)))),0)</f>
        <v>#NAME?</v>
      </c>
      <c r="N161" s="45" t="e">
        <f t="array" aca="1" ref="N161" ca="1">IFERROR(IF(ROWS(PerformerDetails!$AN$7:AN161)&gt;COUNTA(PerformerDetails!$AN$7:$AN$506),"",INDEX(PerformerDetails!$AN$7:$AN$506,SMALL(IF(PerformerDetails!$AN$7:$AN$506&lt;&gt;"",ROW(PerformerDetails!P161:P660)-ROW(PerformerDetails!AN161)+1),ROWS(PerformerDetails!$AN$7:AN161)))),0)</f>
        <v>#NAME?</v>
      </c>
      <c r="O161" s="45" t="e">
        <f t="array" aca="1" ref="O161" ca="1">IFERROR(IF(ROWS(PerformerDetails!$AP$7:AP161)&gt;COUNTA(PerformerDetails!$AP$7:$AP$506),"",INDEX(PerformerDetails!$AP$7:$AP$506,SMALL(IF(PerformerDetails!$AP$7:$AP$506&lt;&gt;"",ROW(PerformerDetails!P161:P660)-ROW(PerformerDetails!AP161)+1),ROWS(PerformerDetails!$AP$7:AP161)))),0)</f>
        <v>#NAME?</v>
      </c>
      <c r="P161" s="45" t="e">
        <f t="array" aca="1" ref="P161" ca="1">IFERROR(IF(ROWS(PerformerDetails!$AR$7:AR161)&gt;COUNTA(PerformerDetails!$AR$7:$AR$506),"",INDEX(PerformerDetails!$AR$7:$AR$506,SMALL(IF(PerformerDetails!$AR$7:$AR$506&lt;&gt;"",ROW(PerformerDetails!P161:P660)-ROW(PerformerDetails!AR161)+1),ROWS(PerformerDetails!$AR$7:AR161)))),0)</f>
        <v>#NAME?</v>
      </c>
      <c r="Q161" s="45" t="e">
        <f t="array" aca="1" ref="Q161" ca="1">IFERROR(IF(ROWS(PerformerDetails!$AT$7:AT161)&gt;COUNTA(PerformerDetails!$AT$7:$AT$506),"",INDEX(PerformerDetails!$AT$7:$AT$506,SMALL(IF(PerformerDetails!$AT$7:$AT$506&lt;&gt;"",ROW(PerformerDetails!P161:P660)-ROW(PerformerDetails!AT161)+1),ROWS(PerformerDetails!$AT$7:AT161)))),0)</f>
        <v>#NAME?</v>
      </c>
      <c r="R161" s="45" t="e">
        <f t="array" aca="1" ref="R161" ca="1">IFERROR(IF(ROWS(PerformerDetails!$AV$7:AV161)&gt;COUNTA(PerformerDetails!$AV$7:$AV$506),"",INDEX(PerformerDetails!$AV$7:$AV$506,SMALL(IF(PerformerDetails!$AV$7:$AV$506&lt;&gt;"",ROW(PerformerDetails!P161:P660)-ROW(PerformerDetails!AV161)+1),ROWS(PerformerDetails!$AV$7:AV161)))),0)</f>
        <v>#NAME?</v>
      </c>
      <c r="S161" s="45" t="e">
        <f t="array" aca="1" ref="S161" ca="1">IFERROR(IF(ROWS(PerformerDetails!$AX$7:AX161)&gt;COUNTA(PerformerDetails!$AX$7:$AX$506),"",INDEX(PerformerDetails!$AX$7:$AX$506,SMALL(IF(PerformerDetails!$AX$7:$AX$506&lt;&gt;"",ROW(PerformerDetails!P161:P660)-ROW(PerformerDetails!AX161)+1),ROWS(PerformerDetails!$AX$7:AX161)))),0)</f>
        <v>#NAME?</v>
      </c>
      <c r="T161" s="45" t="e">
        <f t="array" aca="1" ref="T161" ca="1">IFERROR(IF(ROWS(PerformerDetails!$AZ$7:AZ161)&gt;COUNTA(PerformerDetails!$AZ$7:$AZ$506),"",INDEX(PerformerDetails!$AZ$7:$AZ$506,SMALL(IF(PerformerDetails!$AZ$7:$AZ$506&lt;&gt;"",ROW(PerformerDetails!P161:P660)-ROW(PerformerDetails!AZ161)+1),ROWS(PerformerDetails!$AZ$7:AZ161)))),0)</f>
        <v>#NAME?</v>
      </c>
      <c r="U161" s="45" t="e">
        <f t="array" aca="1" ref="U161" ca="1">IFERROR(IF(ROWS(PerformerDetails!$BB$7:BB161)&gt;COUNTA(PerformerDetails!$BB$7:$BB$506),"",INDEX(PerformerDetails!$BB$7:$BB$506,SMALL(IF(PerformerDetails!$BB$7:$BB$506&lt;&gt;"",ROW(PerformerDetails!P161:P660)-ROW(PerformerDetails!BB161)+1),ROWS(PerformerDetails!$BB$7:BB161)))),0)</f>
        <v>#NAME?</v>
      </c>
      <c r="V161" s="45" t="e">
        <f t="array" aca="1" ref="V161" ca="1">IFERROR(IF(ROWS(PerformerDetails!$BD$7:BD161)&gt;COUNTA(PerformerDetails!$BD$7:$BD$506),"",INDEX(PerformerDetails!$BD$7:$BD$506,SMALL(IF(PerformerDetails!$BD$7:$BD$506&lt;&gt;"",ROW(PerformerDetails!P161:P660)-ROW(PerformerDetails!BD161)+1),ROWS(PerformerDetails!$BD$7:BD161)))),0)</f>
        <v>#NAME?</v>
      </c>
      <c r="W161" s="45" t="e">
        <f t="array" aca="1" ref="W161" ca="1">IFERROR(IF(ROWS(PerformerDetails!$BF$7:BF161)&gt;COUNTA(PerformerDetails!$BF$7:$BF$506),"",INDEX(PerformerDetails!$BF$7:$BF$506,SMALL(IF(PerformerDetails!$BF$7:$BF$506&lt;&gt;"",ROW(PerformerDetails!P161:P660)-ROW(PerformerDetails!BF161)+1),ROWS(PerformerDetails!$BF$7:BF161)))),0)</f>
        <v>#NAME?</v>
      </c>
      <c r="X161" s="45" t="e">
        <f t="array" aca="1" ref="X161" ca="1">IFERROR(IF(ROWS(PerformerDetails!$BH$7:BH161)&gt;COUNTA(PerformerDetails!$BH$7:$BH$506),"",INDEX(PerformerDetails!$BH$7:$BH$506,SMALL(IF(PerformerDetails!$BH$7:$BH$506&lt;&gt;"",ROW(PerformerDetails!P161:P660)-ROW(PerformerDetails!BH161)+1),ROWS(PerformerDetails!$BH$7:BH161)))),0)</f>
        <v>#NAME?</v>
      </c>
      <c r="Y161" s="45" t="e">
        <f t="array" aca="1" ref="Y161" ca="1">IFERROR(IF(ROWS(PerformerDetails!$BJ$7:BJ161)&gt;COUNTA(PerformerDetails!$BJ$7:$BJ$506),"",INDEX(PerformerDetails!$BJ$7:$BJ$506,SMALL(IF(PerformerDetails!$BJ$7:$BJ$506&lt;&gt;"",ROW(PerformerDetails!P161:P660)-ROW(PerformerDetails!BJ161)+1),ROWS(PerformerDetails!$BJ$7:BJ161)))),0)</f>
        <v>#NAME?</v>
      </c>
      <c r="Z161" s="45" t="e">
        <f t="array" aca="1" ref="Z161" ca="1">IFERROR(IF(ROWS(PerformerDetails!$BL$7:BL161)&gt;COUNTA(PerformerDetails!$BL$7:$BL$506),"",INDEX(PerformerDetails!$BL$7:$BL$506,SMALL(IF(PerformerDetails!$BL$7:$BL$506&lt;&gt;"",ROW(PerformerDetails!P161:P660)-ROW(PerformerDetails!BL161)+1),ROWS(PerformerDetails!$BL$7:BL161)))),0)</f>
        <v>#NAME?</v>
      </c>
    </row>
    <row r="162" spans="2:26" ht="20.100000000000001" customHeight="1">
      <c r="B162" s="45" t="e">
        <f t="array" aca="1" ref="B162" ca="1">IFERROR(IF(ROWS(PerformerDetails!$P$7:P162)&gt;COUNTA(PerformerDetails!$P$7:$P$506),"",INDEX(PerformerDetails!$P$7:$P$506,SMALL(IF(PerformerDetails!$P$7:$P$506&lt;&gt;"",ROW(PerformerDetails!P162:P661)-ROW(PerformerDetails!P162)+1),ROWS(PerformerDetails!$P$7:P162)))),0)</f>
        <v>#NAME?</v>
      </c>
      <c r="C162" s="45" t="e">
        <f t="array" aca="1" ref="C162" ca="1">IFERROR(IF(ROWS(PerformerDetails!$R$7:R162)&gt;COUNTA(PerformerDetails!$R$7:$R$506),"",INDEX(PerformerDetails!$R$7:$R$506,SMALL(IF(PerformerDetails!$R$7:$R$506&lt;&gt;"",ROW(PerformerDetails!P162:P661)-ROW(PerformerDetails!R162)+1),ROWS(PerformerDetails!$R$7:R162)))),0)</f>
        <v>#NAME?</v>
      </c>
      <c r="D162" s="45" t="e">
        <f t="array" aca="1" ref="D162" ca="1">IFERROR(IF(ROWS(PerformerDetails!$T$7:T162)&gt;COUNTA(PerformerDetails!$T$7:$T$506),"",INDEX(PerformerDetails!$T$7:$T$506,SMALL(IF(PerformerDetails!$T$7:$T$506&lt;&gt;"",ROW(PerformerDetails!P162:P661)-ROW(PerformerDetails!T162)+1),ROWS(PerformerDetails!$T$7:T162)))),0)</f>
        <v>#NAME?</v>
      </c>
      <c r="E162" s="45" t="e">
        <f t="array" aca="1" ref="E162" ca="1">IFERROR(IF(ROWS(PerformerDetails!$V$7:V162)&gt;COUNTA(PerformerDetails!$V$7:$V$506),"",INDEX(PerformerDetails!$V$7:$V$506,SMALL(IF(PerformerDetails!$V$7:$V$506&lt;&gt;"",ROW(PerformerDetails!P162:P661)-ROW(PerformerDetails!V162)+1),ROWS(PerformerDetails!$V$7:V162)))),0)</f>
        <v>#NAME?</v>
      </c>
      <c r="F162" s="45" t="e">
        <f t="array" aca="1" ref="F162" ca="1">IFERROR(IF(ROWS(PerformerDetails!$X$7:X162)&gt;COUNTA(PerformerDetails!$X$7:$X$506),"",INDEX(PerformerDetails!$X$7:$X$506,SMALL(IF(PerformerDetails!$X$7:$X$506&lt;&gt;"",ROW(PerformerDetails!P162:P661)-ROW(PerformerDetails!X162)+1),ROWS(PerformerDetails!$X$7:X162)))),0)</f>
        <v>#NAME?</v>
      </c>
      <c r="G162" s="45" t="e">
        <f t="array" aca="1" ref="G162" ca="1">IFERROR(IF(ROWS(PerformerDetails!$Z$7:Z162)&gt;COUNTA(PerformerDetails!$Z$7:$Z$506),"",INDEX(PerformerDetails!$Z$7:$Z$506,SMALL(IF(PerformerDetails!$Z$7:$Z$506&lt;&gt;"",ROW(PerformerDetails!P162:P661)-ROW(PerformerDetails!Z162)+1),ROWS(PerformerDetails!$Z$7:Z162)))),0)</f>
        <v>#NAME?</v>
      </c>
      <c r="H162" s="45" t="e">
        <f t="array" aca="1" ref="H162" ca="1">IFERROR(IF(ROWS(PerformerDetails!$AB$7:AB162)&gt;COUNTA(PerformerDetails!$AB$7:$AB$506),"",INDEX(PerformerDetails!$AB$7:$AB$506,SMALL(IF(PerformerDetails!$AB$7:$AB$506&lt;&gt;"",ROW(PerformerDetails!P162:P661)-ROW(PerformerDetails!AB162)+1),ROWS(PerformerDetails!$AB$7:AB162)))),0)</f>
        <v>#NAME?</v>
      </c>
      <c r="I162" s="45" t="e">
        <f t="array" aca="1" ref="I162" ca="1">IFERROR(IF(ROWS(PerformerDetails!$AD$7:AD162)&gt;COUNTA(PerformerDetails!$AD$7:$AD$506),"",INDEX(PerformerDetails!$AD$7:$AD$506,SMALL(IF(PerformerDetails!$AD$7:$AD$506&lt;&gt;"",ROW(PerformerDetails!P162:P661)-ROW(PerformerDetails!AD162)+1),ROWS(PerformerDetails!$AD$7:AD162)))),0)</f>
        <v>#NAME?</v>
      </c>
      <c r="J162" s="45" t="e">
        <f t="array" aca="1" ref="J162" ca="1">IFERROR(IF(ROWS(PerformerDetails!$AF$7:AF162)&gt;COUNTA(PerformerDetails!$AF$7:$AF$506),"",INDEX(PerformerDetails!$AF$7:$AF$506,SMALL(IF(PerformerDetails!$AF$7:$AF$506&lt;&gt;"",ROW(PerformerDetails!P162:P661)-ROW(PerformerDetails!AF162)+1),ROWS(PerformerDetails!$AF$7:AF162)))),0)</f>
        <v>#NAME?</v>
      </c>
      <c r="K162" s="45" t="e">
        <f t="array" aca="1" ref="K162" ca="1">IFERROR(IF(ROWS(PerformerDetails!$AH$7:AH162)&gt;COUNTA(PerformerDetails!$AH$7:$AH$506),"",INDEX(PerformerDetails!$AH$7:$AH$506,SMALL(IF(PerformerDetails!$AH$7:$AH$506&lt;&gt;"",ROW(PerformerDetails!P162:P661)-ROW(PerformerDetails!AH162)+1),ROWS(PerformerDetails!$AH$7:AH162)))),0)</f>
        <v>#NAME?</v>
      </c>
      <c r="L162" s="45" t="e">
        <f t="array" aca="1" ref="L162" ca="1">IFERROR(IF(ROWS(PerformerDetails!$AJ$7:AJ162)&gt;COUNTA(PerformerDetails!$AJ$7:$AJ$506),"",INDEX(PerformerDetails!$AJ$7:$AJ$506,SMALL(IF(PerformerDetails!$AJ$7:$AJ$506&lt;&gt;"",ROW(PerformerDetails!P162:P661)-ROW(PerformerDetails!AJ162)+1),ROWS(PerformerDetails!$AJ$7:AJ162)))),0)</f>
        <v>#NAME?</v>
      </c>
      <c r="M162" s="45" t="e">
        <f t="array" aca="1" ref="M162" ca="1">IFERROR(IF(ROWS(PerformerDetails!$AL$7:AL162)&gt;COUNTA(PerformerDetails!$AL$7:$AL$506),"",INDEX(PerformerDetails!$AL$7:$AL$506,SMALL(IF(PerformerDetails!$AL$7:$AL$506&lt;&gt;"",ROW(PerformerDetails!P162:P661)-ROW(PerformerDetails!AL162)+1),ROWS(PerformerDetails!$AL$7:AL162)))),0)</f>
        <v>#NAME?</v>
      </c>
      <c r="N162" s="45" t="e">
        <f t="array" aca="1" ref="N162" ca="1">IFERROR(IF(ROWS(PerformerDetails!$AN$7:AN162)&gt;COUNTA(PerformerDetails!$AN$7:$AN$506),"",INDEX(PerformerDetails!$AN$7:$AN$506,SMALL(IF(PerformerDetails!$AN$7:$AN$506&lt;&gt;"",ROW(PerformerDetails!P162:P661)-ROW(PerformerDetails!AN162)+1),ROWS(PerformerDetails!$AN$7:AN162)))),0)</f>
        <v>#NAME?</v>
      </c>
      <c r="O162" s="45" t="e">
        <f t="array" aca="1" ref="O162" ca="1">IFERROR(IF(ROWS(PerformerDetails!$AP$7:AP162)&gt;COUNTA(PerformerDetails!$AP$7:$AP$506),"",INDEX(PerformerDetails!$AP$7:$AP$506,SMALL(IF(PerformerDetails!$AP$7:$AP$506&lt;&gt;"",ROW(PerformerDetails!P162:P661)-ROW(PerformerDetails!AP162)+1),ROWS(PerformerDetails!$AP$7:AP162)))),0)</f>
        <v>#NAME?</v>
      </c>
      <c r="P162" s="45" t="e">
        <f t="array" aca="1" ref="P162" ca="1">IFERROR(IF(ROWS(PerformerDetails!$AR$7:AR162)&gt;COUNTA(PerformerDetails!$AR$7:$AR$506),"",INDEX(PerformerDetails!$AR$7:$AR$506,SMALL(IF(PerformerDetails!$AR$7:$AR$506&lt;&gt;"",ROW(PerformerDetails!P162:P661)-ROW(PerformerDetails!AR162)+1),ROWS(PerformerDetails!$AR$7:AR162)))),0)</f>
        <v>#NAME?</v>
      </c>
      <c r="Q162" s="45" t="e">
        <f t="array" aca="1" ref="Q162" ca="1">IFERROR(IF(ROWS(PerformerDetails!$AT$7:AT162)&gt;COUNTA(PerformerDetails!$AT$7:$AT$506),"",INDEX(PerformerDetails!$AT$7:$AT$506,SMALL(IF(PerformerDetails!$AT$7:$AT$506&lt;&gt;"",ROW(PerformerDetails!P162:P661)-ROW(PerformerDetails!AT162)+1),ROWS(PerformerDetails!$AT$7:AT162)))),0)</f>
        <v>#NAME?</v>
      </c>
      <c r="R162" s="45" t="e">
        <f t="array" aca="1" ref="R162" ca="1">IFERROR(IF(ROWS(PerformerDetails!$AV$7:AV162)&gt;COUNTA(PerformerDetails!$AV$7:$AV$506),"",INDEX(PerformerDetails!$AV$7:$AV$506,SMALL(IF(PerformerDetails!$AV$7:$AV$506&lt;&gt;"",ROW(PerformerDetails!P162:P661)-ROW(PerformerDetails!AV162)+1),ROWS(PerformerDetails!$AV$7:AV162)))),0)</f>
        <v>#NAME?</v>
      </c>
      <c r="S162" s="45" t="e">
        <f t="array" aca="1" ref="S162" ca="1">IFERROR(IF(ROWS(PerformerDetails!$AX$7:AX162)&gt;COUNTA(PerformerDetails!$AX$7:$AX$506),"",INDEX(PerformerDetails!$AX$7:$AX$506,SMALL(IF(PerformerDetails!$AX$7:$AX$506&lt;&gt;"",ROW(PerformerDetails!P162:P661)-ROW(PerformerDetails!AX162)+1),ROWS(PerformerDetails!$AX$7:AX162)))),0)</f>
        <v>#NAME?</v>
      </c>
      <c r="T162" s="45" t="e">
        <f t="array" aca="1" ref="T162" ca="1">IFERROR(IF(ROWS(PerformerDetails!$AZ$7:AZ162)&gt;COUNTA(PerformerDetails!$AZ$7:$AZ$506),"",INDEX(PerformerDetails!$AZ$7:$AZ$506,SMALL(IF(PerformerDetails!$AZ$7:$AZ$506&lt;&gt;"",ROW(PerformerDetails!P162:P661)-ROW(PerformerDetails!AZ162)+1),ROWS(PerformerDetails!$AZ$7:AZ162)))),0)</f>
        <v>#NAME?</v>
      </c>
      <c r="U162" s="45" t="e">
        <f t="array" aca="1" ref="U162" ca="1">IFERROR(IF(ROWS(PerformerDetails!$BB$7:BB162)&gt;COUNTA(PerformerDetails!$BB$7:$BB$506),"",INDEX(PerformerDetails!$BB$7:$BB$506,SMALL(IF(PerformerDetails!$BB$7:$BB$506&lt;&gt;"",ROW(PerformerDetails!P162:P661)-ROW(PerformerDetails!BB162)+1),ROWS(PerformerDetails!$BB$7:BB162)))),0)</f>
        <v>#NAME?</v>
      </c>
      <c r="V162" s="45" t="e">
        <f t="array" aca="1" ref="V162" ca="1">IFERROR(IF(ROWS(PerformerDetails!$BD$7:BD162)&gt;COUNTA(PerformerDetails!$BD$7:$BD$506),"",INDEX(PerformerDetails!$BD$7:$BD$506,SMALL(IF(PerformerDetails!$BD$7:$BD$506&lt;&gt;"",ROW(PerformerDetails!P162:P661)-ROW(PerformerDetails!BD162)+1),ROWS(PerformerDetails!$BD$7:BD162)))),0)</f>
        <v>#NAME?</v>
      </c>
      <c r="W162" s="45" t="e">
        <f t="array" aca="1" ref="W162" ca="1">IFERROR(IF(ROWS(PerformerDetails!$BF$7:BF162)&gt;COUNTA(PerformerDetails!$BF$7:$BF$506),"",INDEX(PerformerDetails!$BF$7:$BF$506,SMALL(IF(PerformerDetails!$BF$7:$BF$506&lt;&gt;"",ROW(PerformerDetails!P162:P661)-ROW(PerformerDetails!BF162)+1),ROWS(PerformerDetails!$BF$7:BF162)))),0)</f>
        <v>#NAME?</v>
      </c>
      <c r="X162" s="45" t="e">
        <f t="array" aca="1" ref="X162" ca="1">IFERROR(IF(ROWS(PerformerDetails!$BH$7:BH162)&gt;COUNTA(PerformerDetails!$BH$7:$BH$506),"",INDEX(PerformerDetails!$BH$7:$BH$506,SMALL(IF(PerformerDetails!$BH$7:$BH$506&lt;&gt;"",ROW(PerformerDetails!P162:P661)-ROW(PerformerDetails!BH162)+1),ROWS(PerformerDetails!$BH$7:BH162)))),0)</f>
        <v>#NAME?</v>
      </c>
      <c r="Y162" s="45" t="e">
        <f t="array" aca="1" ref="Y162" ca="1">IFERROR(IF(ROWS(PerformerDetails!$BJ$7:BJ162)&gt;COUNTA(PerformerDetails!$BJ$7:$BJ$506),"",INDEX(PerformerDetails!$BJ$7:$BJ$506,SMALL(IF(PerformerDetails!$BJ$7:$BJ$506&lt;&gt;"",ROW(PerformerDetails!P162:P661)-ROW(PerformerDetails!BJ162)+1),ROWS(PerformerDetails!$BJ$7:BJ162)))),0)</f>
        <v>#NAME?</v>
      </c>
      <c r="Z162" s="45" t="e">
        <f t="array" aca="1" ref="Z162" ca="1">IFERROR(IF(ROWS(PerformerDetails!$BL$7:BL162)&gt;COUNTA(PerformerDetails!$BL$7:$BL$506),"",INDEX(PerformerDetails!$BL$7:$BL$506,SMALL(IF(PerformerDetails!$BL$7:$BL$506&lt;&gt;"",ROW(PerformerDetails!P162:P661)-ROW(PerformerDetails!BL162)+1),ROWS(PerformerDetails!$BL$7:BL162)))),0)</f>
        <v>#NAME?</v>
      </c>
    </row>
    <row r="163" spans="2:26" ht="20.100000000000001" customHeight="1">
      <c r="B163" s="45" t="e">
        <f t="array" aca="1" ref="B163" ca="1">IFERROR(IF(ROWS(PerformerDetails!$P$7:P163)&gt;COUNTA(PerformerDetails!$P$7:$P$506),"",INDEX(PerformerDetails!$P$7:$P$506,SMALL(IF(PerformerDetails!$P$7:$P$506&lt;&gt;"",ROW(PerformerDetails!P163:P662)-ROW(PerformerDetails!P163)+1),ROWS(PerformerDetails!$P$7:P163)))),0)</f>
        <v>#NAME?</v>
      </c>
      <c r="C163" s="45" t="e">
        <f t="array" aca="1" ref="C163" ca="1">IFERROR(IF(ROWS(PerformerDetails!$R$7:R163)&gt;COUNTA(PerformerDetails!$R$7:$R$506),"",INDEX(PerformerDetails!$R$7:$R$506,SMALL(IF(PerformerDetails!$R$7:$R$506&lt;&gt;"",ROW(PerformerDetails!P163:P662)-ROW(PerformerDetails!R163)+1),ROWS(PerformerDetails!$R$7:R163)))),0)</f>
        <v>#NAME?</v>
      </c>
      <c r="D163" s="45" t="e">
        <f t="array" aca="1" ref="D163" ca="1">IFERROR(IF(ROWS(PerformerDetails!$T$7:T163)&gt;COUNTA(PerformerDetails!$T$7:$T$506),"",INDEX(PerformerDetails!$T$7:$T$506,SMALL(IF(PerformerDetails!$T$7:$T$506&lt;&gt;"",ROW(PerformerDetails!P163:P662)-ROW(PerformerDetails!T163)+1),ROWS(PerformerDetails!$T$7:T163)))),0)</f>
        <v>#NAME?</v>
      </c>
      <c r="E163" s="45" t="e">
        <f t="array" aca="1" ref="E163" ca="1">IFERROR(IF(ROWS(PerformerDetails!$V$7:V163)&gt;COUNTA(PerformerDetails!$V$7:$V$506),"",INDEX(PerformerDetails!$V$7:$V$506,SMALL(IF(PerformerDetails!$V$7:$V$506&lt;&gt;"",ROW(PerformerDetails!P163:P662)-ROW(PerformerDetails!V163)+1),ROWS(PerformerDetails!$V$7:V163)))),0)</f>
        <v>#NAME?</v>
      </c>
      <c r="F163" s="45" t="e">
        <f t="array" aca="1" ref="F163" ca="1">IFERROR(IF(ROWS(PerformerDetails!$X$7:X163)&gt;COUNTA(PerformerDetails!$X$7:$X$506),"",INDEX(PerformerDetails!$X$7:$X$506,SMALL(IF(PerformerDetails!$X$7:$X$506&lt;&gt;"",ROW(PerformerDetails!P163:P662)-ROW(PerformerDetails!X163)+1),ROWS(PerformerDetails!$X$7:X163)))),0)</f>
        <v>#NAME?</v>
      </c>
      <c r="G163" s="45" t="e">
        <f t="array" aca="1" ref="G163" ca="1">IFERROR(IF(ROWS(PerformerDetails!$Z$7:Z163)&gt;COUNTA(PerformerDetails!$Z$7:$Z$506),"",INDEX(PerformerDetails!$Z$7:$Z$506,SMALL(IF(PerformerDetails!$Z$7:$Z$506&lt;&gt;"",ROW(PerformerDetails!P163:P662)-ROW(PerformerDetails!Z163)+1),ROWS(PerformerDetails!$Z$7:Z163)))),0)</f>
        <v>#NAME?</v>
      </c>
      <c r="H163" s="45" t="e">
        <f t="array" aca="1" ref="H163" ca="1">IFERROR(IF(ROWS(PerformerDetails!$AB$7:AB163)&gt;COUNTA(PerformerDetails!$AB$7:$AB$506),"",INDEX(PerformerDetails!$AB$7:$AB$506,SMALL(IF(PerformerDetails!$AB$7:$AB$506&lt;&gt;"",ROW(PerformerDetails!P163:P662)-ROW(PerformerDetails!AB163)+1),ROWS(PerformerDetails!$AB$7:AB163)))),0)</f>
        <v>#NAME?</v>
      </c>
      <c r="I163" s="45" t="e">
        <f t="array" aca="1" ref="I163" ca="1">IFERROR(IF(ROWS(PerformerDetails!$AD$7:AD163)&gt;COUNTA(PerformerDetails!$AD$7:$AD$506),"",INDEX(PerformerDetails!$AD$7:$AD$506,SMALL(IF(PerformerDetails!$AD$7:$AD$506&lt;&gt;"",ROW(PerformerDetails!P163:P662)-ROW(PerformerDetails!AD163)+1),ROWS(PerformerDetails!$AD$7:AD163)))),0)</f>
        <v>#NAME?</v>
      </c>
      <c r="J163" s="45" t="e">
        <f t="array" aca="1" ref="J163" ca="1">IFERROR(IF(ROWS(PerformerDetails!$AF$7:AF163)&gt;COUNTA(PerformerDetails!$AF$7:$AF$506),"",INDEX(PerformerDetails!$AF$7:$AF$506,SMALL(IF(PerformerDetails!$AF$7:$AF$506&lt;&gt;"",ROW(PerformerDetails!P163:P662)-ROW(PerformerDetails!AF163)+1),ROWS(PerformerDetails!$AF$7:AF163)))),0)</f>
        <v>#NAME?</v>
      </c>
      <c r="K163" s="45" t="e">
        <f t="array" aca="1" ref="K163" ca="1">IFERROR(IF(ROWS(PerformerDetails!$AH$7:AH163)&gt;COUNTA(PerformerDetails!$AH$7:$AH$506),"",INDEX(PerformerDetails!$AH$7:$AH$506,SMALL(IF(PerformerDetails!$AH$7:$AH$506&lt;&gt;"",ROW(PerformerDetails!P163:P662)-ROW(PerformerDetails!AH163)+1),ROWS(PerformerDetails!$AH$7:AH163)))),0)</f>
        <v>#NAME?</v>
      </c>
      <c r="L163" s="45" t="e">
        <f t="array" aca="1" ref="L163" ca="1">IFERROR(IF(ROWS(PerformerDetails!$AJ$7:AJ163)&gt;COUNTA(PerformerDetails!$AJ$7:$AJ$506),"",INDEX(PerformerDetails!$AJ$7:$AJ$506,SMALL(IF(PerformerDetails!$AJ$7:$AJ$506&lt;&gt;"",ROW(PerformerDetails!P163:P662)-ROW(PerformerDetails!AJ163)+1),ROWS(PerformerDetails!$AJ$7:AJ163)))),0)</f>
        <v>#NAME?</v>
      </c>
      <c r="M163" s="45" t="e">
        <f t="array" aca="1" ref="M163" ca="1">IFERROR(IF(ROWS(PerformerDetails!$AL$7:AL163)&gt;COUNTA(PerformerDetails!$AL$7:$AL$506),"",INDEX(PerformerDetails!$AL$7:$AL$506,SMALL(IF(PerformerDetails!$AL$7:$AL$506&lt;&gt;"",ROW(PerformerDetails!P163:P662)-ROW(PerformerDetails!AL163)+1),ROWS(PerformerDetails!$AL$7:AL163)))),0)</f>
        <v>#NAME?</v>
      </c>
      <c r="N163" s="45" t="e">
        <f t="array" aca="1" ref="N163" ca="1">IFERROR(IF(ROWS(PerformerDetails!$AN$7:AN163)&gt;COUNTA(PerformerDetails!$AN$7:$AN$506),"",INDEX(PerformerDetails!$AN$7:$AN$506,SMALL(IF(PerformerDetails!$AN$7:$AN$506&lt;&gt;"",ROW(PerformerDetails!P163:P662)-ROW(PerformerDetails!AN163)+1),ROWS(PerformerDetails!$AN$7:AN163)))),0)</f>
        <v>#NAME?</v>
      </c>
      <c r="O163" s="45" t="e">
        <f t="array" aca="1" ref="O163" ca="1">IFERROR(IF(ROWS(PerformerDetails!$AP$7:AP163)&gt;COUNTA(PerformerDetails!$AP$7:$AP$506),"",INDEX(PerformerDetails!$AP$7:$AP$506,SMALL(IF(PerformerDetails!$AP$7:$AP$506&lt;&gt;"",ROW(PerformerDetails!P163:P662)-ROW(PerformerDetails!AP163)+1),ROWS(PerformerDetails!$AP$7:AP163)))),0)</f>
        <v>#NAME?</v>
      </c>
      <c r="P163" s="45" t="e">
        <f t="array" aca="1" ref="P163" ca="1">IFERROR(IF(ROWS(PerformerDetails!$AR$7:AR163)&gt;COUNTA(PerformerDetails!$AR$7:$AR$506),"",INDEX(PerformerDetails!$AR$7:$AR$506,SMALL(IF(PerformerDetails!$AR$7:$AR$506&lt;&gt;"",ROW(PerformerDetails!P163:P662)-ROW(PerformerDetails!AR163)+1),ROWS(PerformerDetails!$AR$7:AR163)))),0)</f>
        <v>#NAME?</v>
      </c>
      <c r="Q163" s="45" t="e">
        <f t="array" aca="1" ref="Q163" ca="1">IFERROR(IF(ROWS(PerformerDetails!$AT$7:AT163)&gt;COUNTA(PerformerDetails!$AT$7:$AT$506),"",INDEX(PerformerDetails!$AT$7:$AT$506,SMALL(IF(PerformerDetails!$AT$7:$AT$506&lt;&gt;"",ROW(PerformerDetails!P163:P662)-ROW(PerformerDetails!AT163)+1),ROWS(PerformerDetails!$AT$7:AT163)))),0)</f>
        <v>#NAME?</v>
      </c>
      <c r="R163" s="45" t="e">
        <f t="array" aca="1" ref="R163" ca="1">IFERROR(IF(ROWS(PerformerDetails!$AV$7:AV163)&gt;COUNTA(PerformerDetails!$AV$7:$AV$506),"",INDEX(PerformerDetails!$AV$7:$AV$506,SMALL(IF(PerformerDetails!$AV$7:$AV$506&lt;&gt;"",ROW(PerformerDetails!P163:P662)-ROW(PerformerDetails!AV163)+1),ROWS(PerformerDetails!$AV$7:AV163)))),0)</f>
        <v>#NAME?</v>
      </c>
      <c r="S163" s="45" t="e">
        <f t="array" aca="1" ref="S163" ca="1">IFERROR(IF(ROWS(PerformerDetails!$AX$7:AX163)&gt;COUNTA(PerformerDetails!$AX$7:$AX$506),"",INDEX(PerformerDetails!$AX$7:$AX$506,SMALL(IF(PerformerDetails!$AX$7:$AX$506&lt;&gt;"",ROW(PerformerDetails!P163:P662)-ROW(PerformerDetails!AX163)+1),ROWS(PerformerDetails!$AX$7:AX163)))),0)</f>
        <v>#NAME?</v>
      </c>
      <c r="T163" s="45" t="e">
        <f t="array" aca="1" ref="T163" ca="1">IFERROR(IF(ROWS(PerformerDetails!$AZ$7:AZ163)&gt;COUNTA(PerformerDetails!$AZ$7:$AZ$506),"",INDEX(PerformerDetails!$AZ$7:$AZ$506,SMALL(IF(PerformerDetails!$AZ$7:$AZ$506&lt;&gt;"",ROW(PerformerDetails!P163:P662)-ROW(PerformerDetails!AZ163)+1),ROWS(PerformerDetails!$AZ$7:AZ163)))),0)</f>
        <v>#NAME?</v>
      </c>
      <c r="U163" s="45" t="e">
        <f t="array" aca="1" ref="U163" ca="1">IFERROR(IF(ROWS(PerformerDetails!$BB$7:BB163)&gt;COUNTA(PerformerDetails!$BB$7:$BB$506),"",INDEX(PerformerDetails!$BB$7:$BB$506,SMALL(IF(PerformerDetails!$BB$7:$BB$506&lt;&gt;"",ROW(PerformerDetails!P163:P662)-ROW(PerformerDetails!BB163)+1),ROWS(PerformerDetails!$BB$7:BB163)))),0)</f>
        <v>#NAME?</v>
      </c>
      <c r="V163" s="45" t="e">
        <f t="array" aca="1" ref="V163" ca="1">IFERROR(IF(ROWS(PerformerDetails!$BD$7:BD163)&gt;COUNTA(PerformerDetails!$BD$7:$BD$506),"",INDEX(PerformerDetails!$BD$7:$BD$506,SMALL(IF(PerformerDetails!$BD$7:$BD$506&lt;&gt;"",ROW(PerformerDetails!P163:P662)-ROW(PerformerDetails!BD163)+1),ROWS(PerformerDetails!$BD$7:BD163)))),0)</f>
        <v>#NAME?</v>
      </c>
      <c r="W163" s="45" t="e">
        <f t="array" aca="1" ref="W163" ca="1">IFERROR(IF(ROWS(PerformerDetails!$BF$7:BF163)&gt;COUNTA(PerformerDetails!$BF$7:$BF$506),"",INDEX(PerformerDetails!$BF$7:$BF$506,SMALL(IF(PerformerDetails!$BF$7:$BF$506&lt;&gt;"",ROW(PerformerDetails!P163:P662)-ROW(PerformerDetails!BF163)+1),ROWS(PerformerDetails!$BF$7:BF163)))),0)</f>
        <v>#NAME?</v>
      </c>
      <c r="X163" s="45" t="e">
        <f t="array" aca="1" ref="X163" ca="1">IFERROR(IF(ROWS(PerformerDetails!$BH$7:BH163)&gt;COUNTA(PerformerDetails!$BH$7:$BH$506),"",INDEX(PerformerDetails!$BH$7:$BH$506,SMALL(IF(PerformerDetails!$BH$7:$BH$506&lt;&gt;"",ROW(PerformerDetails!P163:P662)-ROW(PerformerDetails!BH163)+1),ROWS(PerformerDetails!$BH$7:BH163)))),0)</f>
        <v>#NAME?</v>
      </c>
      <c r="Y163" s="45" t="e">
        <f t="array" aca="1" ref="Y163" ca="1">IFERROR(IF(ROWS(PerformerDetails!$BJ$7:BJ163)&gt;COUNTA(PerformerDetails!$BJ$7:$BJ$506),"",INDEX(PerformerDetails!$BJ$7:$BJ$506,SMALL(IF(PerformerDetails!$BJ$7:$BJ$506&lt;&gt;"",ROW(PerformerDetails!P163:P662)-ROW(PerformerDetails!BJ163)+1),ROWS(PerformerDetails!$BJ$7:BJ163)))),0)</f>
        <v>#NAME?</v>
      </c>
      <c r="Z163" s="45" t="e">
        <f t="array" aca="1" ref="Z163" ca="1">IFERROR(IF(ROWS(PerformerDetails!$BL$7:BL163)&gt;COUNTA(PerformerDetails!$BL$7:$BL$506),"",INDEX(PerformerDetails!$BL$7:$BL$506,SMALL(IF(PerformerDetails!$BL$7:$BL$506&lt;&gt;"",ROW(PerformerDetails!P163:P662)-ROW(PerformerDetails!BL163)+1),ROWS(PerformerDetails!$BL$7:BL163)))),0)</f>
        <v>#NAME?</v>
      </c>
    </row>
    <row r="164" spans="2:26" ht="20.100000000000001" customHeight="1">
      <c r="B164" s="45" t="e">
        <f t="array" aca="1" ref="B164" ca="1">IFERROR(IF(ROWS(PerformerDetails!$P$7:P164)&gt;COUNTA(PerformerDetails!$P$7:$P$506),"",INDEX(PerformerDetails!$P$7:$P$506,SMALL(IF(PerformerDetails!$P$7:$P$506&lt;&gt;"",ROW(PerformerDetails!P164:P663)-ROW(PerformerDetails!P164)+1),ROWS(PerformerDetails!$P$7:P164)))),0)</f>
        <v>#NAME?</v>
      </c>
      <c r="C164" s="45" t="e">
        <f t="array" aca="1" ref="C164" ca="1">IFERROR(IF(ROWS(PerformerDetails!$R$7:R164)&gt;COUNTA(PerformerDetails!$R$7:$R$506),"",INDEX(PerformerDetails!$R$7:$R$506,SMALL(IF(PerformerDetails!$R$7:$R$506&lt;&gt;"",ROW(PerformerDetails!P164:P663)-ROW(PerformerDetails!R164)+1),ROWS(PerformerDetails!$R$7:R164)))),0)</f>
        <v>#NAME?</v>
      </c>
      <c r="D164" s="45" t="e">
        <f t="array" aca="1" ref="D164" ca="1">IFERROR(IF(ROWS(PerformerDetails!$T$7:T164)&gt;COUNTA(PerformerDetails!$T$7:$T$506),"",INDEX(PerformerDetails!$T$7:$T$506,SMALL(IF(PerformerDetails!$T$7:$T$506&lt;&gt;"",ROW(PerformerDetails!P164:P663)-ROW(PerformerDetails!T164)+1),ROWS(PerformerDetails!$T$7:T164)))),0)</f>
        <v>#NAME?</v>
      </c>
      <c r="E164" s="45" t="e">
        <f t="array" aca="1" ref="E164" ca="1">IFERROR(IF(ROWS(PerformerDetails!$V$7:V164)&gt;COUNTA(PerformerDetails!$V$7:$V$506),"",INDEX(PerformerDetails!$V$7:$V$506,SMALL(IF(PerformerDetails!$V$7:$V$506&lt;&gt;"",ROW(PerformerDetails!P164:P663)-ROW(PerformerDetails!V164)+1),ROWS(PerformerDetails!$V$7:V164)))),0)</f>
        <v>#NAME?</v>
      </c>
      <c r="F164" s="45" t="e">
        <f t="array" aca="1" ref="F164" ca="1">IFERROR(IF(ROWS(PerformerDetails!$X$7:X164)&gt;COUNTA(PerformerDetails!$X$7:$X$506),"",INDEX(PerformerDetails!$X$7:$X$506,SMALL(IF(PerformerDetails!$X$7:$X$506&lt;&gt;"",ROW(PerformerDetails!P164:P663)-ROW(PerformerDetails!X164)+1),ROWS(PerformerDetails!$X$7:X164)))),0)</f>
        <v>#NAME?</v>
      </c>
      <c r="G164" s="45" t="e">
        <f t="array" aca="1" ref="G164" ca="1">IFERROR(IF(ROWS(PerformerDetails!$Z$7:Z164)&gt;COUNTA(PerformerDetails!$Z$7:$Z$506),"",INDEX(PerformerDetails!$Z$7:$Z$506,SMALL(IF(PerformerDetails!$Z$7:$Z$506&lt;&gt;"",ROW(PerformerDetails!P164:P663)-ROW(PerformerDetails!Z164)+1),ROWS(PerformerDetails!$Z$7:Z164)))),0)</f>
        <v>#NAME?</v>
      </c>
      <c r="H164" s="45" t="e">
        <f t="array" aca="1" ref="H164" ca="1">IFERROR(IF(ROWS(PerformerDetails!$AB$7:AB164)&gt;COUNTA(PerformerDetails!$AB$7:$AB$506),"",INDEX(PerformerDetails!$AB$7:$AB$506,SMALL(IF(PerformerDetails!$AB$7:$AB$506&lt;&gt;"",ROW(PerformerDetails!P164:P663)-ROW(PerformerDetails!AB164)+1),ROWS(PerformerDetails!$AB$7:AB164)))),0)</f>
        <v>#NAME?</v>
      </c>
      <c r="I164" s="45" t="e">
        <f t="array" aca="1" ref="I164" ca="1">IFERROR(IF(ROWS(PerformerDetails!$AD$7:AD164)&gt;COUNTA(PerformerDetails!$AD$7:$AD$506),"",INDEX(PerformerDetails!$AD$7:$AD$506,SMALL(IF(PerformerDetails!$AD$7:$AD$506&lt;&gt;"",ROW(PerformerDetails!P164:P663)-ROW(PerformerDetails!AD164)+1),ROWS(PerformerDetails!$AD$7:AD164)))),0)</f>
        <v>#NAME?</v>
      </c>
      <c r="J164" s="45" t="e">
        <f t="array" aca="1" ref="J164" ca="1">IFERROR(IF(ROWS(PerformerDetails!$AF$7:AF164)&gt;COUNTA(PerformerDetails!$AF$7:$AF$506),"",INDEX(PerformerDetails!$AF$7:$AF$506,SMALL(IF(PerformerDetails!$AF$7:$AF$506&lt;&gt;"",ROW(PerformerDetails!P164:P663)-ROW(PerformerDetails!AF164)+1),ROWS(PerformerDetails!$AF$7:AF164)))),0)</f>
        <v>#NAME?</v>
      </c>
      <c r="K164" s="45" t="e">
        <f t="array" aca="1" ref="K164" ca="1">IFERROR(IF(ROWS(PerformerDetails!$AH$7:AH164)&gt;COUNTA(PerformerDetails!$AH$7:$AH$506),"",INDEX(PerformerDetails!$AH$7:$AH$506,SMALL(IF(PerformerDetails!$AH$7:$AH$506&lt;&gt;"",ROW(PerformerDetails!P164:P663)-ROW(PerformerDetails!AH164)+1),ROWS(PerformerDetails!$AH$7:AH164)))),0)</f>
        <v>#NAME?</v>
      </c>
      <c r="L164" s="45" t="e">
        <f t="array" aca="1" ref="L164" ca="1">IFERROR(IF(ROWS(PerformerDetails!$AJ$7:AJ164)&gt;COUNTA(PerformerDetails!$AJ$7:$AJ$506),"",INDEX(PerformerDetails!$AJ$7:$AJ$506,SMALL(IF(PerformerDetails!$AJ$7:$AJ$506&lt;&gt;"",ROW(PerformerDetails!P164:P663)-ROW(PerformerDetails!AJ164)+1),ROWS(PerformerDetails!$AJ$7:AJ164)))),0)</f>
        <v>#NAME?</v>
      </c>
      <c r="M164" s="45" t="e">
        <f t="array" aca="1" ref="M164" ca="1">IFERROR(IF(ROWS(PerformerDetails!$AL$7:AL164)&gt;COUNTA(PerformerDetails!$AL$7:$AL$506),"",INDEX(PerformerDetails!$AL$7:$AL$506,SMALL(IF(PerformerDetails!$AL$7:$AL$506&lt;&gt;"",ROW(PerformerDetails!P164:P663)-ROW(PerformerDetails!AL164)+1),ROWS(PerformerDetails!$AL$7:AL164)))),0)</f>
        <v>#NAME?</v>
      </c>
      <c r="N164" s="45" t="e">
        <f t="array" aca="1" ref="N164" ca="1">IFERROR(IF(ROWS(PerformerDetails!$AN$7:AN164)&gt;COUNTA(PerformerDetails!$AN$7:$AN$506),"",INDEX(PerformerDetails!$AN$7:$AN$506,SMALL(IF(PerformerDetails!$AN$7:$AN$506&lt;&gt;"",ROW(PerformerDetails!P164:P663)-ROW(PerformerDetails!AN164)+1),ROWS(PerformerDetails!$AN$7:AN164)))),0)</f>
        <v>#NAME?</v>
      </c>
      <c r="O164" s="45" t="e">
        <f t="array" aca="1" ref="O164" ca="1">IFERROR(IF(ROWS(PerformerDetails!$AP$7:AP164)&gt;COUNTA(PerformerDetails!$AP$7:$AP$506),"",INDEX(PerformerDetails!$AP$7:$AP$506,SMALL(IF(PerformerDetails!$AP$7:$AP$506&lt;&gt;"",ROW(PerformerDetails!P164:P663)-ROW(PerformerDetails!AP164)+1),ROWS(PerformerDetails!$AP$7:AP164)))),0)</f>
        <v>#NAME?</v>
      </c>
      <c r="P164" s="45" t="e">
        <f t="array" aca="1" ref="P164" ca="1">IFERROR(IF(ROWS(PerformerDetails!$AR$7:AR164)&gt;COUNTA(PerformerDetails!$AR$7:$AR$506),"",INDEX(PerformerDetails!$AR$7:$AR$506,SMALL(IF(PerformerDetails!$AR$7:$AR$506&lt;&gt;"",ROW(PerformerDetails!P164:P663)-ROW(PerformerDetails!AR164)+1),ROWS(PerformerDetails!$AR$7:AR164)))),0)</f>
        <v>#NAME?</v>
      </c>
      <c r="Q164" s="45" t="e">
        <f t="array" aca="1" ref="Q164" ca="1">IFERROR(IF(ROWS(PerformerDetails!$AT$7:AT164)&gt;COUNTA(PerformerDetails!$AT$7:$AT$506),"",INDEX(PerformerDetails!$AT$7:$AT$506,SMALL(IF(PerformerDetails!$AT$7:$AT$506&lt;&gt;"",ROW(PerformerDetails!P164:P663)-ROW(PerformerDetails!AT164)+1),ROWS(PerformerDetails!$AT$7:AT164)))),0)</f>
        <v>#NAME?</v>
      </c>
      <c r="R164" s="45" t="e">
        <f t="array" aca="1" ref="R164" ca="1">IFERROR(IF(ROWS(PerformerDetails!$AV$7:AV164)&gt;COUNTA(PerformerDetails!$AV$7:$AV$506),"",INDEX(PerformerDetails!$AV$7:$AV$506,SMALL(IF(PerformerDetails!$AV$7:$AV$506&lt;&gt;"",ROW(PerformerDetails!P164:P663)-ROW(PerformerDetails!AV164)+1),ROWS(PerformerDetails!$AV$7:AV164)))),0)</f>
        <v>#NAME?</v>
      </c>
      <c r="S164" s="45" t="e">
        <f t="array" aca="1" ref="S164" ca="1">IFERROR(IF(ROWS(PerformerDetails!$AX$7:AX164)&gt;COUNTA(PerformerDetails!$AX$7:$AX$506),"",INDEX(PerformerDetails!$AX$7:$AX$506,SMALL(IF(PerformerDetails!$AX$7:$AX$506&lt;&gt;"",ROW(PerformerDetails!P164:P663)-ROW(PerformerDetails!AX164)+1),ROWS(PerformerDetails!$AX$7:AX164)))),0)</f>
        <v>#NAME?</v>
      </c>
      <c r="T164" s="45" t="e">
        <f t="array" aca="1" ref="T164" ca="1">IFERROR(IF(ROWS(PerformerDetails!$AZ$7:AZ164)&gt;COUNTA(PerformerDetails!$AZ$7:$AZ$506),"",INDEX(PerformerDetails!$AZ$7:$AZ$506,SMALL(IF(PerformerDetails!$AZ$7:$AZ$506&lt;&gt;"",ROW(PerformerDetails!P164:P663)-ROW(PerformerDetails!AZ164)+1),ROWS(PerformerDetails!$AZ$7:AZ164)))),0)</f>
        <v>#NAME?</v>
      </c>
      <c r="U164" s="45" t="e">
        <f t="array" aca="1" ref="U164" ca="1">IFERROR(IF(ROWS(PerformerDetails!$BB$7:BB164)&gt;COUNTA(PerformerDetails!$BB$7:$BB$506),"",INDEX(PerformerDetails!$BB$7:$BB$506,SMALL(IF(PerformerDetails!$BB$7:$BB$506&lt;&gt;"",ROW(PerformerDetails!P164:P663)-ROW(PerformerDetails!BB164)+1),ROWS(PerformerDetails!$BB$7:BB164)))),0)</f>
        <v>#NAME?</v>
      </c>
      <c r="V164" s="45" t="e">
        <f t="array" aca="1" ref="V164" ca="1">IFERROR(IF(ROWS(PerformerDetails!$BD$7:BD164)&gt;COUNTA(PerformerDetails!$BD$7:$BD$506),"",INDEX(PerformerDetails!$BD$7:$BD$506,SMALL(IF(PerformerDetails!$BD$7:$BD$506&lt;&gt;"",ROW(PerformerDetails!P164:P663)-ROW(PerformerDetails!BD164)+1),ROWS(PerformerDetails!$BD$7:BD164)))),0)</f>
        <v>#NAME?</v>
      </c>
      <c r="W164" s="45" t="e">
        <f t="array" aca="1" ref="W164" ca="1">IFERROR(IF(ROWS(PerformerDetails!$BF$7:BF164)&gt;COUNTA(PerformerDetails!$BF$7:$BF$506),"",INDEX(PerformerDetails!$BF$7:$BF$506,SMALL(IF(PerformerDetails!$BF$7:$BF$506&lt;&gt;"",ROW(PerformerDetails!P164:P663)-ROW(PerformerDetails!BF164)+1),ROWS(PerformerDetails!$BF$7:BF164)))),0)</f>
        <v>#NAME?</v>
      </c>
      <c r="X164" s="45" t="e">
        <f t="array" aca="1" ref="X164" ca="1">IFERROR(IF(ROWS(PerformerDetails!$BH$7:BH164)&gt;COUNTA(PerformerDetails!$BH$7:$BH$506),"",INDEX(PerformerDetails!$BH$7:$BH$506,SMALL(IF(PerformerDetails!$BH$7:$BH$506&lt;&gt;"",ROW(PerformerDetails!P164:P663)-ROW(PerformerDetails!BH164)+1),ROWS(PerformerDetails!$BH$7:BH164)))),0)</f>
        <v>#NAME?</v>
      </c>
      <c r="Y164" s="45" t="e">
        <f t="array" aca="1" ref="Y164" ca="1">IFERROR(IF(ROWS(PerformerDetails!$BJ$7:BJ164)&gt;COUNTA(PerformerDetails!$BJ$7:$BJ$506),"",INDEX(PerformerDetails!$BJ$7:$BJ$506,SMALL(IF(PerformerDetails!$BJ$7:$BJ$506&lt;&gt;"",ROW(PerformerDetails!P164:P663)-ROW(PerformerDetails!BJ164)+1),ROWS(PerformerDetails!$BJ$7:BJ164)))),0)</f>
        <v>#NAME?</v>
      </c>
      <c r="Z164" s="45" t="e">
        <f t="array" aca="1" ref="Z164" ca="1">IFERROR(IF(ROWS(PerformerDetails!$BL$7:BL164)&gt;COUNTA(PerformerDetails!$BL$7:$BL$506),"",INDEX(PerformerDetails!$BL$7:$BL$506,SMALL(IF(PerformerDetails!$BL$7:$BL$506&lt;&gt;"",ROW(PerformerDetails!P164:P663)-ROW(PerformerDetails!BL164)+1),ROWS(PerformerDetails!$BL$7:BL164)))),0)</f>
        <v>#NAME?</v>
      </c>
    </row>
    <row r="165" spans="2:26" ht="20.100000000000001" customHeight="1">
      <c r="B165" s="45" t="e">
        <f t="array" aca="1" ref="B165" ca="1">IFERROR(IF(ROWS(PerformerDetails!$P$7:P165)&gt;COUNTA(PerformerDetails!$P$7:$P$506),"",INDEX(PerformerDetails!$P$7:$P$506,SMALL(IF(PerformerDetails!$P$7:$P$506&lt;&gt;"",ROW(PerformerDetails!P165:P664)-ROW(PerformerDetails!P165)+1),ROWS(PerformerDetails!$P$7:P165)))),0)</f>
        <v>#NAME?</v>
      </c>
      <c r="C165" s="45" t="e">
        <f t="array" aca="1" ref="C165" ca="1">IFERROR(IF(ROWS(PerformerDetails!$R$7:R165)&gt;COUNTA(PerformerDetails!$R$7:$R$506),"",INDEX(PerformerDetails!$R$7:$R$506,SMALL(IF(PerformerDetails!$R$7:$R$506&lt;&gt;"",ROW(PerformerDetails!P165:P664)-ROW(PerformerDetails!R165)+1),ROWS(PerformerDetails!$R$7:R165)))),0)</f>
        <v>#NAME?</v>
      </c>
      <c r="D165" s="45" t="e">
        <f t="array" aca="1" ref="D165" ca="1">IFERROR(IF(ROWS(PerformerDetails!$T$7:T165)&gt;COUNTA(PerformerDetails!$T$7:$T$506),"",INDEX(PerformerDetails!$T$7:$T$506,SMALL(IF(PerformerDetails!$T$7:$T$506&lt;&gt;"",ROW(PerformerDetails!P165:P664)-ROW(PerformerDetails!T165)+1),ROWS(PerformerDetails!$T$7:T165)))),0)</f>
        <v>#NAME?</v>
      </c>
      <c r="E165" s="45" t="e">
        <f t="array" aca="1" ref="E165" ca="1">IFERROR(IF(ROWS(PerformerDetails!$V$7:V165)&gt;COUNTA(PerformerDetails!$V$7:$V$506),"",INDEX(PerformerDetails!$V$7:$V$506,SMALL(IF(PerformerDetails!$V$7:$V$506&lt;&gt;"",ROW(PerformerDetails!P165:P664)-ROW(PerformerDetails!V165)+1),ROWS(PerformerDetails!$V$7:V165)))),0)</f>
        <v>#NAME?</v>
      </c>
      <c r="F165" s="45" t="e">
        <f t="array" aca="1" ref="F165" ca="1">IFERROR(IF(ROWS(PerformerDetails!$X$7:X165)&gt;COUNTA(PerformerDetails!$X$7:$X$506),"",INDEX(PerformerDetails!$X$7:$X$506,SMALL(IF(PerformerDetails!$X$7:$X$506&lt;&gt;"",ROW(PerformerDetails!P165:P664)-ROW(PerformerDetails!X165)+1),ROWS(PerformerDetails!$X$7:X165)))),0)</f>
        <v>#NAME?</v>
      </c>
      <c r="G165" s="45" t="e">
        <f t="array" aca="1" ref="G165" ca="1">IFERROR(IF(ROWS(PerformerDetails!$Z$7:Z165)&gt;COUNTA(PerformerDetails!$Z$7:$Z$506),"",INDEX(PerformerDetails!$Z$7:$Z$506,SMALL(IF(PerformerDetails!$Z$7:$Z$506&lt;&gt;"",ROW(PerformerDetails!P165:P664)-ROW(PerformerDetails!Z165)+1),ROWS(PerformerDetails!$Z$7:Z165)))),0)</f>
        <v>#NAME?</v>
      </c>
      <c r="H165" s="45" t="e">
        <f t="array" aca="1" ref="H165" ca="1">IFERROR(IF(ROWS(PerformerDetails!$AB$7:AB165)&gt;COUNTA(PerformerDetails!$AB$7:$AB$506),"",INDEX(PerformerDetails!$AB$7:$AB$506,SMALL(IF(PerformerDetails!$AB$7:$AB$506&lt;&gt;"",ROW(PerformerDetails!P165:P664)-ROW(PerformerDetails!AB165)+1),ROWS(PerformerDetails!$AB$7:AB165)))),0)</f>
        <v>#NAME?</v>
      </c>
      <c r="I165" s="45" t="e">
        <f t="array" aca="1" ref="I165" ca="1">IFERROR(IF(ROWS(PerformerDetails!$AD$7:AD165)&gt;COUNTA(PerformerDetails!$AD$7:$AD$506),"",INDEX(PerformerDetails!$AD$7:$AD$506,SMALL(IF(PerformerDetails!$AD$7:$AD$506&lt;&gt;"",ROW(PerformerDetails!P165:P664)-ROW(PerformerDetails!AD165)+1),ROWS(PerformerDetails!$AD$7:AD165)))),0)</f>
        <v>#NAME?</v>
      </c>
      <c r="J165" s="45" t="e">
        <f t="array" aca="1" ref="J165" ca="1">IFERROR(IF(ROWS(PerformerDetails!$AF$7:AF165)&gt;COUNTA(PerformerDetails!$AF$7:$AF$506),"",INDEX(PerformerDetails!$AF$7:$AF$506,SMALL(IF(PerformerDetails!$AF$7:$AF$506&lt;&gt;"",ROW(PerformerDetails!P165:P664)-ROW(PerformerDetails!AF165)+1),ROWS(PerformerDetails!$AF$7:AF165)))),0)</f>
        <v>#NAME?</v>
      </c>
      <c r="K165" s="45" t="e">
        <f t="array" aca="1" ref="K165" ca="1">IFERROR(IF(ROWS(PerformerDetails!$AH$7:AH165)&gt;COUNTA(PerformerDetails!$AH$7:$AH$506),"",INDEX(PerformerDetails!$AH$7:$AH$506,SMALL(IF(PerformerDetails!$AH$7:$AH$506&lt;&gt;"",ROW(PerformerDetails!P165:P664)-ROW(PerformerDetails!AH165)+1),ROWS(PerformerDetails!$AH$7:AH165)))),0)</f>
        <v>#NAME?</v>
      </c>
      <c r="L165" s="45" t="e">
        <f t="array" aca="1" ref="L165" ca="1">IFERROR(IF(ROWS(PerformerDetails!$AJ$7:AJ165)&gt;COUNTA(PerformerDetails!$AJ$7:$AJ$506),"",INDEX(PerformerDetails!$AJ$7:$AJ$506,SMALL(IF(PerformerDetails!$AJ$7:$AJ$506&lt;&gt;"",ROW(PerformerDetails!P165:P664)-ROW(PerformerDetails!AJ165)+1),ROWS(PerformerDetails!$AJ$7:AJ165)))),0)</f>
        <v>#NAME?</v>
      </c>
      <c r="M165" s="45" t="e">
        <f t="array" aca="1" ref="M165" ca="1">IFERROR(IF(ROWS(PerformerDetails!$AL$7:AL165)&gt;COUNTA(PerformerDetails!$AL$7:$AL$506),"",INDEX(PerformerDetails!$AL$7:$AL$506,SMALL(IF(PerformerDetails!$AL$7:$AL$506&lt;&gt;"",ROW(PerformerDetails!P165:P664)-ROW(PerformerDetails!AL165)+1),ROWS(PerformerDetails!$AL$7:AL165)))),0)</f>
        <v>#NAME?</v>
      </c>
      <c r="N165" s="45" t="e">
        <f t="array" aca="1" ref="N165" ca="1">IFERROR(IF(ROWS(PerformerDetails!$AN$7:AN165)&gt;COUNTA(PerformerDetails!$AN$7:$AN$506),"",INDEX(PerformerDetails!$AN$7:$AN$506,SMALL(IF(PerformerDetails!$AN$7:$AN$506&lt;&gt;"",ROW(PerformerDetails!P165:P664)-ROW(PerformerDetails!AN165)+1),ROWS(PerformerDetails!$AN$7:AN165)))),0)</f>
        <v>#NAME?</v>
      </c>
      <c r="O165" s="45" t="e">
        <f t="array" aca="1" ref="O165" ca="1">IFERROR(IF(ROWS(PerformerDetails!$AP$7:AP165)&gt;COUNTA(PerformerDetails!$AP$7:$AP$506),"",INDEX(PerformerDetails!$AP$7:$AP$506,SMALL(IF(PerformerDetails!$AP$7:$AP$506&lt;&gt;"",ROW(PerformerDetails!P165:P664)-ROW(PerformerDetails!AP165)+1),ROWS(PerformerDetails!$AP$7:AP165)))),0)</f>
        <v>#NAME?</v>
      </c>
      <c r="P165" s="45" t="e">
        <f t="array" aca="1" ref="P165" ca="1">IFERROR(IF(ROWS(PerformerDetails!$AR$7:AR165)&gt;COUNTA(PerformerDetails!$AR$7:$AR$506),"",INDEX(PerformerDetails!$AR$7:$AR$506,SMALL(IF(PerformerDetails!$AR$7:$AR$506&lt;&gt;"",ROW(PerformerDetails!P165:P664)-ROW(PerformerDetails!AR165)+1),ROWS(PerformerDetails!$AR$7:AR165)))),0)</f>
        <v>#NAME?</v>
      </c>
      <c r="Q165" s="45" t="e">
        <f t="array" aca="1" ref="Q165" ca="1">IFERROR(IF(ROWS(PerformerDetails!$AT$7:AT165)&gt;COUNTA(PerformerDetails!$AT$7:$AT$506),"",INDEX(PerformerDetails!$AT$7:$AT$506,SMALL(IF(PerformerDetails!$AT$7:$AT$506&lt;&gt;"",ROW(PerformerDetails!P165:P664)-ROW(PerformerDetails!AT165)+1),ROWS(PerformerDetails!$AT$7:AT165)))),0)</f>
        <v>#NAME?</v>
      </c>
      <c r="R165" s="45" t="e">
        <f t="array" aca="1" ref="R165" ca="1">IFERROR(IF(ROWS(PerformerDetails!$AV$7:AV165)&gt;COUNTA(PerformerDetails!$AV$7:$AV$506),"",INDEX(PerformerDetails!$AV$7:$AV$506,SMALL(IF(PerformerDetails!$AV$7:$AV$506&lt;&gt;"",ROW(PerformerDetails!P165:P664)-ROW(PerformerDetails!AV165)+1),ROWS(PerformerDetails!$AV$7:AV165)))),0)</f>
        <v>#NAME?</v>
      </c>
      <c r="S165" s="45" t="e">
        <f t="array" aca="1" ref="S165" ca="1">IFERROR(IF(ROWS(PerformerDetails!$AX$7:AX165)&gt;COUNTA(PerformerDetails!$AX$7:$AX$506),"",INDEX(PerformerDetails!$AX$7:$AX$506,SMALL(IF(PerformerDetails!$AX$7:$AX$506&lt;&gt;"",ROW(PerformerDetails!P165:P664)-ROW(PerformerDetails!AX165)+1),ROWS(PerformerDetails!$AX$7:AX165)))),0)</f>
        <v>#NAME?</v>
      </c>
      <c r="T165" s="45" t="e">
        <f t="array" aca="1" ref="T165" ca="1">IFERROR(IF(ROWS(PerformerDetails!$AZ$7:AZ165)&gt;COUNTA(PerformerDetails!$AZ$7:$AZ$506),"",INDEX(PerformerDetails!$AZ$7:$AZ$506,SMALL(IF(PerformerDetails!$AZ$7:$AZ$506&lt;&gt;"",ROW(PerformerDetails!P165:P664)-ROW(PerformerDetails!AZ165)+1),ROWS(PerformerDetails!$AZ$7:AZ165)))),0)</f>
        <v>#NAME?</v>
      </c>
      <c r="U165" s="45" t="e">
        <f t="array" aca="1" ref="U165" ca="1">IFERROR(IF(ROWS(PerformerDetails!$BB$7:BB165)&gt;COUNTA(PerformerDetails!$BB$7:$BB$506),"",INDEX(PerformerDetails!$BB$7:$BB$506,SMALL(IF(PerformerDetails!$BB$7:$BB$506&lt;&gt;"",ROW(PerformerDetails!P165:P664)-ROW(PerformerDetails!BB165)+1),ROWS(PerformerDetails!$BB$7:BB165)))),0)</f>
        <v>#NAME?</v>
      </c>
      <c r="V165" s="45" t="e">
        <f t="array" aca="1" ref="V165" ca="1">IFERROR(IF(ROWS(PerformerDetails!$BD$7:BD165)&gt;COUNTA(PerformerDetails!$BD$7:$BD$506),"",INDEX(PerformerDetails!$BD$7:$BD$506,SMALL(IF(PerformerDetails!$BD$7:$BD$506&lt;&gt;"",ROW(PerformerDetails!P165:P664)-ROW(PerformerDetails!BD165)+1),ROWS(PerformerDetails!$BD$7:BD165)))),0)</f>
        <v>#NAME?</v>
      </c>
      <c r="W165" s="45" t="e">
        <f t="array" aca="1" ref="W165" ca="1">IFERROR(IF(ROWS(PerformerDetails!$BF$7:BF165)&gt;COUNTA(PerformerDetails!$BF$7:$BF$506),"",INDEX(PerformerDetails!$BF$7:$BF$506,SMALL(IF(PerformerDetails!$BF$7:$BF$506&lt;&gt;"",ROW(PerformerDetails!P165:P664)-ROW(PerformerDetails!BF165)+1),ROWS(PerformerDetails!$BF$7:BF165)))),0)</f>
        <v>#NAME?</v>
      </c>
      <c r="X165" s="45" t="e">
        <f t="array" aca="1" ref="X165" ca="1">IFERROR(IF(ROWS(PerformerDetails!$BH$7:BH165)&gt;COUNTA(PerformerDetails!$BH$7:$BH$506),"",INDEX(PerformerDetails!$BH$7:$BH$506,SMALL(IF(PerformerDetails!$BH$7:$BH$506&lt;&gt;"",ROW(PerformerDetails!P165:P664)-ROW(PerformerDetails!BH165)+1),ROWS(PerformerDetails!$BH$7:BH165)))),0)</f>
        <v>#NAME?</v>
      </c>
      <c r="Y165" s="45" t="e">
        <f t="array" aca="1" ref="Y165" ca="1">IFERROR(IF(ROWS(PerformerDetails!$BJ$7:BJ165)&gt;COUNTA(PerformerDetails!$BJ$7:$BJ$506),"",INDEX(PerformerDetails!$BJ$7:$BJ$506,SMALL(IF(PerformerDetails!$BJ$7:$BJ$506&lt;&gt;"",ROW(PerformerDetails!P165:P664)-ROW(PerformerDetails!BJ165)+1),ROWS(PerformerDetails!$BJ$7:BJ165)))),0)</f>
        <v>#NAME?</v>
      </c>
      <c r="Z165" s="45" t="e">
        <f t="array" aca="1" ref="Z165" ca="1">IFERROR(IF(ROWS(PerformerDetails!$BL$7:BL165)&gt;COUNTA(PerformerDetails!$BL$7:$BL$506),"",INDEX(PerformerDetails!$BL$7:$BL$506,SMALL(IF(PerformerDetails!$BL$7:$BL$506&lt;&gt;"",ROW(PerformerDetails!P165:P664)-ROW(PerformerDetails!BL165)+1),ROWS(PerformerDetails!$BL$7:BL165)))),0)</f>
        <v>#NAME?</v>
      </c>
    </row>
    <row r="166" spans="2:26" ht="20.100000000000001" customHeight="1">
      <c r="B166" s="45" t="e">
        <f t="array" aca="1" ref="B166" ca="1">IFERROR(IF(ROWS(PerformerDetails!$P$7:P166)&gt;COUNTA(PerformerDetails!$P$7:$P$506),"",INDEX(PerformerDetails!$P$7:$P$506,SMALL(IF(PerformerDetails!$P$7:$P$506&lt;&gt;"",ROW(PerformerDetails!P166:P665)-ROW(PerformerDetails!P166)+1),ROWS(PerformerDetails!$P$7:P166)))),0)</f>
        <v>#NAME?</v>
      </c>
      <c r="C166" s="45" t="e">
        <f t="array" aca="1" ref="C166" ca="1">IFERROR(IF(ROWS(PerformerDetails!$R$7:R166)&gt;COUNTA(PerformerDetails!$R$7:$R$506),"",INDEX(PerformerDetails!$R$7:$R$506,SMALL(IF(PerformerDetails!$R$7:$R$506&lt;&gt;"",ROW(PerformerDetails!P166:P665)-ROW(PerformerDetails!R166)+1),ROWS(PerformerDetails!$R$7:R166)))),0)</f>
        <v>#NAME?</v>
      </c>
      <c r="D166" s="45" t="e">
        <f t="array" aca="1" ref="D166" ca="1">IFERROR(IF(ROWS(PerformerDetails!$T$7:T166)&gt;COUNTA(PerformerDetails!$T$7:$T$506),"",INDEX(PerformerDetails!$T$7:$T$506,SMALL(IF(PerformerDetails!$T$7:$T$506&lt;&gt;"",ROW(PerformerDetails!P166:P665)-ROW(PerformerDetails!T166)+1),ROWS(PerformerDetails!$T$7:T166)))),0)</f>
        <v>#NAME?</v>
      </c>
      <c r="E166" s="45" t="e">
        <f t="array" aca="1" ref="E166" ca="1">IFERROR(IF(ROWS(PerformerDetails!$V$7:V166)&gt;COUNTA(PerformerDetails!$V$7:$V$506),"",INDEX(PerformerDetails!$V$7:$V$506,SMALL(IF(PerformerDetails!$V$7:$V$506&lt;&gt;"",ROW(PerformerDetails!P166:P665)-ROW(PerformerDetails!V166)+1),ROWS(PerformerDetails!$V$7:V166)))),0)</f>
        <v>#NAME?</v>
      </c>
      <c r="F166" s="45" t="e">
        <f t="array" aca="1" ref="F166" ca="1">IFERROR(IF(ROWS(PerformerDetails!$X$7:X166)&gt;COUNTA(PerformerDetails!$X$7:$X$506),"",INDEX(PerformerDetails!$X$7:$X$506,SMALL(IF(PerformerDetails!$X$7:$X$506&lt;&gt;"",ROW(PerformerDetails!P166:P665)-ROW(PerformerDetails!X166)+1),ROWS(PerformerDetails!$X$7:X166)))),0)</f>
        <v>#NAME?</v>
      </c>
      <c r="G166" s="45" t="e">
        <f t="array" aca="1" ref="G166" ca="1">IFERROR(IF(ROWS(PerformerDetails!$Z$7:Z166)&gt;COUNTA(PerformerDetails!$Z$7:$Z$506),"",INDEX(PerformerDetails!$Z$7:$Z$506,SMALL(IF(PerformerDetails!$Z$7:$Z$506&lt;&gt;"",ROW(PerformerDetails!P166:P665)-ROW(PerformerDetails!Z166)+1),ROWS(PerformerDetails!$Z$7:Z166)))),0)</f>
        <v>#NAME?</v>
      </c>
      <c r="H166" s="45" t="e">
        <f t="array" aca="1" ref="H166" ca="1">IFERROR(IF(ROWS(PerformerDetails!$AB$7:AB166)&gt;COUNTA(PerformerDetails!$AB$7:$AB$506),"",INDEX(PerformerDetails!$AB$7:$AB$506,SMALL(IF(PerformerDetails!$AB$7:$AB$506&lt;&gt;"",ROW(PerformerDetails!P166:P665)-ROW(PerformerDetails!AB166)+1),ROWS(PerformerDetails!$AB$7:AB166)))),0)</f>
        <v>#NAME?</v>
      </c>
      <c r="I166" s="45" t="e">
        <f t="array" aca="1" ref="I166" ca="1">IFERROR(IF(ROWS(PerformerDetails!$AD$7:AD166)&gt;COUNTA(PerformerDetails!$AD$7:$AD$506),"",INDEX(PerformerDetails!$AD$7:$AD$506,SMALL(IF(PerformerDetails!$AD$7:$AD$506&lt;&gt;"",ROW(PerformerDetails!P166:P665)-ROW(PerformerDetails!AD166)+1),ROWS(PerformerDetails!$AD$7:AD166)))),0)</f>
        <v>#NAME?</v>
      </c>
      <c r="J166" s="45" t="e">
        <f t="array" aca="1" ref="J166" ca="1">IFERROR(IF(ROWS(PerformerDetails!$AF$7:AF166)&gt;COUNTA(PerformerDetails!$AF$7:$AF$506),"",INDEX(PerformerDetails!$AF$7:$AF$506,SMALL(IF(PerformerDetails!$AF$7:$AF$506&lt;&gt;"",ROW(PerformerDetails!P166:P665)-ROW(PerformerDetails!AF166)+1),ROWS(PerformerDetails!$AF$7:AF166)))),0)</f>
        <v>#NAME?</v>
      </c>
      <c r="K166" s="45" t="e">
        <f t="array" aca="1" ref="K166" ca="1">IFERROR(IF(ROWS(PerformerDetails!$AH$7:AH166)&gt;COUNTA(PerformerDetails!$AH$7:$AH$506),"",INDEX(PerformerDetails!$AH$7:$AH$506,SMALL(IF(PerformerDetails!$AH$7:$AH$506&lt;&gt;"",ROW(PerformerDetails!P166:P665)-ROW(PerformerDetails!AH166)+1),ROWS(PerformerDetails!$AH$7:AH166)))),0)</f>
        <v>#NAME?</v>
      </c>
      <c r="L166" s="45" t="e">
        <f t="array" aca="1" ref="L166" ca="1">IFERROR(IF(ROWS(PerformerDetails!$AJ$7:AJ166)&gt;COUNTA(PerformerDetails!$AJ$7:$AJ$506),"",INDEX(PerformerDetails!$AJ$7:$AJ$506,SMALL(IF(PerformerDetails!$AJ$7:$AJ$506&lt;&gt;"",ROW(PerformerDetails!P166:P665)-ROW(PerformerDetails!AJ166)+1),ROWS(PerformerDetails!$AJ$7:AJ166)))),0)</f>
        <v>#NAME?</v>
      </c>
      <c r="M166" s="45" t="e">
        <f t="array" aca="1" ref="M166" ca="1">IFERROR(IF(ROWS(PerformerDetails!$AL$7:AL166)&gt;COUNTA(PerformerDetails!$AL$7:$AL$506),"",INDEX(PerformerDetails!$AL$7:$AL$506,SMALL(IF(PerformerDetails!$AL$7:$AL$506&lt;&gt;"",ROW(PerformerDetails!P166:P665)-ROW(PerformerDetails!AL166)+1),ROWS(PerformerDetails!$AL$7:AL166)))),0)</f>
        <v>#NAME?</v>
      </c>
      <c r="N166" s="45" t="e">
        <f t="array" aca="1" ref="N166" ca="1">IFERROR(IF(ROWS(PerformerDetails!$AN$7:AN166)&gt;COUNTA(PerformerDetails!$AN$7:$AN$506),"",INDEX(PerformerDetails!$AN$7:$AN$506,SMALL(IF(PerformerDetails!$AN$7:$AN$506&lt;&gt;"",ROW(PerformerDetails!P166:P665)-ROW(PerformerDetails!AN166)+1),ROWS(PerformerDetails!$AN$7:AN166)))),0)</f>
        <v>#NAME?</v>
      </c>
      <c r="O166" s="45" t="e">
        <f t="array" aca="1" ref="O166" ca="1">IFERROR(IF(ROWS(PerformerDetails!$AP$7:AP166)&gt;COUNTA(PerformerDetails!$AP$7:$AP$506),"",INDEX(PerformerDetails!$AP$7:$AP$506,SMALL(IF(PerformerDetails!$AP$7:$AP$506&lt;&gt;"",ROW(PerformerDetails!P166:P665)-ROW(PerformerDetails!AP166)+1),ROWS(PerformerDetails!$AP$7:AP166)))),0)</f>
        <v>#NAME?</v>
      </c>
      <c r="P166" s="45" t="e">
        <f t="array" aca="1" ref="P166" ca="1">IFERROR(IF(ROWS(PerformerDetails!$AR$7:AR166)&gt;COUNTA(PerformerDetails!$AR$7:$AR$506),"",INDEX(PerformerDetails!$AR$7:$AR$506,SMALL(IF(PerformerDetails!$AR$7:$AR$506&lt;&gt;"",ROW(PerformerDetails!P166:P665)-ROW(PerformerDetails!AR166)+1),ROWS(PerformerDetails!$AR$7:AR166)))),0)</f>
        <v>#NAME?</v>
      </c>
      <c r="Q166" s="45" t="e">
        <f t="array" aca="1" ref="Q166" ca="1">IFERROR(IF(ROWS(PerformerDetails!$AT$7:AT166)&gt;COUNTA(PerformerDetails!$AT$7:$AT$506),"",INDEX(PerformerDetails!$AT$7:$AT$506,SMALL(IF(PerformerDetails!$AT$7:$AT$506&lt;&gt;"",ROW(PerformerDetails!P166:P665)-ROW(PerformerDetails!AT166)+1),ROWS(PerformerDetails!$AT$7:AT166)))),0)</f>
        <v>#NAME?</v>
      </c>
      <c r="R166" s="45" t="e">
        <f t="array" aca="1" ref="R166" ca="1">IFERROR(IF(ROWS(PerformerDetails!$AV$7:AV166)&gt;COUNTA(PerformerDetails!$AV$7:$AV$506),"",INDEX(PerformerDetails!$AV$7:$AV$506,SMALL(IF(PerformerDetails!$AV$7:$AV$506&lt;&gt;"",ROW(PerformerDetails!P166:P665)-ROW(PerformerDetails!AV166)+1),ROWS(PerformerDetails!$AV$7:AV166)))),0)</f>
        <v>#NAME?</v>
      </c>
      <c r="S166" s="45" t="e">
        <f t="array" aca="1" ref="S166" ca="1">IFERROR(IF(ROWS(PerformerDetails!$AX$7:AX166)&gt;COUNTA(PerformerDetails!$AX$7:$AX$506),"",INDEX(PerformerDetails!$AX$7:$AX$506,SMALL(IF(PerformerDetails!$AX$7:$AX$506&lt;&gt;"",ROW(PerformerDetails!P166:P665)-ROW(PerformerDetails!AX166)+1),ROWS(PerformerDetails!$AX$7:AX166)))),0)</f>
        <v>#NAME?</v>
      </c>
      <c r="T166" s="45" t="e">
        <f t="array" aca="1" ref="T166" ca="1">IFERROR(IF(ROWS(PerformerDetails!$AZ$7:AZ166)&gt;COUNTA(PerformerDetails!$AZ$7:$AZ$506),"",INDEX(PerformerDetails!$AZ$7:$AZ$506,SMALL(IF(PerformerDetails!$AZ$7:$AZ$506&lt;&gt;"",ROW(PerformerDetails!P166:P665)-ROW(PerformerDetails!AZ166)+1),ROWS(PerformerDetails!$AZ$7:AZ166)))),0)</f>
        <v>#NAME?</v>
      </c>
      <c r="U166" s="45" t="e">
        <f t="array" aca="1" ref="U166" ca="1">IFERROR(IF(ROWS(PerformerDetails!$BB$7:BB166)&gt;COUNTA(PerformerDetails!$BB$7:$BB$506),"",INDEX(PerformerDetails!$BB$7:$BB$506,SMALL(IF(PerformerDetails!$BB$7:$BB$506&lt;&gt;"",ROW(PerformerDetails!P166:P665)-ROW(PerformerDetails!BB166)+1),ROWS(PerformerDetails!$BB$7:BB166)))),0)</f>
        <v>#NAME?</v>
      </c>
      <c r="V166" s="45" t="e">
        <f t="array" aca="1" ref="V166" ca="1">IFERROR(IF(ROWS(PerformerDetails!$BD$7:BD166)&gt;COUNTA(PerformerDetails!$BD$7:$BD$506),"",INDEX(PerformerDetails!$BD$7:$BD$506,SMALL(IF(PerformerDetails!$BD$7:$BD$506&lt;&gt;"",ROW(PerformerDetails!P166:P665)-ROW(PerformerDetails!BD166)+1),ROWS(PerformerDetails!$BD$7:BD166)))),0)</f>
        <v>#NAME?</v>
      </c>
      <c r="W166" s="45" t="e">
        <f t="array" aca="1" ref="W166" ca="1">IFERROR(IF(ROWS(PerformerDetails!$BF$7:BF166)&gt;COUNTA(PerformerDetails!$BF$7:$BF$506),"",INDEX(PerformerDetails!$BF$7:$BF$506,SMALL(IF(PerformerDetails!$BF$7:$BF$506&lt;&gt;"",ROW(PerformerDetails!P166:P665)-ROW(PerformerDetails!BF166)+1),ROWS(PerformerDetails!$BF$7:BF166)))),0)</f>
        <v>#NAME?</v>
      </c>
      <c r="X166" s="45" t="e">
        <f t="array" aca="1" ref="X166" ca="1">IFERROR(IF(ROWS(PerformerDetails!$BH$7:BH166)&gt;COUNTA(PerformerDetails!$BH$7:$BH$506),"",INDEX(PerformerDetails!$BH$7:$BH$506,SMALL(IF(PerformerDetails!$BH$7:$BH$506&lt;&gt;"",ROW(PerformerDetails!P166:P665)-ROW(PerformerDetails!BH166)+1),ROWS(PerformerDetails!$BH$7:BH166)))),0)</f>
        <v>#NAME?</v>
      </c>
      <c r="Y166" s="45" t="e">
        <f t="array" aca="1" ref="Y166" ca="1">IFERROR(IF(ROWS(PerformerDetails!$BJ$7:BJ166)&gt;COUNTA(PerformerDetails!$BJ$7:$BJ$506),"",INDEX(PerformerDetails!$BJ$7:$BJ$506,SMALL(IF(PerformerDetails!$BJ$7:$BJ$506&lt;&gt;"",ROW(PerformerDetails!P166:P665)-ROW(PerformerDetails!BJ166)+1),ROWS(PerformerDetails!$BJ$7:BJ166)))),0)</f>
        <v>#NAME?</v>
      </c>
      <c r="Z166" s="45" t="e">
        <f t="array" aca="1" ref="Z166" ca="1">IFERROR(IF(ROWS(PerformerDetails!$BL$7:BL166)&gt;COUNTA(PerformerDetails!$BL$7:$BL$506),"",INDEX(PerformerDetails!$BL$7:$BL$506,SMALL(IF(PerformerDetails!$BL$7:$BL$506&lt;&gt;"",ROW(PerformerDetails!P166:P665)-ROW(PerformerDetails!BL166)+1),ROWS(PerformerDetails!$BL$7:BL166)))),0)</f>
        <v>#NAME?</v>
      </c>
    </row>
    <row r="167" spans="2:26" ht="20.100000000000001" customHeight="1">
      <c r="B167" s="45" t="e">
        <f t="array" aca="1" ref="B167" ca="1">IFERROR(IF(ROWS(PerformerDetails!$P$7:P167)&gt;COUNTA(PerformerDetails!$P$7:$P$506),"",INDEX(PerformerDetails!$P$7:$P$506,SMALL(IF(PerformerDetails!$P$7:$P$506&lt;&gt;"",ROW(PerformerDetails!P167:P666)-ROW(PerformerDetails!P167)+1),ROWS(PerformerDetails!$P$7:P167)))),0)</f>
        <v>#NAME?</v>
      </c>
      <c r="C167" s="45" t="e">
        <f t="array" aca="1" ref="C167" ca="1">IFERROR(IF(ROWS(PerformerDetails!$R$7:R167)&gt;COUNTA(PerformerDetails!$R$7:$R$506),"",INDEX(PerformerDetails!$R$7:$R$506,SMALL(IF(PerformerDetails!$R$7:$R$506&lt;&gt;"",ROW(PerformerDetails!P167:P666)-ROW(PerformerDetails!R167)+1),ROWS(PerformerDetails!$R$7:R167)))),0)</f>
        <v>#NAME?</v>
      </c>
      <c r="D167" s="45" t="e">
        <f t="array" aca="1" ref="D167" ca="1">IFERROR(IF(ROWS(PerformerDetails!$T$7:T167)&gt;COUNTA(PerformerDetails!$T$7:$T$506),"",INDEX(PerformerDetails!$T$7:$T$506,SMALL(IF(PerformerDetails!$T$7:$T$506&lt;&gt;"",ROW(PerformerDetails!P167:P666)-ROW(PerformerDetails!T167)+1),ROWS(PerformerDetails!$T$7:T167)))),0)</f>
        <v>#NAME?</v>
      </c>
      <c r="E167" s="45" t="e">
        <f t="array" aca="1" ref="E167" ca="1">IFERROR(IF(ROWS(PerformerDetails!$V$7:V167)&gt;COUNTA(PerformerDetails!$V$7:$V$506),"",INDEX(PerformerDetails!$V$7:$V$506,SMALL(IF(PerformerDetails!$V$7:$V$506&lt;&gt;"",ROW(PerformerDetails!P167:P666)-ROW(PerformerDetails!V167)+1),ROWS(PerformerDetails!$V$7:V167)))),0)</f>
        <v>#NAME?</v>
      </c>
      <c r="F167" s="45" t="e">
        <f t="array" aca="1" ref="F167" ca="1">IFERROR(IF(ROWS(PerformerDetails!$X$7:X167)&gt;COUNTA(PerformerDetails!$X$7:$X$506),"",INDEX(PerformerDetails!$X$7:$X$506,SMALL(IF(PerformerDetails!$X$7:$X$506&lt;&gt;"",ROW(PerformerDetails!P167:P666)-ROW(PerformerDetails!X167)+1),ROWS(PerformerDetails!$X$7:X167)))),0)</f>
        <v>#NAME?</v>
      </c>
      <c r="G167" s="45" t="e">
        <f t="array" aca="1" ref="G167" ca="1">IFERROR(IF(ROWS(PerformerDetails!$Z$7:Z167)&gt;COUNTA(PerformerDetails!$Z$7:$Z$506),"",INDEX(PerformerDetails!$Z$7:$Z$506,SMALL(IF(PerformerDetails!$Z$7:$Z$506&lt;&gt;"",ROW(PerformerDetails!P167:P666)-ROW(PerformerDetails!Z167)+1),ROWS(PerformerDetails!$Z$7:Z167)))),0)</f>
        <v>#NAME?</v>
      </c>
      <c r="H167" s="45" t="e">
        <f t="array" aca="1" ref="H167" ca="1">IFERROR(IF(ROWS(PerformerDetails!$AB$7:AB167)&gt;COUNTA(PerformerDetails!$AB$7:$AB$506),"",INDEX(PerformerDetails!$AB$7:$AB$506,SMALL(IF(PerformerDetails!$AB$7:$AB$506&lt;&gt;"",ROW(PerformerDetails!P167:P666)-ROW(PerformerDetails!AB167)+1),ROWS(PerformerDetails!$AB$7:AB167)))),0)</f>
        <v>#NAME?</v>
      </c>
      <c r="I167" s="45" t="e">
        <f t="array" aca="1" ref="I167" ca="1">IFERROR(IF(ROWS(PerformerDetails!$AD$7:AD167)&gt;COUNTA(PerformerDetails!$AD$7:$AD$506),"",INDEX(PerformerDetails!$AD$7:$AD$506,SMALL(IF(PerformerDetails!$AD$7:$AD$506&lt;&gt;"",ROW(PerformerDetails!P167:P666)-ROW(PerformerDetails!AD167)+1),ROWS(PerformerDetails!$AD$7:AD167)))),0)</f>
        <v>#NAME?</v>
      </c>
      <c r="J167" s="45" t="e">
        <f t="array" aca="1" ref="J167" ca="1">IFERROR(IF(ROWS(PerformerDetails!$AF$7:AF167)&gt;COUNTA(PerformerDetails!$AF$7:$AF$506),"",INDEX(PerformerDetails!$AF$7:$AF$506,SMALL(IF(PerformerDetails!$AF$7:$AF$506&lt;&gt;"",ROW(PerformerDetails!P167:P666)-ROW(PerformerDetails!AF167)+1),ROWS(PerformerDetails!$AF$7:AF167)))),0)</f>
        <v>#NAME?</v>
      </c>
      <c r="K167" s="45" t="e">
        <f t="array" aca="1" ref="K167" ca="1">IFERROR(IF(ROWS(PerformerDetails!$AH$7:AH167)&gt;COUNTA(PerformerDetails!$AH$7:$AH$506),"",INDEX(PerformerDetails!$AH$7:$AH$506,SMALL(IF(PerformerDetails!$AH$7:$AH$506&lt;&gt;"",ROW(PerformerDetails!P167:P666)-ROW(PerformerDetails!AH167)+1),ROWS(PerformerDetails!$AH$7:AH167)))),0)</f>
        <v>#NAME?</v>
      </c>
      <c r="L167" s="45" t="e">
        <f t="array" aca="1" ref="L167" ca="1">IFERROR(IF(ROWS(PerformerDetails!$AJ$7:AJ167)&gt;COUNTA(PerformerDetails!$AJ$7:$AJ$506),"",INDEX(PerformerDetails!$AJ$7:$AJ$506,SMALL(IF(PerformerDetails!$AJ$7:$AJ$506&lt;&gt;"",ROW(PerformerDetails!P167:P666)-ROW(PerformerDetails!AJ167)+1),ROWS(PerformerDetails!$AJ$7:AJ167)))),0)</f>
        <v>#NAME?</v>
      </c>
      <c r="M167" s="45" t="e">
        <f t="array" aca="1" ref="M167" ca="1">IFERROR(IF(ROWS(PerformerDetails!$AL$7:AL167)&gt;COUNTA(PerformerDetails!$AL$7:$AL$506),"",INDEX(PerformerDetails!$AL$7:$AL$506,SMALL(IF(PerformerDetails!$AL$7:$AL$506&lt;&gt;"",ROW(PerformerDetails!P167:P666)-ROW(PerformerDetails!AL167)+1),ROWS(PerformerDetails!$AL$7:AL167)))),0)</f>
        <v>#NAME?</v>
      </c>
      <c r="N167" s="45" t="e">
        <f t="array" aca="1" ref="N167" ca="1">IFERROR(IF(ROWS(PerformerDetails!$AN$7:AN167)&gt;COUNTA(PerformerDetails!$AN$7:$AN$506),"",INDEX(PerformerDetails!$AN$7:$AN$506,SMALL(IF(PerformerDetails!$AN$7:$AN$506&lt;&gt;"",ROW(PerformerDetails!P167:P666)-ROW(PerformerDetails!AN167)+1),ROWS(PerformerDetails!$AN$7:AN167)))),0)</f>
        <v>#NAME?</v>
      </c>
      <c r="O167" s="45" t="e">
        <f t="array" aca="1" ref="O167" ca="1">IFERROR(IF(ROWS(PerformerDetails!$AP$7:AP167)&gt;COUNTA(PerformerDetails!$AP$7:$AP$506),"",INDEX(PerformerDetails!$AP$7:$AP$506,SMALL(IF(PerformerDetails!$AP$7:$AP$506&lt;&gt;"",ROW(PerformerDetails!P167:P666)-ROW(PerformerDetails!AP167)+1),ROWS(PerformerDetails!$AP$7:AP167)))),0)</f>
        <v>#NAME?</v>
      </c>
      <c r="P167" s="45" t="e">
        <f t="array" aca="1" ref="P167" ca="1">IFERROR(IF(ROWS(PerformerDetails!$AR$7:AR167)&gt;COUNTA(PerformerDetails!$AR$7:$AR$506),"",INDEX(PerformerDetails!$AR$7:$AR$506,SMALL(IF(PerformerDetails!$AR$7:$AR$506&lt;&gt;"",ROW(PerformerDetails!P167:P666)-ROW(PerformerDetails!AR167)+1),ROWS(PerformerDetails!$AR$7:AR167)))),0)</f>
        <v>#NAME?</v>
      </c>
      <c r="Q167" s="45" t="e">
        <f t="array" aca="1" ref="Q167" ca="1">IFERROR(IF(ROWS(PerformerDetails!$AT$7:AT167)&gt;COUNTA(PerformerDetails!$AT$7:$AT$506),"",INDEX(PerformerDetails!$AT$7:$AT$506,SMALL(IF(PerformerDetails!$AT$7:$AT$506&lt;&gt;"",ROW(PerformerDetails!P167:P666)-ROW(PerformerDetails!AT167)+1),ROWS(PerformerDetails!$AT$7:AT167)))),0)</f>
        <v>#NAME?</v>
      </c>
      <c r="R167" s="45" t="e">
        <f t="array" aca="1" ref="R167" ca="1">IFERROR(IF(ROWS(PerformerDetails!$AV$7:AV167)&gt;COUNTA(PerformerDetails!$AV$7:$AV$506),"",INDEX(PerformerDetails!$AV$7:$AV$506,SMALL(IF(PerformerDetails!$AV$7:$AV$506&lt;&gt;"",ROW(PerformerDetails!P167:P666)-ROW(PerformerDetails!AV167)+1),ROWS(PerformerDetails!$AV$7:AV167)))),0)</f>
        <v>#NAME?</v>
      </c>
      <c r="S167" s="45" t="e">
        <f t="array" aca="1" ref="S167" ca="1">IFERROR(IF(ROWS(PerformerDetails!$AX$7:AX167)&gt;COUNTA(PerformerDetails!$AX$7:$AX$506),"",INDEX(PerformerDetails!$AX$7:$AX$506,SMALL(IF(PerformerDetails!$AX$7:$AX$506&lt;&gt;"",ROW(PerformerDetails!P167:P666)-ROW(PerformerDetails!AX167)+1),ROWS(PerformerDetails!$AX$7:AX167)))),0)</f>
        <v>#NAME?</v>
      </c>
      <c r="T167" s="45" t="e">
        <f t="array" aca="1" ref="T167" ca="1">IFERROR(IF(ROWS(PerformerDetails!$AZ$7:AZ167)&gt;COUNTA(PerformerDetails!$AZ$7:$AZ$506),"",INDEX(PerformerDetails!$AZ$7:$AZ$506,SMALL(IF(PerformerDetails!$AZ$7:$AZ$506&lt;&gt;"",ROW(PerformerDetails!P167:P666)-ROW(PerformerDetails!AZ167)+1),ROWS(PerformerDetails!$AZ$7:AZ167)))),0)</f>
        <v>#NAME?</v>
      </c>
      <c r="U167" s="45" t="e">
        <f t="array" aca="1" ref="U167" ca="1">IFERROR(IF(ROWS(PerformerDetails!$BB$7:BB167)&gt;COUNTA(PerformerDetails!$BB$7:$BB$506),"",INDEX(PerformerDetails!$BB$7:$BB$506,SMALL(IF(PerformerDetails!$BB$7:$BB$506&lt;&gt;"",ROW(PerformerDetails!P167:P666)-ROW(PerformerDetails!BB167)+1),ROWS(PerformerDetails!$BB$7:BB167)))),0)</f>
        <v>#NAME?</v>
      </c>
      <c r="V167" s="45" t="e">
        <f t="array" aca="1" ref="V167" ca="1">IFERROR(IF(ROWS(PerformerDetails!$BD$7:BD167)&gt;COUNTA(PerformerDetails!$BD$7:$BD$506),"",INDEX(PerformerDetails!$BD$7:$BD$506,SMALL(IF(PerformerDetails!$BD$7:$BD$506&lt;&gt;"",ROW(PerformerDetails!P167:P666)-ROW(PerformerDetails!BD167)+1),ROWS(PerformerDetails!$BD$7:BD167)))),0)</f>
        <v>#NAME?</v>
      </c>
      <c r="W167" s="45" t="e">
        <f t="array" aca="1" ref="W167" ca="1">IFERROR(IF(ROWS(PerformerDetails!$BF$7:BF167)&gt;COUNTA(PerformerDetails!$BF$7:$BF$506),"",INDEX(PerformerDetails!$BF$7:$BF$506,SMALL(IF(PerformerDetails!$BF$7:$BF$506&lt;&gt;"",ROW(PerformerDetails!P167:P666)-ROW(PerformerDetails!BF167)+1),ROWS(PerformerDetails!$BF$7:BF167)))),0)</f>
        <v>#NAME?</v>
      </c>
      <c r="X167" s="45" t="e">
        <f t="array" aca="1" ref="X167" ca="1">IFERROR(IF(ROWS(PerformerDetails!$BH$7:BH167)&gt;COUNTA(PerformerDetails!$BH$7:$BH$506),"",INDEX(PerformerDetails!$BH$7:$BH$506,SMALL(IF(PerformerDetails!$BH$7:$BH$506&lt;&gt;"",ROW(PerformerDetails!P167:P666)-ROW(PerformerDetails!BH167)+1),ROWS(PerformerDetails!$BH$7:BH167)))),0)</f>
        <v>#NAME?</v>
      </c>
      <c r="Y167" s="45" t="e">
        <f t="array" aca="1" ref="Y167" ca="1">IFERROR(IF(ROWS(PerformerDetails!$BJ$7:BJ167)&gt;COUNTA(PerformerDetails!$BJ$7:$BJ$506),"",INDEX(PerformerDetails!$BJ$7:$BJ$506,SMALL(IF(PerformerDetails!$BJ$7:$BJ$506&lt;&gt;"",ROW(PerformerDetails!P167:P666)-ROW(PerformerDetails!BJ167)+1),ROWS(PerformerDetails!$BJ$7:BJ167)))),0)</f>
        <v>#NAME?</v>
      </c>
      <c r="Z167" s="45" t="e">
        <f t="array" aca="1" ref="Z167" ca="1">IFERROR(IF(ROWS(PerformerDetails!$BL$7:BL167)&gt;COUNTA(PerformerDetails!$BL$7:$BL$506),"",INDEX(PerformerDetails!$BL$7:$BL$506,SMALL(IF(PerformerDetails!$BL$7:$BL$506&lt;&gt;"",ROW(PerformerDetails!P167:P666)-ROW(PerformerDetails!BL167)+1),ROWS(PerformerDetails!$BL$7:BL167)))),0)</f>
        <v>#NAME?</v>
      </c>
    </row>
    <row r="168" spans="2:26" ht="20.100000000000001" customHeight="1">
      <c r="B168" s="45" t="e">
        <f t="array" aca="1" ref="B168" ca="1">IFERROR(IF(ROWS(PerformerDetails!$P$7:P168)&gt;COUNTA(PerformerDetails!$P$7:$P$506),"",INDEX(PerformerDetails!$P$7:$P$506,SMALL(IF(PerformerDetails!$P$7:$P$506&lt;&gt;"",ROW(PerformerDetails!P168:P667)-ROW(PerformerDetails!P168)+1),ROWS(PerformerDetails!$P$7:P168)))),0)</f>
        <v>#NAME?</v>
      </c>
      <c r="C168" s="45" t="e">
        <f t="array" aca="1" ref="C168" ca="1">IFERROR(IF(ROWS(PerformerDetails!$R$7:R168)&gt;COUNTA(PerformerDetails!$R$7:$R$506),"",INDEX(PerformerDetails!$R$7:$R$506,SMALL(IF(PerformerDetails!$R$7:$R$506&lt;&gt;"",ROW(PerformerDetails!P168:P667)-ROW(PerformerDetails!R168)+1),ROWS(PerformerDetails!$R$7:R168)))),0)</f>
        <v>#NAME?</v>
      </c>
      <c r="D168" s="45" t="e">
        <f t="array" aca="1" ref="D168" ca="1">IFERROR(IF(ROWS(PerformerDetails!$T$7:T168)&gt;COUNTA(PerformerDetails!$T$7:$T$506),"",INDEX(PerformerDetails!$T$7:$T$506,SMALL(IF(PerformerDetails!$T$7:$T$506&lt;&gt;"",ROW(PerformerDetails!P168:P667)-ROW(PerformerDetails!T168)+1),ROWS(PerformerDetails!$T$7:T168)))),0)</f>
        <v>#NAME?</v>
      </c>
      <c r="E168" s="45" t="e">
        <f t="array" aca="1" ref="E168" ca="1">IFERROR(IF(ROWS(PerformerDetails!$V$7:V168)&gt;COUNTA(PerformerDetails!$V$7:$V$506),"",INDEX(PerformerDetails!$V$7:$V$506,SMALL(IF(PerformerDetails!$V$7:$V$506&lt;&gt;"",ROW(PerformerDetails!P168:P667)-ROW(PerformerDetails!V168)+1),ROWS(PerformerDetails!$V$7:V168)))),0)</f>
        <v>#NAME?</v>
      </c>
      <c r="F168" s="45" t="e">
        <f t="array" aca="1" ref="F168" ca="1">IFERROR(IF(ROWS(PerformerDetails!$X$7:X168)&gt;COUNTA(PerformerDetails!$X$7:$X$506),"",INDEX(PerformerDetails!$X$7:$X$506,SMALL(IF(PerformerDetails!$X$7:$X$506&lt;&gt;"",ROW(PerformerDetails!P168:P667)-ROW(PerformerDetails!X168)+1),ROWS(PerformerDetails!$X$7:X168)))),0)</f>
        <v>#NAME?</v>
      </c>
      <c r="G168" s="45" t="e">
        <f t="array" aca="1" ref="G168" ca="1">IFERROR(IF(ROWS(PerformerDetails!$Z$7:Z168)&gt;COUNTA(PerformerDetails!$Z$7:$Z$506),"",INDEX(PerformerDetails!$Z$7:$Z$506,SMALL(IF(PerformerDetails!$Z$7:$Z$506&lt;&gt;"",ROW(PerformerDetails!P168:P667)-ROW(PerformerDetails!Z168)+1),ROWS(PerformerDetails!$Z$7:Z168)))),0)</f>
        <v>#NAME?</v>
      </c>
      <c r="H168" s="45" t="e">
        <f t="array" aca="1" ref="H168" ca="1">IFERROR(IF(ROWS(PerformerDetails!$AB$7:AB168)&gt;COUNTA(PerformerDetails!$AB$7:$AB$506),"",INDEX(PerformerDetails!$AB$7:$AB$506,SMALL(IF(PerformerDetails!$AB$7:$AB$506&lt;&gt;"",ROW(PerformerDetails!P168:P667)-ROW(PerformerDetails!AB168)+1),ROWS(PerformerDetails!$AB$7:AB168)))),0)</f>
        <v>#NAME?</v>
      </c>
      <c r="I168" s="45" t="e">
        <f t="array" aca="1" ref="I168" ca="1">IFERROR(IF(ROWS(PerformerDetails!$AD$7:AD168)&gt;COUNTA(PerformerDetails!$AD$7:$AD$506),"",INDEX(PerformerDetails!$AD$7:$AD$506,SMALL(IF(PerformerDetails!$AD$7:$AD$506&lt;&gt;"",ROW(PerformerDetails!P168:P667)-ROW(PerformerDetails!AD168)+1),ROWS(PerformerDetails!$AD$7:AD168)))),0)</f>
        <v>#NAME?</v>
      </c>
      <c r="J168" s="45" t="e">
        <f t="array" aca="1" ref="J168" ca="1">IFERROR(IF(ROWS(PerformerDetails!$AF$7:AF168)&gt;COUNTA(PerformerDetails!$AF$7:$AF$506),"",INDEX(PerformerDetails!$AF$7:$AF$506,SMALL(IF(PerformerDetails!$AF$7:$AF$506&lt;&gt;"",ROW(PerformerDetails!P168:P667)-ROW(PerformerDetails!AF168)+1),ROWS(PerformerDetails!$AF$7:AF168)))),0)</f>
        <v>#NAME?</v>
      </c>
      <c r="K168" s="45" t="e">
        <f t="array" aca="1" ref="K168" ca="1">IFERROR(IF(ROWS(PerformerDetails!$AH$7:AH168)&gt;COUNTA(PerformerDetails!$AH$7:$AH$506),"",INDEX(PerformerDetails!$AH$7:$AH$506,SMALL(IF(PerformerDetails!$AH$7:$AH$506&lt;&gt;"",ROW(PerformerDetails!P168:P667)-ROW(PerformerDetails!AH168)+1),ROWS(PerformerDetails!$AH$7:AH168)))),0)</f>
        <v>#NAME?</v>
      </c>
      <c r="L168" s="45" t="e">
        <f t="array" aca="1" ref="L168" ca="1">IFERROR(IF(ROWS(PerformerDetails!$AJ$7:AJ168)&gt;COUNTA(PerformerDetails!$AJ$7:$AJ$506),"",INDEX(PerformerDetails!$AJ$7:$AJ$506,SMALL(IF(PerformerDetails!$AJ$7:$AJ$506&lt;&gt;"",ROW(PerformerDetails!P168:P667)-ROW(PerformerDetails!AJ168)+1),ROWS(PerformerDetails!$AJ$7:AJ168)))),0)</f>
        <v>#NAME?</v>
      </c>
      <c r="M168" s="45" t="e">
        <f t="array" aca="1" ref="M168" ca="1">IFERROR(IF(ROWS(PerformerDetails!$AL$7:AL168)&gt;COUNTA(PerformerDetails!$AL$7:$AL$506),"",INDEX(PerformerDetails!$AL$7:$AL$506,SMALL(IF(PerformerDetails!$AL$7:$AL$506&lt;&gt;"",ROW(PerformerDetails!P168:P667)-ROW(PerformerDetails!AL168)+1),ROWS(PerformerDetails!$AL$7:AL168)))),0)</f>
        <v>#NAME?</v>
      </c>
      <c r="N168" s="45" t="e">
        <f t="array" aca="1" ref="N168" ca="1">IFERROR(IF(ROWS(PerformerDetails!$AN$7:AN168)&gt;COUNTA(PerformerDetails!$AN$7:$AN$506),"",INDEX(PerformerDetails!$AN$7:$AN$506,SMALL(IF(PerformerDetails!$AN$7:$AN$506&lt;&gt;"",ROW(PerformerDetails!P168:P667)-ROW(PerformerDetails!AN168)+1),ROWS(PerformerDetails!$AN$7:AN168)))),0)</f>
        <v>#NAME?</v>
      </c>
      <c r="O168" s="45" t="e">
        <f t="array" aca="1" ref="O168" ca="1">IFERROR(IF(ROWS(PerformerDetails!$AP$7:AP168)&gt;COUNTA(PerformerDetails!$AP$7:$AP$506),"",INDEX(PerformerDetails!$AP$7:$AP$506,SMALL(IF(PerformerDetails!$AP$7:$AP$506&lt;&gt;"",ROW(PerformerDetails!P168:P667)-ROW(PerformerDetails!AP168)+1),ROWS(PerformerDetails!$AP$7:AP168)))),0)</f>
        <v>#NAME?</v>
      </c>
      <c r="P168" s="45" t="e">
        <f t="array" aca="1" ref="P168" ca="1">IFERROR(IF(ROWS(PerformerDetails!$AR$7:AR168)&gt;COUNTA(PerformerDetails!$AR$7:$AR$506),"",INDEX(PerformerDetails!$AR$7:$AR$506,SMALL(IF(PerformerDetails!$AR$7:$AR$506&lt;&gt;"",ROW(PerformerDetails!P168:P667)-ROW(PerformerDetails!AR168)+1),ROWS(PerformerDetails!$AR$7:AR168)))),0)</f>
        <v>#NAME?</v>
      </c>
      <c r="Q168" s="45" t="e">
        <f t="array" aca="1" ref="Q168" ca="1">IFERROR(IF(ROWS(PerformerDetails!$AT$7:AT168)&gt;COUNTA(PerformerDetails!$AT$7:$AT$506),"",INDEX(PerformerDetails!$AT$7:$AT$506,SMALL(IF(PerformerDetails!$AT$7:$AT$506&lt;&gt;"",ROW(PerformerDetails!P168:P667)-ROW(PerformerDetails!AT168)+1),ROWS(PerformerDetails!$AT$7:AT168)))),0)</f>
        <v>#NAME?</v>
      </c>
      <c r="R168" s="45" t="e">
        <f t="array" aca="1" ref="R168" ca="1">IFERROR(IF(ROWS(PerformerDetails!$AV$7:AV168)&gt;COUNTA(PerformerDetails!$AV$7:$AV$506),"",INDEX(PerformerDetails!$AV$7:$AV$506,SMALL(IF(PerformerDetails!$AV$7:$AV$506&lt;&gt;"",ROW(PerformerDetails!P168:P667)-ROW(PerformerDetails!AV168)+1),ROWS(PerformerDetails!$AV$7:AV168)))),0)</f>
        <v>#NAME?</v>
      </c>
      <c r="S168" s="45" t="e">
        <f t="array" aca="1" ref="S168" ca="1">IFERROR(IF(ROWS(PerformerDetails!$AX$7:AX168)&gt;COUNTA(PerformerDetails!$AX$7:$AX$506),"",INDEX(PerformerDetails!$AX$7:$AX$506,SMALL(IF(PerformerDetails!$AX$7:$AX$506&lt;&gt;"",ROW(PerformerDetails!P168:P667)-ROW(PerformerDetails!AX168)+1),ROWS(PerformerDetails!$AX$7:AX168)))),0)</f>
        <v>#NAME?</v>
      </c>
      <c r="T168" s="45" t="e">
        <f t="array" aca="1" ref="T168" ca="1">IFERROR(IF(ROWS(PerformerDetails!$AZ$7:AZ168)&gt;COUNTA(PerformerDetails!$AZ$7:$AZ$506),"",INDEX(PerformerDetails!$AZ$7:$AZ$506,SMALL(IF(PerformerDetails!$AZ$7:$AZ$506&lt;&gt;"",ROW(PerformerDetails!P168:P667)-ROW(PerformerDetails!AZ168)+1),ROWS(PerformerDetails!$AZ$7:AZ168)))),0)</f>
        <v>#NAME?</v>
      </c>
      <c r="U168" s="45" t="e">
        <f t="array" aca="1" ref="U168" ca="1">IFERROR(IF(ROWS(PerformerDetails!$BB$7:BB168)&gt;COUNTA(PerformerDetails!$BB$7:$BB$506),"",INDEX(PerformerDetails!$BB$7:$BB$506,SMALL(IF(PerformerDetails!$BB$7:$BB$506&lt;&gt;"",ROW(PerformerDetails!P168:P667)-ROW(PerformerDetails!BB168)+1),ROWS(PerformerDetails!$BB$7:BB168)))),0)</f>
        <v>#NAME?</v>
      </c>
      <c r="V168" s="45" t="e">
        <f t="array" aca="1" ref="V168" ca="1">IFERROR(IF(ROWS(PerformerDetails!$BD$7:BD168)&gt;COUNTA(PerformerDetails!$BD$7:$BD$506),"",INDEX(PerformerDetails!$BD$7:$BD$506,SMALL(IF(PerformerDetails!$BD$7:$BD$506&lt;&gt;"",ROW(PerformerDetails!P168:P667)-ROW(PerformerDetails!BD168)+1),ROWS(PerformerDetails!$BD$7:BD168)))),0)</f>
        <v>#NAME?</v>
      </c>
      <c r="W168" s="45" t="e">
        <f t="array" aca="1" ref="W168" ca="1">IFERROR(IF(ROWS(PerformerDetails!$BF$7:BF168)&gt;COUNTA(PerformerDetails!$BF$7:$BF$506),"",INDEX(PerformerDetails!$BF$7:$BF$506,SMALL(IF(PerformerDetails!$BF$7:$BF$506&lt;&gt;"",ROW(PerformerDetails!P168:P667)-ROW(PerformerDetails!BF168)+1),ROWS(PerformerDetails!$BF$7:BF168)))),0)</f>
        <v>#NAME?</v>
      </c>
      <c r="X168" s="45" t="e">
        <f t="array" aca="1" ref="X168" ca="1">IFERROR(IF(ROWS(PerformerDetails!$BH$7:BH168)&gt;COUNTA(PerformerDetails!$BH$7:$BH$506),"",INDEX(PerformerDetails!$BH$7:$BH$506,SMALL(IF(PerformerDetails!$BH$7:$BH$506&lt;&gt;"",ROW(PerformerDetails!P168:P667)-ROW(PerformerDetails!BH168)+1),ROWS(PerformerDetails!$BH$7:BH168)))),0)</f>
        <v>#NAME?</v>
      </c>
      <c r="Y168" s="45" t="e">
        <f t="array" aca="1" ref="Y168" ca="1">IFERROR(IF(ROWS(PerformerDetails!$BJ$7:BJ168)&gt;COUNTA(PerformerDetails!$BJ$7:$BJ$506),"",INDEX(PerformerDetails!$BJ$7:$BJ$506,SMALL(IF(PerformerDetails!$BJ$7:$BJ$506&lt;&gt;"",ROW(PerformerDetails!P168:P667)-ROW(PerformerDetails!BJ168)+1),ROWS(PerformerDetails!$BJ$7:BJ168)))),0)</f>
        <v>#NAME?</v>
      </c>
      <c r="Z168" s="45" t="e">
        <f t="array" aca="1" ref="Z168" ca="1">IFERROR(IF(ROWS(PerformerDetails!$BL$7:BL168)&gt;COUNTA(PerformerDetails!$BL$7:$BL$506),"",INDEX(PerformerDetails!$BL$7:$BL$506,SMALL(IF(PerformerDetails!$BL$7:$BL$506&lt;&gt;"",ROW(PerformerDetails!P168:P667)-ROW(PerformerDetails!BL168)+1),ROWS(PerformerDetails!$BL$7:BL168)))),0)</f>
        <v>#NAME?</v>
      </c>
    </row>
    <row r="169" spans="2:26" ht="20.100000000000001" customHeight="1">
      <c r="B169" s="45" t="e">
        <f t="array" aca="1" ref="B169" ca="1">IFERROR(IF(ROWS(PerformerDetails!$P$7:P169)&gt;COUNTA(PerformerDetails!$P$7:$P$506),"",INDEX(PerformerDetails!$P$7:$P$506,SMALL(IF(PerformerDetails!$P$7:$P$506&lt;&gt;"",ROW(PerformerDetails!P169:P668)-ROW(PerformerDetails!P169)+1),ROWS(PerformerDetails!$P$7:P169)))),0)</f>
        <v>#NAME?</v>
      </c>
      <c r="C169" s="45" t="e">
        <f t="array" aca="1" ref="C169" ca="1">IFERROR(IF(ROWS(PerformerDetails!$R$7:R169)&gt;COUNTA(PerformerDetails!$R$7:$R$506),"",INDEX(PerformerDetails!$R$7:$R$506,SMALL(IF(PerformerDetails!$R$7:$R$506&lt;&gt;"",ROW(PerformerDetails!P169:P668)-ROW(PerformerDetails!R169)+1),ROWS(PerformerDetails!$R$7:R169)))),0)</f>
        <v>#NAME?</v>
      </c>
      <c r="D169" s="45" t="e">
        <f t="array" aca="1" ref="D169" ca="1">IFERROR(IF(ROWS(PerformerDetails!$T$7:T169)&gt;COUNTA(PerformerDetails!$T$7:$T$506),"",INDEX(PerformerDetails!$T$7:$T$506,SMALL(IF(PerformerDetails!$T$7:$T$506&lt;&gt;"",ROW(PerformerDetails!P169:P668)-ROW(PerformerDetails!T169)+1),ROWS(PerformerDetails!$T$7:T169)))),0)</f>
        <v>#NAME?</v>
      </c>
      <c r="E169" s="45" t="e">
        <f t="array" aca="1" ref="E169" ca="1">IFERROR(IF(ROWS(PerformerDetails!$V$7:V169)&gt;COUNTA(PerformerDetails!$V$7:$V$506),"",INDEX(PerformerDetails!$V$7:$V$506,SMALL(IF(PerformerDetails!$V$7:$V$506&lt;&gt;"",ROW(PerformerDetails!P169:P668)-ROW(PerformerDetails!V169)+1),ROWS(PerformerDetails!$V$7:V169)))),0)</f>
        <v>#NAME?</v>
      </c>
      <c r="F169" s="45" t="e">
        <f t="array" aca="1" ref="F169" ca="1">IFERROR(IF(ROWS(PerformerDetails!$X$7:X169)&gt;COUNTA(PerformerDetails!$X$7:$X$506),"",INDEX(PerformerDetails!$X$7:$X$506,SMALL(IF(PerformerDetails!$X$7:$X$506&lt;&gt;"",ROW(PerformerDetails!P169:P668)-ROW(PerformerDetails!X169)+1),ROWS(PerformerDetails!$X$7:X169)))),0)</f>
        <v>#NAME?</v>
      </c>
      <c r="G169" s="45" t="e">
        <f t="array" aca="1" ref="G169" ca="1">IFERROR(IF(ROWS(PerformerDetails!$Z$7:Z169)&gt;COUNTA(PerformerDetails!$Z$7:$Z$506),"",INDEX(PerformerDetails!$Z$7:$Z$506,SMALL(IF(PerformerDetails!$Z$7:$Z$506&lt;&gt;"",ROW(PerformerDetails!P169:P668)-ROW(PerformerDetails!Z169)+1),ROWS(PerformerDetails!$Z$7:Z169)))),0)</f>
        <v>#NAME?</v>
      </c>
      <c r="H169" s="45" t="e">
        <f t="array" aca="1" ref="H169" ca="1">IFERROR(IF(ROWS(PerformerDetails!$AB$7:AB169)&gt;COUNTA(PerformerDetails!$AB$7:$AB$506),"",INDEX(PerformerDetails!$AB$7:$AB$506,SMALL(IF(PerformerDetails!$AB$7:$AB$506&lt;&gt;"",ROW(PerformerDetails!P169:P668)-ROW(PerformerDetails!AB169)+1),ROWS(PerformerDetails!$AB$7:AB169)))),0)</f>
        <v>#NAME?</v>
      </c>
      <c r="I169" s="45" t="e">
        <f t="array" aca="1" ref="I169" ca="1">IFERROR(IF(ROWS(PerformerDetails!$AD$7:AD169)&gt;COUNTA(PerformerDetails!$AD$7:$AD$506),"",INDEX(PerformerDetails!$AD$7:$AD$506,SMALL(IF(PerformerDetails!$AD$7:$AD$506&lt;&gt;"",ROW(PerformerDetails!P169:P668)-ROW(PerformerDetails!AD169)+1),ROWS(PerformerDetails!$AD$7:AD169)))),0)</f>
        <v>#NAME?</v>
      </c>
      <c r="J169" s="45" t="e">
        <f t="array" aca="1" ref="J169" ca="1">IFERROR(IF(ROWS(PerformerDetails!$AF$7:AF169)&gt;COUNTA(PerformerDetails!$AF$7:$AF$506),"",INDEX(PerformerDetails!$AF$7:$AF$506,SMALL(IF(PerformerDetails!$AF$7:$AF$506&lt;&gt;"",ROW(PerformerDetails!P169:P668)-ROW(PerformerDetails!AF169)+1),ROWS(PerformerDetails!$AF$7:AF169)))),0)</f>
        <v>#NAME?</v>
      </c>
      <c r="K169" s="45" t="e">
        <f t="array" aca="1" ref="K169" ca="1">IFERROR(IF(ROWS(PerformerDetails!$AH$7:AH169)&gt;COUNTA(PerformerDetails!$AH$7:$AH$506),"",INDEX(PerformerDetails!$AH$7:$AH$506,SMALL(IF(PerformerDetails!$AH$7:$AH$506&lt;&gt;"",ROW(PerformerDetails!P169:P668)-ROW(PerformerDetails!AH169)+1),ROWS(PerformerDetails!$AH$7:AH169)))),0)</f>
        <v>#NAME?</v>
      </c>
      <c r="L169" s="45" t="e">
        <f t="array" aca="1" ref="L169" ca="1">IFERROR(IF(ROWS(PerformerDetails!$AJ$7:AJ169)&gt;COUNTA(PerformerDetails!$AJ$7:$AJ$506),"",INDEX(PerformerDetails!$AJ$7:$AJ$506,SMALL(IF(PerformerDetails!$AJ$7:$AJ$506&lt;&gt;"",ROW(PerformerDetails!P169:P668)-ROW(PerformerDetails!AJ169)+1),ROWS(PerformerDetails!$AJ$7:AJ169)))),0)</f>
        <v>#NAME?</v>
      </c>
      <c r="M169" s="45" t="e">
        <f t="array" aca="1" ref="M169" ca="1">IFERROR(IF(ROWS(PerformerDetails!$AL$7:AL169)&gt;COUNTA(PerformerDetails!$AL$7:$AL$506),"",INDEX(PerformerDetails!$AL$7:$AL$506,SMALL(IF(PerformerDetails!$AL$7:$AL$506&lt;&gt;"",ROW(PerformerDetails!P169:P668)-ROW(PerformerDetails!AL169)+1),ROWS(PerformerDetails!$AL$7:AL169)))),0)</f>
        <v>#NAME?</v>
      </c>
      <c r="N169" s="45" t="e">
        <f t="array" aca="1" ref="N169" ca="1">IFERROR(IF(ROWS(PerformerDetails!$AN$7:AN169)&gt;COUNTA(PerformerDetails!$AN$7:$AN$506),"",INDEX(PerformerDetails!$AN$7:$AN$506,SMALL(IF(PerformerDetails!$AN$7:$AN$506&lt;&gt;"",ROW(PerformerDetails!P169:P668)-ROW(PerformerDetails!AN169)+1),ROWS(PerformerDetails!$AN$7:AN169)))),0)</f>
        <v>#NAME?</v>
      </c>
      <c r="O169" s="45" t="e">
        <f t="array" aca="1" ref="O169" ca="1">IFERROR(IF(ROWS(PerformerDetails!$AP$7:AP169)&gt;COUNTA(PerformerDetails!$AP$7:$AP$506),"",INDEX(PerformerDetails!$AP$7:$AP$506,SMALL(IF(PerformerDetails!$AP$7:$AP$506&lt;&gt;"",ROW(PerformerDetails!P169:P668)-ROW(PerformerDetails!AP169)+1),ROWS(PerformerDetails!$AP$7:AP169)))),0)</f>
        <v>#NAME?</v>
      </c>
      <c r="P169" s="45" t="e">
        <f t="array" aca="1" ref="P169" ca="1">IFERROR(IF(ROWS(PerformerDetails!$AR$7:AR169)&gt;COUNTA(PerformerDetails!$AR$7:$AR$506),"",INDEX(PerformerDetails!$AR$7:$AR$506,SMALL(IF(PerformerDetails!$AR$7:$AR$506&lt;&gt;"",ROW(PerformerDetails!P169:P668)-ROW(PerformerDetails!AR169)+1),ROWS(PerformerDetails!$AR$7:AR169)))),0)</f>
        <v>#NAME?</v>
      </c>
      <c r="Q169" s="45" t="e">
        <f t="array" aca="1" ref="Q169" ca="1">IFERROR(IF(ROWS(PerformerDetails!$AT$7:AT169)&gt;COUNTA(PerformerDetails!$AT$7:$AT$506),"",INDEX(PerformerDetails!$AT$7:$AT$506,SMALL(IF(PerformerDetails!$AT$7:$AT$506&lt;&gt;"",ROW(PerformerDetails!P169:P668)-ROW(PerformerDetails!AT169)+1),ROWS(PerformerDetails!$AT$7:AT169)))),0)</f>
        <v>#NAME?</v>
      </c>
      <c r="R169" s="45" t="e">
        <f t="array" aca="1" ref="R169" ca="1">IFERROR(IF(ROWS(PerformerDetails!$AV$7:AV169)&gt;COUNTA(PerformerDetails!$AV$7:$AV$506),"",INDEX(PerformerDetails!$AV$7:$AV$506,SMALL(IF(PerformerDetails!$AV$7:$AV$506&lt;&gt;"",ROW(PerformerDetails!P169:P668)-ROW(PerformerDetails!AV169)+1),ROWS(PerformerDetails!$AV$7:AV169)))),0)</f>
        <v>#NAME?</v>
      </c>
      <c r="S169" s="45" t="e">
        <f t="array" aca="1" ref="S169" ca="1">IFERROR(IF(ROWS(PerformerDetails!$AX$7:AX169)&gt;COUNTA(PerformerDetails!$AX$7:$AX$506),"",INDEX(PerformerDetails!$AX$7:$AX$506,SMALL(IF(PerformerDetails!$AX$7:$AX$506&lt;&gt;"",ROW(PerformerDetails!P169:P668)-ROW(PerformerDetails!AX169)+1),ROWS(PerformerDetails!$AX$7:AX169)))),0)</f>
        <v>#NAME?</v>
      </c>
      <c r="T169" s="45" t="e">
        <f t="array" aca="1" ref="T169" ca="1">IFERROR(IF(ROWS(PerformerDetails!$AZ$7:AZ169)&gt;COUNTA(PerformerDetails!$AZ$7:$AZ$506),"",INDEX(PerformerDetails!$AZ$7:$AZ$506,SMALL(IF(PerformerDetails!$AZ$7:$AZ$506&lt;&gt;"",ROW(PerformerDetails!P169:P668)-ROW(PerformerDetails!AZ169)+1),ROWS(PerformerDetails!$AZ$7:AZ169)))),0)</f>
        <v>#NAME?</v>
      </c>
      <c r="U169" s="45" t="e">
        <f t="array" aca="1" ref="U169" ca="1">IFERROR(IF(ROWS(PerformerDetails!$BB$7:BB169)&gt;COUNTA(PerformerDetails!$BB$7:$BB$506),"",INDEX(PerformerDetails!$BB$7:$BB$506,SMALL(IF(PerformerDetails!$BB$7:$BB$506&lt;&gt;"",ROW(PerformerDetails!P169:P668)-ROW(PerformerDetails!BB169)+1),ROWS(PerformerDetails!$BB$7:BB169)))),0)</f>
        <v>#NAME?</v>
      </c>
      <c r="V169" s="45" t="e">
        <f t="array" aca="1" ref="V169" ca="1">IFERROR(IF(ROWS(PerformerDetails!$BD$7:BD169)&gt;COUNTA(PerformerDetails!$BD$7:$BD$506),"",INDEX(PerformerDetails!$BD$7:$BD$506,SMALL(IF(PerformerDetails!$BD$7:$BD$506&lt;&gt;"",ROW(PerformerDetails!P169:P668)-ROW(PerformerDetails!BD169)+1),ROWS(PerformerDetails!$BD$7:BD169)))),0)</f>
        <v>#NAME?</v>
      </c>
      <c r="W169" s="45" t="e">
        <f t="array" aca="1" ref="W169" ca="1">IFERROR(IF(ROWS(PerformerDetails!$BF$7:BF169)&gt;COUNTA(PerformerDetails!$BF$7:$BF$506),"",INDEX(PerformerDetails!$BF$7:$BF$506,SMALL(IF(PerformerDetails!$BF$7:$BF$506&lt;&gt;"",ROW(PerformerDetails!P169:P668)-ROW(PerformerDetails!BF169)+1),ROWS(PerformerDetails!$BF$7:BF169)))),0)</f>
        <v>#NAME?</v>
      </c>
      <c r="X169" s="45" t="e">
        <f t="array" aca="1" ref="X169" ca="1">IFERROR(IF(ROWS(PerformerDetails!$BH$7:BH169)&gt;COUNTA(PerformerDetails!$BH$7:$BH$506),"",INDEX(PerformerDetails!$BH$7:$BH$506,SMALL(IF(PerformerDetails!$BH$7:$BH$506&lt;&gt;"",ROW(PerformerDetails!P169:P668)-ROW(PerformerDetails!BH169)+1),ROWS(PerformerDetails!$BH$7:BH169)))),0)</f>
        <v>#NAME?</v>
      </c>
      <c r="Y169" s="45" t="e">
        <f t="array" aca="1" ref="Y169" ca="1">IFERROR(IF(ROWS(PerformerDetails!$BJ$7:BJ169)&gt;COUNTA(PerformerDetails!$BJ$7:$BJ$506),"",INDEX(PerformerDetails!$BJ$7:$BJ$506,SMALL(IF(PerformerDetails!$BJ$7:$BJ$506&lt;&gt;"",ROW(PerformerDetails!P169:P668)-ROW(PerformerDetails!BJ169)+1),ROWS(PerformerDetails!$BJ$7:BJ169)))),0)</f>
        <v>#NAME?</v>
      </c>
      <c r="Z169" s="45" t="e">
        <f t="array" aca="1" ref="Z169" ca="1">IFERROR(IF(ROWS(PerformerDetails!$BL$7:BL169)&gt;COUNTA(PerformerDetails!$BL$7:$BL$506),"",INDEX(PerformerDetails!$BL$7:$BL$506,SMALL(IF(PerformerDetails!$BL$7:$BL$506&lt;&gt;"",ROW(PerformerDetails!P169:P668)-ROW(PerformerDetails!BL169)+1),ROWS(PerformerDetails!$BL$7:BL169)))),0)</f>
        <v>#NAME?</v>
      </c>
    </row>
    <row r="170" spans="2:26" ht="20.100000000000001" customHeight="1">
      <c r="B170" s="45" t="e">
        <f t="array" aca="1" ref="B170" ca="1">IFERROR(IF(ROWS(PerformerDetails!$P$7:P170)&gt;COUNTA(PerformerDetails!$P$7:$P$506),"",INDEX(PerformerDetails!$P$7:$P$506,SMALL(IF(PerformerDetails!$P$7:$P$506&lt;&gt;"",ROW(PerformerDetails!P170:P669)-ROW(PerformerDetails!P170)+1),ROWS(PerformerDetails!$P$7:P170)))),0)</f>
        <v>#NAME?</v>
      </c>
      <c r="C170" s="45" t="e">
        <f t="array" aca="1" ref="C170" ca="1">IFERROR(IF(ROWS(PerformerDetails!$R$7:R170)&gt;COUNTA(PerformerDetails!$R$7:$R$506),"",INDEX(PerformerDetails!$R$7:$R$506,SMALL(IF(PerformerDetails!$R$7:$R$506&lt;&gt;"",ROW(PerformerDetails!P170:P669)-ROW(PerformerDetails!R170)+1),ROWS(PerformerDetails!$R$7:R170)))),0)</f>
        <v>#NAME?</v>
      </c>
      <c r="D170" s="45" t="e">
        <f t="array" aca="1" ref="D170" ca="1">IFERROR(IF(ROWS(PerformerDetails!$T$7:T170)&gt;COUNTA(PerformerDetails!$T$7:$T$506),"",INDEX(PerformerDetails!$T$7:$T$506,SMALL(IF(PerformerDetails!$T$7:$T$506&lt;&gt;"",ROW(PerformerDetails!P170:P669)-ROW(PerformerDetails!T170)+1),ROWS(PerformerDetails!$T$7:T170)))),0)</f>
        <v>#NAME?</v>
      </c>
      <c r="E170" s="45" t="e">
        <f t="array" aca="1" ref="E170" ca="1">IFERROR(IF(ROWS(PerformerDetails!$V$7:V170)&gt;COUNTA(PerformerDetails!$V$7:$V$506),"",INDEX(PerformerDetails!$V$7:$V$506,SMALL(IF(PerformerDetails!$V$7:$V$506&lt;&gt;"",ROW(PerformerDetails!P170:P669)-ROW(PerformerDetails!V170)+1),ROWS(PerformerDetails!$V$7:V170)))),0)</f>
        <v>#NAME?</v>
      </c>
      <c r="F170" s="45" t="e">
        <f t="array" aca="1" ref="F170" ca="1">IFERROR(IF(ROWS(PerformerDetails!$X$7:X170)&gt;COUNTA(PerformerDetails!$X$7:$X$506),"",INDEX(PerformerDetails!$X$7:$X$506,SMALL(IF(PerformerDetails!$X$7:$X$506&lt;&gt;"",ROW(PerformerDetails!P170:P669)-ROW(PerformerDetails!X170)+1),ROWS(PerformerDetails!$X$7:X170)))),0)</f>
        <v>#NAME?</v>
      </c>
      <c r="G170" s="45" t="e">
        <f t="array" aca="1" ref="G170" ca="1">IFERROR(IF(ROWS(PerformerDetails!$Z$7:Z170)&gt;COUNTA(PerformerDetails!$Z$7:$Z$506),"",INDEX(PerformerDetails!$Z$7:$Z$506,SMALL(IF(PerformerDetails!$Z$7:$Z$506&lt;&gt;"",ROW(PerformerDetails!P170:P669)-ROW(PerformerDetails!Z170)+1),ROWS(PerformerDetails!$Z$7:Z170)))),0)</f>
        <v>#NAME?</v>
      </c>
      <c r="H170" s="45" t="e">
        <f t="array" aca="1" ref="H170" ca="1">IFERROR(IF(ROWS(PerformerDetails!$AB$7:AB170)&gt;COUNTA(PerformerDetails!$AB$7:$AB$506),"",INDEX(PerformerDetails!$AB$7:$AB$506,SMALL(IF(PerformerDetails!$AB$7:$AB$506&lt;&gt;"",ROW(PerformerDetails!P170:P669)-ROW(PerformerDetails!AB170)+1),ROWS(PerformerDetails!$AB$7:AB170)))),0)</f>
        <v>#NAME?</v>
      </c>
      <c r="I170" s="45" t="e">
        <f t="array" aca="1" ref="I170" ca="1">IFERROR(IF(ROWS(PerformerDetails!$AD$7:AD170)&gt;COUNTA(PerformerDetails!$AD$7:$AD$506),"",INDEX(PerformerDetails!$AD$7:$AD$506,SMALL(IF(PerformerDetails!$AD$7:$AD$506&lt;&gt;"",ROW(PerformerDetails!P170:P669)-ROW(PerformerDetails!AD170)+1),ROWS(PerformerDetails!$AD$7:AD170)))),0)</f>
        <v>#NAME?</v>
      </c>
      <c r="J170" s="45" t="e">
        <f t="array" aca="1" ref="J170" ca="1">IFERROR(IF(ROWS(PerformerDetails!$AF$7:AF170)&gt;COUNTA(PerformerDetails!$AF$7:$AF$506),"",INDEX(PerformerDetails!$AF$7:$AF$506,SMALL(IF(PerformerDetails!$AF$7:$AF$506&lt;&gt;"",ROW(PerformerDetails!P170:P669)-ROW(PerformerDetails!AF170)+1),ROWS(PerformerDetails!$AF$7:AF170)))),0)</f>
        <v>#NAME?</v>
      </c>
      <c r="K170" s="45" t="e">
        <f t="array" aca="1" ref="K170" ca="1">IFERROR(IF(ROWS(PerformerDetails!$AH$7:AH170)&gt;COUNTA(PerformerDetails!$AH$7:$AH$506),"",INDEX(PerformerDetails!$AH$7:$AH$506,SMALL(IF(PerformerDetails!$AH$7:$AH$506&lt;&gt;"",ROW(PerformerDetails!P170:P669)-ROW(PerformerDetails!AH170)+1),ROWS(PerformerDetails!$AH$7:AH170)))),0)</f>
        <v>#NAME?</v>
      </c>
      <c r="L170" s="45" t="e">
        <f t="array" aca="1" ref="L170" ca="1">IFERROR(IF(ROWS(PerformerDetails!$AJ$7:AJ170)&gt;COUNTA(PerformerDetails!$AJ$7:$AJ$506),"",INDEX(PerformerDetails!$AJ$7:$AJ$506,SMALL(IF(PerformerDetails!$AJ$7:$AJ$506&lt;&gt;"",ROW(PerformerDetails!P170:P669)-ROW(PerformerDetails!AJ170)+1),ROWS(PerformerDetails!$AJ$7:AJ170)))),0)</f>
        <v>#NAME?</v>
      </c>
      <c r="M170" s="45" t="e">
        <f t="array" aca="1" ref="M170" ca="1">IFERROR(IF(ROWS(PerformerDetails!$AL$7:AL170)&gt;COUNTA(PerformerDetails!$AL$7:$AL$506),"",INDEX(PerformerDetails!$AL$7:$AL$506,SMALL(IF(PerformerDetails!$AL$7:$AL$506&lt;&gt;"",ROW(PerformerDetails!P170:P669)-ROW(PerformerDetails!AL170)+1),ROWS(PerformerDetails!$AL$7:AL170)))),0)</f>
        <v>#NAME?</v>
      </c>
      <c r="N170" s="45" t="e">
        <f t="array" aca="1" ref="N170" ca="1">IFERROR(IF(ROWS(PerformerDetails!$AN$7:AN170)&gt;COUNTA(PerformerDetails!$AN$7:$AN$506),"",INDEX(PerformerDetails!$AN$7:$AN$506,SMALL(IF(PerformerDetails!$AN$7:$AN$506&lt;&gt;"",ROW(PerformerDetails!P170:P669)-ROW(PerformerDetails!AN170)+1),ROWS(PerformerDetails!$AN$7:AN170)))),0)</f>
        <v>#NAME?</v>
      </c>
      <c r="O170" s="45" t="e">
        <f t="array" aca="1" ref="O170" ca="1">IFERROR(IF(ROWS(PerformerDetails!$AP$7:AP170)&gt;COUNTA(PerformerDetails!$AP$7:$AP$506),"",INDEX(PerformerDetails!$AP$7:$AP$506,SMALL(IF(PerformerDetails!$AP$7:$AP$506&lt;&gt;"",ROW(PerformerDetails!P170:P669)-ROW(PerformerDetails!AP170)+1),ROWS(PerformerDetails!$AP$7:AP170)))),0)</f>
        <v>#NAME?</v>
      </c>
      <c r="P170" s="45" t="e">
        <f t="array" aca="1" ref="P170" ca="1">IFERROR(IF(ROWS(PerformerDetails!$AR$7:AR170)&gt;COUNTA(PerformerDetails!$AR$7:$AR$506),"",INDEX(PerformerDetails!$AR$7:$AR$506,SMALL(IF(PerformerDetails!$AR$7:$AR$506&lt;&gt;"",ROW(PerformerDetails!P170:P669)-ROW(PerformerDetails!AR170)+1),ROWS(PerformerDetails!$AR$7:AR170)))),0)</f>
        <v>#NAME?</v>
      </c>
      <c r="Q170" s="45" t="e">
        <f t="array" aca="1" ref="Q170" ca="1">IFERROR(IF(ROWS(PerformerDetails!$AT$7:AT170)&gt;COUNTA(PerformerDetails!$AT$7:$AT$506),"",INDEX(PerformerDetails!$AT$7:$AT$506,SMALL(IF(PerformerDetails!$AT$7:$AT$506&lt;&gt;"",ROW(PerformerDetails!P170:P669)-ROW(PerformerDetails!AT170)+1),ROWS(PerformerDetails!$AT$7:AT170)))),0)</f>
        <v>#NAME?</v>
      </c>
      <c r="R170" s="45" t="e">
        <f t="array" aca="1" ref="R170" ca="1">IFERROR(IF(ROWS(PerformerDetails!$AV$7:AV170)&gt;COUNTA(PerformerDetails!$AV$7:$AV$506),"",INDEX(PerformerDetails!$AV$7:$AV$506,SMALL(IF(PerformerDetails!$AV$7:$AV$506&lt;&gt;"",ROW(PerformerDetails!P170:P669)-ROW(PerformerDetails!AV170)+1),ROWS(PerformerDetails!$AV$7:AV170)))),0)</f>
        <v>#NAME?</v>
      </c>
      <c r="S170" s="45" t="e">
        <f t="array" aca="1" ref="S170" ca="1">IFERROR(IF(ROWS(PerformerDetails!$AX$7:AX170)&gt;COUNTA(PerformerDetails!$AX$7:$AX$506),"",INDEX(PerformerDetails!$AX$7:$AX$506,SMALL(IF(PerformerDetails!$AX$7:$AX$506&lt;&gt;"",ROW(PerformerDetails!P170:P669)-ROW(PerformerDetails!AX170)+1),ROWS(PerformerDetails!$AX$7:AX170)))),0)</f>
        <v>#NAME?</v>
      </c>
      <c r="T170" s="45" t="e">
        <f t="array" aca="1" ref="T170" ca="1">IFERROR(IF(ROWS(PerformerDetails!$AZ$7:AZ170)&gt;COUNTA(PerformerDetails!$AZ$7:$AZ$506),"",INDEX(PerformerDetails!$AZ$7:$AZ$506,SMALL(IF(PerformerDetails!$AZ$7:$AZ$506&lt;&gt;"",ROW(PerformerDetails!P170:P669)-ROW(PerformerDetails!AZ170)+1),ROWS(PerformerDetails!$AZ$7:AZ170)))),0)</f>
        <v>#NAME?</v>
      </c>
      <c r="U170" s="45" t="e">
        <f t="array" aca="1" ref="U170" ca="1">IFERROR(IF(ROWS(PerformerDetails!$BB$7:BB170)&gt;COUNTA(PerformerDetails!$BB$7:$BB$506),"",INDEX(PerformerDetails!$BB$7:$BB$506,SMALL(IF(PerformerDetails!$BB$7:$BB$506&lt;&gt;"",ROW(PerformerDetails!P170:P669)-ROW(PerformerDetails!BB170)+1),ROWS(PerformerDetails!$BB$7:BB170)))),0)</f>
        <v>#NAME?</v>
      </c>
      <c r="V170" s="45" t="e">
        <f t="array" aca="1" ref="V170" ca="1">IFERROR(IF(ROWS(PerformerDetails!$BD$7:BD170)&gt;COUNTA(PerformerDetails!$BD$7:$BD$506),"",INDEX(PerformerDetails!$BD$7:$BD$506,SMALL(IF(PerformerDetails!$BD$7:$BD$506&lt;&gt;"",ROW(PerformerDetails!P170:P669)-ROW(PerformerDetails!BD170)+1),ROWS(PerformerDetails!$BD$7:BD170)))),0)</f>
        <v>#NAME?</v>
      </c>
      <c r="W170" s="45" t="e">
        <f t="array" aca="1" ref="W170" ca="1">IFERROR(IF(ROWS(PerformerDetails!$BF$7:BF170)&gt;COUNTA(PerformerDetails!$BF$7:$BF$506),"",INDEX(PerformerDetails!$BF$7:$BF$506,SMALL(IF(PerformerDetails!$BF$7:$BF$506&lt;&gt;"",ROW(PerformerDetails!P170:P669)-ROW(PerformerDetails!BF170)+1),ROWS(PerformerDetails!$BF$7:BF170)))),0)</f>
        <v>#NAME?</v>
      </c>
      <c r="X170" s="45" t="e">
        <f t="array" aca="1" ref="X170" ca="1">IFERROR(IF(ROWS(PerformerDetails!$BH$7:BH170)&gt;COUNTA(PerformerDetails!$BH$7:$BH$506),"",INDEX(PerformerDetails!$BH$7:$BH$506,SMALL(IF(PerformerDetails!$BH$7:$BH$506&lt;&gt;"",ROW(PerformerDetails!P170:P669)-ROW(PerformerDetails!BH170)+1),ROWS(PerformerDetails!$BH$7:BH170)))),0)</f>
        <v>#NAME?</v>
      </c>
      <c r="Y170" s="45" t="e">
        <f t="array" aca="1" ref="Y170" ca="1">IFERROR(IF(ROWS(PerformerDetails!$BJ$7:BJ170)&gt;COUNTA(PerformerDetails!$BJ$7:$BJ$506),"",INDEX(PerformerDetails!$BJ$7:$BJ$506,SMALL(IF(PerformerDetails!$BJ$7:$BJ$506&lt;&gt;"",ROW(PerformerDetails!P170:P669)-ROW(PerformerDetails!BJ170)+1),ROWS(PerformerDetails!$BJ$7:BJ170)))),0)</f>
        <v>#NAME?</v>
      </c>
      <c r="Z170" s="45" t="e">
        <f t="array" aca="1" ref="Z170" ca="1">IFERROR(IF(ROWS(PerformerDetails!$BL$7:BL170)&gt;COUNTA(PerformerDetails!$BL$7:$BL$506),"",INDEX(PerformerDetails!$BL$7:$BL$506,SMALL(IF(PerformerDetails!$BL$7:$BL$506&lt;&gt;"",ROW(PerformerDetails!P170:P669)-ROW(PerformerDetails!BL170)+1),ROWS(PerformerDetails!$BL$7:BL170)))),0)</f>
        <v>#NAME?</v>
      </c>
    </row>
    <row r="171" spans="2:26" ht="20.100000000000001" customHeight="1">
      <c r="B171" s="45" t="e">
        <f t="array" aca="1" ref="B171" ca="1">IFERROR(IF(ROWS(PerformerDetails!$P$7:P171)&gt;COUNTA(PerformerDetails!$P$7:$P$506),"",INDEX(PerformerDetails!$P$7:$P$506,SMALL(IF(PerformerDetails!$P$7:$P$506&lt;&gt;"",ROW(PerformerDetails!P171:P670)-ROW(PerformerDetails!P171)+1),ROWS(PerformerDetails!$P$7:P171)))),0)</f>
        <v>#NAME?</v>
      </c>
      <c r="C171" s="45" t="e">
        <f t="array" aca="1" ref="C171" ca="1">IFERROR(IF(ROWS(PerformerDetails!$R$7:R171)&gt;COUNTA(PerformerDetails!$R$7:$R$506),"",INDEX(PerformerDetails!$R$7:$R$506,SMALL(IF(PerformerDetails!$R$7:$R$506&lt;&gt;"",ROW(PerformerDetails!P171:P670)-ROW(PerformerDetails!R171)+1),ROWS(PerformerDetails!$R$7:R171)))),0)</f>
        <v>#NAME?</v>
      </c>
      <c r="D171" s="45" t="e">
        <f t="array" aca="1" ref="D171" ca="1">IFERROR(IF(ROWS(PerformerDetails!$T$7:T171)&gt;COUNTA(PerformerDetails!$T$7:$T$506),"",INDEX(PerformerDetails!$T$7:$T$506,SMALL(IF(PerformerDetails!$T$7:$T$506&lt;&gt;"",ROW(PerformerDetails!P171:P670)-ROW(PerformerDetails!T171)+1),ROWS(PerformerDetails!$T$7:T171)))),0)</f>
        <v>#NAME?</v>
      </c>
      <c r="E171" s="45" t="e">
        <f t="array" aca="1" ref="E171" ca="1">IFERROR(IF(ROWS(PerformerDetails!$V$7:V171)&gt;COUNTA(PerformerDetails!$V$7:$V$506),"",INDEX(PerformerDetails!$V$7:$V$506,SMALL(IF(PerformerDetails!$V$7:$V$506&lt;&gt;"",ROW(PerformerDetails!P171:P670)-ROW(PerformerDetails!V171)+1),ROWS(PerformerDetails!$V$7:V171)))),0)</f>
        <v>#NAME?</v>
      </c>
      <c r="F171" s="45" t="e">
        <f t="array" aca="1" ref="F171" ca="1">IFERROR(IF(ROWS(PerformerDetails!$X$7:X171)&gt;COUNTA(PerformerDetails!$X$7:$X$506),"",INDEX(PerformerDetails!$X$7:$X$506,SMALL(IF(PerformerDetails!$X$7:$X$506&lt;&gt;"",ROW(PerformerDetails!P171:P670)-ROW(PerformerDetails!X171)+1),ROWS(PerformerDetails!$X$7:X171)))),0)</f>
        <v>#NAME?</v>
      </c>
      <c r="G171" s="45" t="e">
        <f t="array" aca="1" ref="G171" ca="1">IFERROR(IF(ROWS(PerformerDetails!$Z$7:Z171)&gt;COUNTA(PerformerDetails!$Z$7:$Z$506),"",INDEX(PerformerDetails!$Z$7:$Z$506,SMALL(IF(PerformerDetails!$Z$7:$Z$506&lt;&gt;"",ROW(PerformerDetails!P171:P670)-ROW(PerformerDetails!Z171)+1),ROWS(PerformerDetails!$Z$7:Z171)))),0)</f>
        <v>#NAME?</v>
      </c>
      <c r="H171" s="45" t="e">
        <f t="array" aca="1" ref="H171" ca="1">IFERROR(IF(ROWS(PerformerDetails!$AB$7:AB171)&gt;COUNTA(PerformerDetails!$AB$7:$AB$506),"",INDEX(PerformerDetails!$AB$7:$AB$506,SMALL(IF(PerformerDetails!$AB$7:$AB$506&lt;&gt;"",ROW(PerformerDetails!P171:P670)-ROW(PerformerDetails!AB171)+1),ROWS(PerformerDetails!$AB$7:AB171)))),0)</f>
        <v>#NAME?</v>
      </c>
      <c r="I171" s="45" t="e">
        <f t="array" aca="1" ref="I171" ca="1">IFERROR(IF(ROWS(PerformerDetails!$AD$7:AD171)&gt;COUNTA(PerformerDetails!$AD$7:$AD$506),"",INDEX(PerformerDetails!$AD$7:$AD$506,SMALL(IF(PerformerDetails!$AD$7:$AD$506&lt;&gt;"",ROW(PerformerDetails!P171:P670)-ROW(PerformerDetails!AD171)+1),ROWS(PerformerDetails!$AD$7:AD171)))),0)</f>
        <v>#NAME?</v>
      </c>
      <c r="J171" s="45" t="e">
        <f t="array" aca="1" ref="J171" ca="1">IFERROR(IF(ROWS(PerformerDetails!$AF$7:AF171)&gt;COUNTA(PerformerDetails!$AF$7:$AF$506),"",INDEX(PerformerDetails!$AF$7:$AF$506,SMALL(IF(PerformerDetails!$AF$7:$AF$506&lt;&gt;"",ROW(PerformerDetails!P171:P670)-ROW(PerformerDetails!AF171)+1),ROWS(PerformerDetails!$AF$7:AF171)))),0)</f>
        <v>#NAME?</v>
      </c>
      <c r="K171" s="45" t="e">
        <f t="array" aca="1" ref="K171" ca="1">IFERROR(IF(ROWS(PerformerDetails!$AH$7:AH171)&gt;COUNTA(PerformerDetails!$AH$7:$AH$506),"",INDEX(PerformerDetails!$AH$7:$AH$506,SMALL(IF(PerformerDetails!$AH$7:$AH$506&lt;&gt;"",ROW(PerformerDetails!P171:P670)-ROW(PerformerDetails!AH171)+1),ROWS(PerformerDetails!$AH$7:AH171)))),0)</f>
        <v>#NAME?</v>
      </c>
      <c r="L171" s="45" t="e">
        <f t="array" aca="1" ref="L171" ca="1">IFERROR(IF(ROWS(PerformerDetails!$AJ$7:AJ171)&gt;COUNTA(PerformerDetails!$AJ$7:$AJ$506),"",INDEX(PerformerDetails!$AJ$7:$AJ$506,SMALL(IF(PerformerDetails!$AJ$7:$AJ$506&lt;&gt;"",ROW(PerformerDetails!P171:P670)-ROW(PerformerDetails!AJ171)+1),ROWS(PerformerDetails!$AJ$7:AJ171)))),0)</f>
        <v>#NAME?</v>
      </c>
      <c r="M171" s="45" t="e">
        <f t="array" aca="1" ref="M171" ca="1">IFERROR(IF(ROWS(PerformerDetails!$AL$7:AL171)&gt;COUNTA(PerformerDetails!$AL$7:$AL$506),"",INDEX(PerformerDetails!$AL$7:$AL$506,SMALL(IF(PerformerDetails!$AL$7:$AL$506&lt;&gt;"",ROW(PerformerDetails!P171:P670)-ROW(PerformerDetails!AL171)+1),ROWS(PerformerDetails!$AL$7:AL171)))),0)</f>
        <v>#NAME?</v>
      </c>
      <c r="N171" s="45" t="e">
        <f t="array" aca="1" ref="N171" ca="1">IFERROR(IF(ROWS(PerformerDetails!$AN$7:AN171)&gt;COUNTA(PerformerDetails!$AN$7:$AN$506),"",INDEX(PerformerDetails!$AN$7:$AN$506,SMALL(IF(PerformerDetails!$AN$7:$AN$506&lt;&gt;"",ROW(PerformerDetails!P171:P670)-ROW(PerformerDetails!AN171)+1),ROWS(PerformerDetails!$AN$7:AN171)))),0)</f>
        <v>#NAME?</v>
      </c>
      <c r="O171" s="45" t="e">
        <f t="array" aca="1" ref="O171" ca="1">IFERROR(IF(ROWS(PerformerDetails!$AP$7:AP171)&gt;COUNTA(PerformerDetails!$AP$7:$AP$506),"",INDEX(PerformerDetails!$AP$7:$AP$506,SMALL(IF(PerformerDetails!$AP$7:$AP$506&lt;&gt;"",ROW(PerformerDetails!P171:P670)-ROW(PerformerDetails!AP171)+1),ROWS(PerformerDetails!$AP$7:AP171)))),0)</f>
        <v>#NAME?</v>
      </c>
      <c r="P171" s="45" t="e">
        <f t="array" aca="1" ref="P171" ca="1">IFERROR(IF(ROWS(PerformerDetails!$AR$7:AR171)&gt;COUNTA(PerformerDetails!$AR$7:$AR$506),"",INDEX(PerformerDetails!$AR$7:$AR$506,SMALL(IF(PerformerDetails!$AR$7:$AR$506&lt;&gt;"",ROW(PerformerDetails!P171:P670)-ROW(PerformerDetails!AR171)+1),ROWS(PerformerDetails!$AR$7:AR171)))),0)</f>
        <v>#NAME?</v>
      </c>
      <c r="Q171" s="45" t="e">
        <f t="array" aca="1" ref="Q171" ca="1">IFERROR(IF(ROWS(PerformerDetails!$AT$7:AT171)&gt;COUNTA(PerformerDetails!$AT$7:$AT$506),"",INDEX(PerformerDetails!$AT$7:$AT$506,SMALL(IF(PerformerDetails!$AT$7:$AT$506&lt;&gt;"",ROW(PerformerDetails!P171:P670)-ROW(PerformerDetails!AT171)+1),ROWS(PerformerDetails!$AT$7:AT171)))),0)</f>
        <v>#NAME?</v>
      </c>
      <c r="R171" s="45" t="e">
        <f t="array" aca="1" ref="R171" ca="1">IFERROR(IF(ROWS(PerformerDetails!$AV$7:AV171)&gt;COUNTA(PerformerDetails!$AV$7:$AV$506),"",INDEX(PerformerDetails!$AV$7:$AV$506,SMALL(IF(PerformerDetails!$AV$7:$AV$506&lt;&gt;"",ROW(PerformerDetails!P171:P670)-ROW(PerformerDetails!AV171)+1),ROWS(PerformerDetails!$AV$7:AV171)))),0)</f>
        <v>#NAME?</v>
      </c>
      <c r="S171" s="45" t="e">
        <f t="array" aca="1" ref="S171" ca="1">IFERROR(IF(ROWS(PerformerDetails!$AX$7:AX171)&gt;COUNTA(PerformerDetails!$AX$7:$AX$506),"",INDEX(PerformerDetails!$AX$7:$AX$506,SMALL(IF(PerformerDetails!$AX$7:$AX$506&lt;&gt;"",ROW(PerformerDetails!P171:P670)-ROW(PerformerDetails!AX171)+1),ROWS(PerformerDetails!$AX$7:AX171)))),0)</f>
        <v>#NAME?</v>
      </c>
      <c r="T171" s="45" t="e">
        <f t="array" aca="1" ref="T171" ca="1">IFERROR(IF(ROWS(PerformerDetails!$AZ$7:AZ171)&gt;COUNTA(PerformerDetails!$AZ$7:$AZ$506),"",INDEX(PerformerDetails!$AZ$7:$AZ$506,SMALL(IF(PerformerDetails!$AZ$7:$AZ$506&lt;&gt;"",ROW(PerformerDetails!P171:P670)-ROW(PerformerDetails!AZ171)+1),ROWS(PerformerDetails!$AZ$7:AZ171)))),0)</f>
        <v>#NAME?</v>
      </c>
      <c r="U171" s="45" t="e">
        <f t="array" aca="1" ref="U171" ca="1">IFERROR(IF(ROWS(PerformerDetails!$BB$7:BB171)&gt;COUNTA(PerformerDetails!$BB$7:$BB$506),"",INDEX(PerformerDetails!$BB$7:$BB$506,SMALL(IF(PerformerDetails!$BB$7:$BB$506&lt;&gt;"",ROW(PerformerDetails!P171:P670)-ROW(PerformerDetails!BB171)+1),ROWS(PerformerDetails!$BB$7:BB171)))),0)</f>
        <v>#NAME?</v>
      </c>
      <c r="V171" s="45" t="e">
        <f t="array" aca="1" ref="V171" ca="1">IFERROR(IF(ROWS(PerformerDetails!$BD$7:BD171)&gt;COUNTA(PerformerDetails!$BD$7:$BD$506),"",INDEX(PerformerDetails!$BD$7:$BD$506,SMALL(IF(PerformerDetails!$BD$7:$BD$506&lt;&gt;"",ROW(PerformerDetails!P171:P670)-ROW(PerformerDetails!BD171)+1),ROWS(PerformerDetails!$BD$7:BD171)))),0)</f>
        <v>#NAME?</v>
      </c>
      <c r="W171" s="45" t="e">
        <f t="array" aca="1" ref="W171" ca="1">IFERROR(IF(ROWS(PerformerDetails!$BF$7:BF171)&gt;COUNTA(PerformerDetails!$BF$7:$BF$506),"",INDEX(PerformerDetails!$BF$7:$BF$506,SMALL(IF(PerformerDetails!$BF$7:$BF$506&lt;&gt;"",ROW(PerformerDetails!P171:P670)-ROW(PerformerDetails!BF171)+1),ROWS(PerformerDetails!$BF$7:BF171)))),0)</f>
        <v>#NAME?</v>
      </c>
      <c r="X171" s="45" t="e">
        <f t="array" aca="1" ref="X171" ca="1">IFERROR(IF(ROWS(PerformerDetails!$BH$7:BH171)&gt;COUNTA(PerformerDetails!$BH$7:$BH$506),"",INDEX(PerformerDetails!$BH$7:$BH$506,SMALL(IF(PerformerDetails!$BH$7:$BH$506&lt;&gt;"",ROW(PerformerDetails!P171:P670)-ROW(PerformerDetails!BH171)+1),ROWS(PerformerDetails!$BH$7:BH171)))),0)</f>
        <v>#NAME?</v>
      </c>
      <c r="Y171" s="45" t="e">
        <f t="array" aca="1" ref="Y171" ca="1">IFERROR(IF(ROWS(PerformerDetails!$BJ$7:BJ171)&gt;COUNTA(PerformerDetails!$BJ$7:$BJ$506),"",INDEX(PerformerDetails!$BJ$7:$BJ$506,SMALL(IF(PerformerDetails!$BJ$7:$BJ$506&lt;&gt;"",ROW(PerformerDetails!P171:P670)-ROW(PerformerDetails!BJ171)+1),ROWS(PerformerDetails!$BJ$7:BJ171)))),0)</f>
        <v>#NAME?</v>
      </c>
      <c r="Z171" s="45" t="e">
        <f t="array" aca="1" ref="Z171" ca="1">IFERROR(IF(ROWS(PerformerDetails!$BL$7:BL171)&gt;COUNTA(PerformerDetails!$BL$7:$BL$506),"",INDEX(PerformerDetails!$BL$7:$BL$506,SMALL(IF(PerformerDetails!$BL$7:$BL$506&lt;&gt;"",ROW(PerformerDetails!P171:P670)-ROW(PerformerDetails!BL171)+1),ROWS(PerformerDetails!$BL$7:BL171)))),0)</f>
        <v>#NAME?</v>
      </c>
    </row>
    <row r="172" spans="2:26" ht="20.100000000000001" customHeight="1">
      <c r="B172" s="45" t="e">
        <f t="array" aca="1" ref="B172" ca="1">IFERROR(IF(ROWS(PerformerDetails!$P$7:P172)&gt;COUNTA(PerformerDetails!$P$7:$P$506),"",INDEX(PerformerDetails!$P$7:$P$506,SMALL(IF(PerformerDetails!$P$7:$P$506&lt;&gt;"",ROW(PerformerDetails!P172:P671)-ROW(PerformerDetails!P172)+1),ROWS(PerformerDetails!$P$7:P172)))),0)</f>
        <v>#NAME?</v>
      </c>
      <c r="C172" s="45" t="e">
        <f t="array" aca="1" ref="C172" ca="1">IFERROR(IF(ROWS(PerformerDetails!$R$7:R172)&gt;COUNTA(PerformerDetails!$R$7:$R$506),"",INDEX(PerformerDetails!$R$7:$R$506,SMALL(IF(PerformerDetails!$R$7:$R$506&lt;&gt;"",ROW(PerformerDetails!P172:P671)-ROW(PerformerDetails!R172)+1),ROWS(PerformerDetails!$R$7:R172)))),0)</f>
        <v>#NAME?</v>
      </c>
      <c r="D172" s="45" t="e">
        <f t="array" aca="1" ref="D172" ca="1">IFERROR(IF(ROWS(PerformerDetails!$T$7:T172)&gt;COUNTA(PerformerDetails!$T$7:$T$506),"",INDEX(PerformerDetails!$T$7:$T$506,SMALL(IF(PerformerDetails!$T$7:$T$506&lt;&gt;"",ROW(PerformerDetails!P172:P671)-ROW(PerformerDetails!T172)+1),ROWS(PerformerDetails!$T$7:T172)))),0)</f>
        <v>#NAME?</v>
      </c>
      <c r="E172" s="45" t="e">
        <f t="array" aca="1" ref="E172" ca="1">IFERROR(IF(ROWS(PerformerDetails!$V$7:V172)&gt;COUNTA(PerformerDetails!$V$7:$V$506),"",INDEX(PerformerDetails!$V$7:$V$506,SMALL(IF(PerformerDetails!$V$7:$V$506&lt;&gt;"",ROW(PerformerDetails!P172:P671)-ROW(PerformerDetails!V172)+1),ROWS(PerformerDetails!$V$7:V172)))),0)</f>
        <v>#NAME?</v>
      </c>
      <c r="F172" s="45" t="e">
        <f t="array" aca="1" ref="F172" ca="1">IFERROR(IF(ROWS(PerformerDetails!$X$7:X172)&gt;COUNTA(PerformerDetails!$X$7:$X$506),"",INDEX(PerformerDetails!$X$7:$X$506,SMALL(IF(PerformerDetails!$X$7:$X$506&lt;&gt;"",ROW(PerformerDetails!P172:P671)-ROW(PerformerDetails!X172)+1),ROWS(PerformerDetails!$X$7:X172)))),0)</f>
        <v>#NAME?</v>
      </c>
      <c r="G172" s="45" t="e">
        <f t="array" aca="1" ref="G172" ca="1">IFERROR(IF(ROWS(PerformerDetails!$Z$7:Z172)&gt;COUNTA(PerformerDetails!$Z$7:$Z$506),"",INDEX(PerformerDetails!$Z$7:$Z$506,SMALL(IF(PerformerDetails!$Z$7:$Z$506&lt;&gt;"",ROW(PerformerDetails!P172:P671)-ROW(PerformerDetails!Z172)+1),ROWS(PerformerDetails!$Z$7:Z172)))),0)</f>
        <v>#NAME?</v>
      </c>
      <c r="H172" s="45" t="e">
        <f t="array" aca="1" ref="H172" ca="1">IFERROR(IF(ROWS(PerformerDetails!$AB$7:AB172)&gt;COUNTA(PerformerDetails!$AB$7:$AB$506),"",INDEX(PerformerDetails!$AB$7:$AB$506,SMALL(IF(PerformerDetails!$AB$7:$AB$506&lt;&gt;"",ROW(PerformerDetails!P172:P671)-ROW(PerformerDetails!AB172)+1),ROWS(PerformerDetails!$AB$7:AB172)))),0)</f>
        <v>#NAME?</v>
      </c>
      <c r="I172" s="45" t="e">
        <f t="array" aca="1" ref="I172" ca="1">IFERROR(IF(ROWS(PerformerDetails!$AD$7:AD172)&gt;COUNTA(PerformerDetails!$AD$7:$AD$506),"",INDEX(PerformerDetails!$AD$7:$AD$506,SMALL(IF(PerformerDetails!$AD$7:$AD$506&lt;&gt;"",ROW(PerformerDetails!P172:P671)-ROW(PerformerDetails!AD172)+1),ROWS(PerformerDetails!$AD$7:AD172)))),0)</f>
        <v>#NAME?</v>
      </c>
      <c r="J172" s="45" t="e">
        <f t="array" aca="1" ref="J172" ca="1">IFERROR(IF(ROWS(PerformerDetails!$AF$7:AF172)&gt;COUNTA(PerformerDetails!$AF$7:$AF$506),"",INDEX(PerformerDetails!$AF$7:$AF$506,SMALL(IF(PerformerDetails!$AF$7:$AF$506&lt;&gt;"",ROW(PerformerDetails!P172:P671)-ROW(PerformerDetails!AF172)+1),ROWS(PerformerDetails!$AF$7:AF172)))),0)</f>
        <v>#NAME?</v>
      </c>
      <c r="K172" s="45" t="e">
        <f t="array" aca="1" ref="K172" ca="1">IFERROR(IF(ROWS(PerformerDetails!$AH$7:AH172)&gt;COUNTA(PerformerDetails!$AH$7:$AH$506),"",INDEX(PerformerDetails!$AH$7:$AH$506,SMALL(IF(PerformerDetails!$AH$7:$AH$506&lt;&gt;"",ROW(PerformerDetails!P172:P671)-ROW(PerformerDetails!AH172)+1),ROWS(PerformerDetails!$AH$7:AH172)))),0)</f>
        <v>#NAME?</v>
      </c>
      <c r="L172" s="45" t="e">
        <f t="array" aca="1" ref="L172" ca="1">IFERROR(IF(ROWS(PerformerDetails!$AJ$7:AJ172)&gt;COUNTA(PerformerDetails!$AJ$7:$AJ$506),"",INDEX(PerformerDetails!$AJ$7:$AJ$506,SMALL(IF(PerformerDetails!$AJ$7:$AJ$506&lt;&gt;"",ROW(PerformerDetails!P172:P671)-ROW(PerformerDetails!AJ172)+1),ROWS(PerformerDetails!$AJ$7:AJ172)))),0)</f>
        <v>#NAME?</v>
      </c>
      <c r="M172" s="45" t="e">
        <f t="array" aca="1" ref="M172" ca="1">IFERROR(IF(ROWS(PerformerDetails!$AL$7:AL172)&gt;COUNTA(PerformerDetails!$AL$7:$AL$506),"",INDEX(PerformerDetails!$AL$7:$AL$506,SMALL(IF(PerformerDetails!$AL$7:$AL$506&lt;&gt;"",ROW(PerformerDetails!P172:P671)-ROW(PerformerDetails!AL172)+1),ROWS(PerformerDetails!$AL$7:AL172)))),0)</f>
        <v>#NAME?</v>
      </c>
      <c r="N172" s="45" t="e">
        <f t="array" aca="1" ref="N172" ca="1">IFERROR(IF(ROWS(PerformerDetails!$AN$7:AN172)&gt;COUNTA(PerformerDetails!$AN$7:$AN$506),"",INDEX(PerformerDetails!$AN$7:$AN$506,SMALL(IF(PerformerDetails!$AN$7:$AN$506&lt;&gt;"",ROW(PerformerDetails!P172:P671)-ROW(PerformerDetails!AN172)+1),ROWS(PerformerDetails!$AN$7:AN172)))),0)</f>
        <v>#NAME?</v>
      </c>
      <c r="O172" s="45" t="e">
        <f t="array" aca="1" ref="O172" ca="1">IFERROR(IF(ROWS(PerformerDetails!$AP$7:AP172)&gt;COUNTA(PerformerDetails!$AP$7:$AP$506),"",INDEX(PerformerDetails!$AP$7:$AP$506,SMALL(IF(PerformerDetails!$AP$7:$AP$506&lt;&gt;"",ROW(PerformerDetails!P172:P671)-ROW(PerformerDetails!AP172)+1),ROWS(PerformerDetails!$AP$7:AP172)))),0)</f>
        <v>#NAME?</v>
      </c>
      <c r="P172" s="45" t="e">
        <f t="array" aca="1" ref="P172" ca="1">IFERROR(IF(ROWS(PerformerDetails!$AR$7:AR172)&gt;COUNTA(PerformerDetails!$AR$7:$AR$506),"",INDEX(PerformerDetails!$AR$7:$AR$506,SMALL(IF(PerformerDetails!$AR$7:$AR$506&lt;&gt;"",ROW(PerformerDetails!P172:P671)-ROW(PerformerDetails!AR172)+1),ROWS(PerformerDetails!$AR$7:AR172)))),0)</f>
        <v>#NAME?</v>
      </c>
      <c r="Q172" s="45" t="e">
        <f t="array" aca="1" ref="Q172" ca="1">IFERROR(IF(ROWS(PerformerDetails!$AT$7:AT172)&gt;COUNTA(PerformerDetails!$AT$7:$AT$506),"",INDEX(PerformerDetails!$AT$7:$AT$506,SMALL(IF(PerformerDetails!$AT$7:$AT$506&lt;&gt;"",ROW(PerformerDetails!P172:P671)-ROW(PerformerDetails!AT172)+1),ROWS(PerformerDetails!$AT$7:AT172)))),0)</f>
        <v>#NAME?</v>
      </c>
      <c r="R172" s="45" t="e">
        <f t="array" aca="1" ref="R172" ca="1">IFERROR(IF(ROWS(PerformerDetails!$AV$7:AV172)&gt;COUNTA(PerformerDetails!$AV$7:$AV$506),"",INDEX(PerformerDetails!$AV$7:$AV$506,SMALL(IF(PerformerDetails!$AV$7:$AV$506&lt;&gt;"",ROW(PerformerDetails!P172:P671)-ROW(PerformerDetails!AV172)+1),ROWS(PerformerDetails!$AV$7:AV172)))),0)</f>
        <v>#NAME?</v>
      </c>
      <c r="S172" s="45" t="e">
        <f t="array" aca="1" ref="S172" ca="1">IFERROR(IF(ROWS(PerformerDetails!$AX$7:AX172)&gt;COUNTA(PerformerDetails!$AX$7:$AX$506),"",INDEX(PerformerDetails!$AX$7:$AX$506,SMALL(IF(PerformerDetails!$AX$7:$AX$506&lt;&gt;"",ROW(PerformerDetails!P172:P671)-ROW(PerformerDetails!AX172)+1),ROWS(PerformerDetails!$AX$7:AX172)))),0)</f>
        <v>#NAME?</v>
      </c>
      <c r="T172" s="45" t="e">
        <f t="array" aca="1" ref="T172" ca="1">IFERROR(IF(ROWS(PerformerDetails!$AZ$7:AZ172)&gt;COUNTA(PerformerDetails!$AZ$7:$AZ$506),"",INDEX(PerformerDetails!$AZ$7:$AZ$506,SMALL(IF(PerformerDetails!$AZ$7:$AZ$506&lt;&gt;"",ROW(PerformerDetails!P172:P671)-ROW(PerformerDetails!AZ172)+1),ROWS(PerformerDetails!$AZ$7:AZ172)))),0)</f>
        <v>#NAME?</v>
      </c>
      <c r="U172" s="45" t="e">
        <f t="array" aca="1" ref="U172" ca="1">IFERROR(IF(ROWS(PerformerDetails!$BB$7:BB172)&gt;COUNTA(PerformerDetails!$BB$7:$BB$506),"",INDEX(PerformerDetails!$BB$7:$BB$506,SMALL(IF(PerformerDetails!$BB$7:$BB$506&lt;&gt;"",ROW(PerformerDetails!P172:P671)-ROW(PerformerDetails!BB172)+1),ROWS(PerformerDetails!$BB$7:BB172)))),0)</f>
        <v>#NAME?</v>
      </c>
      <c r="V172" s="45" t="e">
        <f t="array" aca="1" ref="V172" ca="1">IFERROR(IF(ROWS(PerformerDetails!$BD$7:BD172)&gt;COUNTA(PerformerDetails!$BD$7:$BD$506),"",INDEX(PerformerDetails!$BD$7:$BD$506,SMALL(IF(PerformerDetails!$BD$7:$BD$506&lt;&gt;"",ROW(PerformerDetails!P172:P671)-ROW(PerformerDetails!BD172)+1),ROWS(PerformerDetails!$BD$7:BD172)))),0)</f>
        <v>#NAME?</v>
      </c>
      <c r="W172" s="45" t="e">
        <f t="array" aca="1" ref="W172" ca="1">IFERROR(IF(ROWS(PerformerDetails!$BF$7:BF172)&gt;COUNTA(PerformerDetails!$BF$7:$BF$506),"",INDEX(PerformerDetails!$BF$7:$BF$506,SMALL(IF(PerformerDetails!$BF$7:$BF$506&lt;&gt;"",ROW(PerformerDetails!P172:P671)-ROW(PerformerDetails!BF172)+1),ROWS(PerformerDetails!$BF$7:BF172)))),0)</f>
        <v>#NAME?</v>
      </c>
      <c r="X172" s="45" t="e">
        <f t="array" aca="1" ref="X172" ca="1">IFERROR(IF(ROWS(PerformerDetails!$BH$7:BH172)&gt;COUNTA(PerformerDetails!$BH$7:$BH$506),"",INDEX(PerformerDetails!$BH$7:$BH$506,SMALL(IF(PerformerDetails!$BH$7:$BH$506&lt;&gt;"",ROW(PerformerDetails!P172:P671)-ROW(PerformerDetails!BH172)+1),ROWS(PerformerDetails!$BH$7:BH172)))),0)</f>
        <v>#NAME?</v>
      </c>
      <c r="Y172" s="45" t="e">
        <f t="array" aca="1" ref="Y172" ca="1">IFERROR(IF(ROWS(PerformerDetails!$BJ$7:BJ172)&gt;COUNTA(PerformerDetails!$BJ$7:$BJ$506),"",INDEX(PerformerDetails!$BJ$7:$BJ$506,SMALL(IF(PerformerDetails!$BJ$7:$BJ$506&lt;&gt;"",ROW(PerformerDetails!P172:P671)-ROW(PerformerDetails!BJ172)+1),ROWS(PerformerDetails!$BJ$7:BJ172)))),0)</f>
        <v>#NAME?</v>
      </c>
      <c r="Z172" s="45" t="e">
        <f t="array" aca="1" ref="Z172" ca="1">IFERROR(IF(ROWS(PerformerDetails!$BL$7:BL172)&gt;COUNTA(PerformerDetails!$BL$7:$BL$506),"",INDEX(PerformerDetails!$BL$7:$BL$506,SMALL(IF(PerformerDetails!$BL$7:$BL$506&lt;&gt;"",ROW(PerformerDetails!P172:P671)-ROW(PerformerDetails!BL172)+1),ROWS(PerformerDetails!$BL$7:BL172)))),0)</f>
        <v>#NAME?</v>
      </c>
    </row>
    <row r="173" spans="2:26" ht="20.100000000000001" customHeight="1">
      <c r="B173" s="45" t="e">
        <f t="array" aca="1" ref="B173" ca="1">IFERROR(IF(ROWS(PerformerDetails!$P$7:P173)&gt;COUNTA(PerformerDetails!$P$7:$P$506),"",INDEX(PerformerDetails!$P$7:$P$506,SMALL(IF(PerformerDetails!$P$7:$P$506&lt;&gt;"",ROW(PerformerDetails!P173:P672)-ROW(PerformerDetails!P173)+1),ROWS(PerformerDetails!$P$7:P173)))),0)</f>
        <v>#NAME?</v>
      </c>
      <c r="C173" s="45" t="e">
        <f t="array" aca="1" ref="C173" ca="1">IFERROR(IF(ROWS(PerformerDetails!$R$7:R173)&gt;COUNTA(PerformerDetails!$R$7:$R$506),"",INDEX(PerformerDetails!$R$7:$R$506,SMALL(IF(PerformerDetails!$R$7:$R$506&lt;&gt;"",ROW(PerformerDetails!P173:P672)-ROW(PerformerDetails!R173)+1),ROWS(PerformerDetails!$R$7:R173)))),0)</f>
        <v>#NAME?</v>
      </c>
      <c r="D173" s="45" t="e">
        <f t="array" aca="1" ref="D173" ca="1">IFERROR(IF(ROWS(PerformerDetails!$T$7:T173)&gt;COUNTA(PerformerDetails!$T$7:$T$506),"",INDEX(PerformerDetails!$T$7:$T$506,SMALL(IF(PerformerDetails!$T$7:$T$506&lt;&gt;"",ROW(PerformerDetails!P173:P672)-ROW(PerformerDetails!T173)+1),ROWS(PerformerDetails!$T$7:T173)))),0)</f>
        <v>#NAME?</v>
      </c>
      <c r="E173" s="45" t="e">
        <f t="array" aca="1" ref="E173" ca="1">IFERROR(IF(ROWS(PerformerDetails!$V$7:V173)&gt;COUNTA(PerformerDetails!$V$7:$V$506),"",INDEX(PerformerDetails!$V$7:$V$506,SMALL(IF(PerformerDetails!$V$7:$V$506&lt;&gt;"",ROW(PerformerDetails!P173:P672)-ROW(PerformerDetails!V173)+1),ROWS(PerformerDetails!$V$7:V173)))),0)</f>
        <v>#NAME?</v>
      </c>
      <c r="F173" s="45" t="e">
        <f t="array" aca="1" ref="F173" ca="1">IFERROR(IF(ROWS(PerformerDetails!$X$7:X173)&gt;COUNTA(PerformerDetails!$X$7:$X$506),"",INDEX(PerformerDetails!$X$7:$X$506,SMALL(IF(PerformerDetails!$X$7:$X$506&lt;&gt;"",ROW(PerformerDetails!P173:P672)-ROW(PerformerDetails!X173)+1),ROWS(PerformerDetails!$X$7:X173)))),0)</f>
        <v>#NAME?</v>
      </c>
      <c r="G173" s="45" t="e">
        <f t="array" aca="1" ref="G173" ca="1">IFERROR(IF(ROWS(PerformerDetails!$Z$7:Z173)&gt;COUNTA(PerformerDetails!$Z$7:$Z$506),"",INDEX(PerformerDetails!$Z$7:$Z$506,SMALL(IF(PerformerDetails!$Z$7:$Z$506&lt;&gt;"",ROW(PerformerDetails!P173:P672)-ROW(PerformerDetails!Z173)+1),ROWS(PerformerDetails!$Z$7:Z173)))),0)</f>
        <v>#NAME?</v>
      </c>
      <c r="H173" s="45" t="e">
        <f t="array" aca="1" ref="H173" ca="1">IFERROR(IF(ROWS(PerformerDetails!$AB$7:AB173)&gt;COUNTA(PerformerDetails!$AB$7:$AB$506),"",INDEX(PerformerDetails!$AB$7:$AB$506,SMALL(IF(PerformerDetails!$AB$7:$AB$506&lt;&gt;"",ROW(PerformerDetails!P173:P672)-ROW(PerformerDetails!AB173)+1),ROWS(PerformerDetails!$AB$7:AB173)))),0)</f>
        <v>#NAME?</v>
      </c>
      <c r="I173" s="45" t="e">
        <f t="array" aca="1" ref="I173" ca="1">IFERROR(IF(ROWS(PerformerDetails!$AD$7:AD173)&gt;COUNTA(PerformerDetails!$AD$7:$AD$506),"",INDEX(PerformerDetails!$AD$7:$AD$506,SMALL(IF(PerformerDetails!$AD$7:$AD$506&lt;&gt;"",ROW(PerformerDetails!P173:P672)-ROW(PerformerDetails!AD173)+1),ROWS(PerformerDetails!$AD$7:AD173)))),0)</f>
        <v>#NAME?</v>
      </c>
      <c r="J173" s="45" t="e">
        <f t="array" aca="1" ref="J173" ca="1">IFERROR(IF(ROWS(PerformerDetails!$AF$7:AF173)&gt;COUNTA(PerformerDetails!$AF$7:$AF$506),"",INDEX(PerformerDetails!$AF$7:$AF$506,SMALL(IF(PerformerDetails!$AF$7:$AF$506&lt;&gt;"",ROW(PerformerDetails!P173:P672)-ROW(PerformerDetails!AF173)+1),ROWS(PerformerDetails!$AF$7:AF173)))),0)</f>
        <v>#NAME?</v>
      </c>
      <c r="K173" s="45" t="e">
        <f t="array" aca="1" ref="K173" ca="1">IFERROR(IF(ROWS(PerformerDetails!$AH$7:AH173)&gt;COUNTA(PerformerDetails!$AH$7:$AH$506),"",INDEX(PerformerDetails!$AH$7:$AH$506,SMALL(IF(PerformerDetails!$AH$7:$AH$506&lt;&gt;"",ROW(PerformerDetails!P173:P672)-ROW(PerformerDetails!AH173)+1),ROWS(PerformerDetails!$AH$7:AH173)))),0)</f>
        <v>#NAME?</v>
      </c>
      <c r="L173" s="45" t="e">
        <f t="array" aca="1" ref="L173" ca="1">IFERROR(IF(ROWS(PerformerDetails!$AJ$7:AJ173)&gt;COUNTA(PerformerDetails!$AJ$7:$AJ$506),"",INDEX(PerformerDetails!$AJ$7:$AJ$506,SMALL(IF(PerformerDetails!$AJ$7:$AJ$506&lt;&gt;"",ROW(PerformerDetails!P173:P672)-ROW(PerformerDetails!AJ173)+1),ROWS(PerformerDetails!$AJ$7:AJ173)))),0)</f>
        <v>#NAME?</v>
      </c>
      <c r="M173" s="45" t="e">
        <f t="array" aca="1" ref="M173" ca="1">IFERROR(IF(ROWS(PerformerDetails!$AL$7:AL173)&gt;COUNTA(PerformerDetails!$AL$7:$AL$506),"",INDEX(PerformerDetails!$AL$7:$AL$506,SMALL(IF(PerformerDetails!$AL$7:$AL$506&lt;&gt;"",ROW(PerformerDetails!P173:P672)-ROW(PerformerDetails!AL173)+1),ROWS(PerformerDetails!$AL$7:AL173)))),0)</f>
        <v>#NAME?</v>
      </c>
      <c r="N173" s="45" t="e">
        <f t="array" aca="1" ref="N173" ca="1">IFERROR(IF(ROWS(PerformerDetails!$AN$7:AN173)&gt;COUNTA(PerformerDetails!$AN$7:$AN$506),"",INDEX(PerformerDetails!$AN$7:$AN$506,SMALL(IF(PerformerDetails!$AN$7:$AN$506&lt;&gt;"",ROW(PerformerDetails!P173:P672)-ROW(PerformerDetails!AN173)+1),ROWS(PerformerDetails!$AN$7:AN173)))),0)</f>
        <v>#NAME?</v>
      </c>
      <c r="O173" s="45" t="e">
        <f t="array" aca="1" ref="O173" ca="1">IFERROR(IF(ROWS(PerformerDetails!$AP$7:AP173)&gt;COUNTA(PerformerDetails!$AP$7:$AP$506),"",INDEX(PerformerDetails!$AP$7:$AP$506,SMALL(IF(PerformerDetails!$AP$7:$AP$506&lt;&gt;"",ROW(PerformerDetails!P173:P672)-ROW(PerformerDetails!AP173)+1),ROWS(PerformerDetails!$AP$7:AP173)))),0)</f>
        <v>#NAME?</v>
      </c>
      <c r="P173" s="45" t="e">
        <f t="array" aca="1" ref="P173" ca="1">IFERROR(IF(ROWS(PerformerDetails!$AR$7:AR173)&gt;COUNTA(PerformerDetails!$AR$7:$AR$506),"",INDEX(PerformerDetails!$AR$7:$AR$506,SMALL(IF(PerformerDetails!$AR$7:$AR$506&lt;&gt;"",ROW(PerformerDetails!P173:P672)-ROW(PerformerDetails!AR173)+1),ROWS(PerformerDetails!$AR$7:AR173)))),0)</f>
        <v>#NAME?</v>
      </c>
      <c r="Q173" s="45" t="e">
        <f t="array" aca="1" ref="Q173" ca="1">IFERROR(IF(ROWS(PerformerDetails!$AT$7:AT173)&gt;COUNTA(PerformerDetails!$AT$7:$AT$506),"",INDEX(PerformerDetails!$AT$7:$AT$506,SMALL(IF(PerformerDetails!$AT$7:$AT$506&lt;&gt;"",ROW(PerformerDetails!P173:P672)-ROW(PerformerDetails!AT173)+1),ROWS(PerformerDetails!$AT$7:AT173)))),0)</f>
        <v>#NAME?</v>
      </c>
      <c r="R173" s="45" t="e">
        <f t="array" aca="1" ref="R173" ca="1">IFERROR(IF(ROWS(PerformerDetails!$AV$7:AV173)&gt;COUNTA(PerformerDetails!$AV$7:$AV$506),"",INDEX(PerformerDetails!$AV$7:$AV$506,SMALL(IF(PerformerDetails!$AV$7:$AV$506&lt;&gt;"",ROW(PerformerDetails!P173:P672)-ROW(PerformerDetails!AV173)+1),ROWS(PerformerDetails!$AV$7:AV173)))),0)</f>
        <v>#NAME?</v>
      </c>
      <c r="S173" s="45" t="e">
        <f t="array" aca="1" ref="S173" ca="1">IFERROR(IF(ROWS(PerformerDetails!$AX$7:AX173)&gt;COUNTA(PerformerDetails!$AX$7:$AX$506),"",INDEX(PerformerDetails!$AX$7:$AX$506,SMALL(IF(PerformerDetails!$AX$7:$AX$506&lt;&gt;"",ROW(PerformerDetails!P173:P672)-ROW(PerformerDetails!AX173)+1),ROWS(PerformerDetails!$AX$7:AX173)))),0)</f>
        <v>#NAME?</v>
      </c>
      <c r="T173" s="45" t="e">
        <f t="array" aca="1" ref="T173" ca="1">IFERROR(IF(ROWS(PerformerDetails!$AZ$7:AZ173)&gt;COUNTA(PerformerDetails!$AZ$7:$AZ$506),"",INDEX(PerformerDetails!$AZ$7:$AZ$506,SMALL(IF(PerformerDetails!$AZ$7:$AZ$506&lt;&gt;"",ROW(PerformerDetails!P173:P672)-ROW(PerformerDetails!AZ173)+1),ROWS(PerformerDetails!$AZ$7:AZ173)))),0)</f>
        <v>#NAME?</v>
      </c>
      <c r="U173" s="45" t="e">
        <f t="array" aca="1" ref="U173" ca="1">IFERROR(IF(ROWS(PerformerDetails!$BB$7:BB173)&gt;COUNTA(PerformerDetails!$BB$7:$BB$506),"",INDEX(PerformerDetails!$BB$7:$BB$506,SMALL(IF(PerformerDetails!$BB$7:$BB$506&lt;&gt;"",ROW(PerformerDetails!P173:P672)-ROW(PerformerDetails!BB173)+1),ROWS(PerformerDetails!$BB$7:BB173)))),0)</f>
        <v>#NAME?</v>
      </c>
      <c r="V173" s="45" t="e">
        <f t="array" aca="1" ref="V173" ca="1">IFERROR(IF(ROWS(PerformerDetails!$BD$7:BD173)&gt;COUNTA(PerformerDetails!$BD$7:$BD$506),"",INDEX(PerformerDetails!$BD$7:$BD$506,SMALL(IF(PerformerDetails!$BD$7:$BD$506&lt;&gt;"",ROW(PerformerDetails!P173:P672)-ROW(PerformerDetails!BD173)+1),ROWS(PerformerDetails!$BD$7:BD173)))),0)</f>
        <v>#NAME?</v>
      </c>
      <c r="W173" s="45" t="e">
        <f t="array" aca="1" ref="W173" ca="1">IFERROR(IF(ROWS(PerformerDetails!$BF$7:BF173)&gt;COUNTA(PerformerDetails!$BF$7:$BF$506),"",INDEX(PerformerDetails!$BF$7:$BF$506,SMALL(IF(PerformerDetails!$BF$7:$BF$506&lt;&gt;"",ROW(PerformerDetails!P173:P672)-ROW(PerformerDetails!BF173)+1),ROWS(PerformerDetails!$BF$7:BF173)))),0)</f>
        <v>#NAME?</v>
      </c>
      <c r="X173" s="45" t="e">
        <f t="array" aca="1" ref="X173" ca="1">IFERROR(IF(ROWS(PerformerDetails!$BH$7:BH173)&gt;COUNTA(PerformerDetails!$BH$7:$BH$506),"",INDEX(PerformerDetails!$BH$7:$BH$506,SMALL(IF(PerformerDetails!$BH$7:$BH$506&lt;&gt;"",ROW(PerformerDetails!P173:P672)-ROW(PerformerDetails!BH173)+1),ROWS(PerformerDetails!$BH$7:BH173)))),0)</f>
        <v>#NAME?</v>
      </c>
      <c r="Y173" s="45" t="e">
        <f t="array" aca="1" ref="Y173" ca="1">IFERROR(IF(ROWS(PerformerDetails!$BJ$7:BJ173)&gt;COUNTA(PerformerDetails!$BJ$7:$BJ$506),"",INDEX(PerformerDetails!$BJ$7:$BJ$506,SMALL(IF(PerformerDetails!$BJ$7:$BJ$506&lt;&gt;"",ROW(PerformerDetails!P173:P672)-ROW(PerformerDetails!BJ173)+1),ROWS(PerformerDetails!$BJ$7:BJ173)))),0)</f>
        <v>#NAME?</v>
      </c>
      <c r="Z173" s="45" t="e">
        <f t="array" aca="1" ref="Z173" ca="1">IFERROR(IF(ROWS(PerformerDetails!$BL$7:BL173)&gt;COUNTA(PerformerDetails!$BL$7:$BL$506),"",INDEX(PerformerDetails!$BL$7:$BL$506,SMALL(IF(PerformerDetails!$BL$7:$BL$506&lt;&gt;"",ROW(PerformerDetails!P173:P672)-ROW(PerformerDetails!BL173)+1),ROWS(PerformerDetails!$BL$7:BL173)))),0)</f>
        <v>#NAME?</v>
      </c>
    </row>
    <row r="174" spans="2:26" ht="20.100000000000001" customHeight="1">
      <c r="B174" s="45" t="e">
        <f t="array" aca="1" ref="B174" ca="1">IFERROR(IF(ROWS(PerformerDetails!$P$7:P174)&gt;COUNTA(PerformerDetails!$P$7:$P$506),"",INDEX(PerformerDetails!$P$7:$P$506,SMALL(IF(PerformerDetails!$P$7:$P$506&lt;&gt;"",ROW(PerformerDetails!P174:P673)-ROW(PerformerDetails!P174)+1),ROWS(PerformerDetails!$P$7:P174)))),0)</f>
        <v>#NAME?</v>
      </c>
      <c r="C174" s="45" t="e">
        <f t="array" aca="1" ref="C174" ca="1">IFERROR(IF(ROWS(PerformerDetails!$R$7:R174)&gt;COUNTA(PerformerDetails!$R$7:$R$506),"",INDEX(PerformerDetails!$R$7:$R$506,SMALL(IF(PerformerDetails!$R$7:$R$506&lt;&gt;"",ROW(PerformerDetails!P174:P673)-ROW(PerformerDetails!R174)+1),ROWS(PerformerDetails!$R$7:R174)))),0)</f>
        <v>#NAME?</v>
      </c>
      <c r="D174" s="45" t="e">
        <f t="array" aca="1" ref="D174" ca="1">IFERROR(IF(ROWS(PerformerDetails!$T$7:T174)&gt;COUNTA(PerformerDetails!$T$7:$T$506),"",INDEX(PerformerDetails!$T$7:$T$506,SMALL(IF(PerformerDetails!$T$7:$T$506&lt;&gt;"",ROW(PerformerDetails!P174:P673)-ROW(PerformerDetails!T174)+1),ROWS(PerformerDetails!$T$7:T174)))),0)</f>
        <v>#NAME?</v>
      </c>
      <c r="E174" s="45" t="e">
        <f t="array" aca="1" ref="E174" ca="1">IFERROR(IF(ROWS(PerformerDetails!$V$7:V174)&gt;COUNTA(PerformerDetails!$V$7:$V$506),"",INDEX(PerformerDetails!$V$7:$V$506,SMALL(IF(PerformerDetails!$V$7:$V$506&lt;&gt;"",ROW(PerformerDetails!P174:P673)-ROW(PerformerDetails!V174)+1),ROWS(PerformerDetails!$V$7:V174)))),0)</f>
        <v>#NAME?</v>
      </c>
      <c r="F174" s="45" t="e">
        <f t="array" aca="1" ref="F174" ca="1">IFERROR(IF(ROWS(PerformerDetails!$X$7:X174)&gt;COUNTA(PerformerDetails!$X$7:$X$506),"",INDEX(PerformerDetails!$X$7:$X$506,SMALL(IF(PerformerDetails!$X$7:$X$506&lt;&gt;"",ROW(PerformerDetails!P174:P673)-ROW(PerformerDetails!X174)+1),ROWS(PerformerDetails!$X$7:X174)))),0)</f>
        <v>#NAME?</v>
      </c>
      <c r="G174" s="45" t="e">
        <f t="array" aca="1" ref="G174" ca="1">IFERROR(IF(ROWS(PerformerDetails!$Z$7:Z174)&gt;COUNTA(PerformerDetails!$Z$7:$Z$506),"",INDEX(PerformerDetails!$Z$7:$Z$506,SMALL(IF(PerformerDetails!$Z$7:$Z$506&lt;&gt;"",ROW(PerformerDetails!P174:P673)-ROW(PerformerDetails!Z174)+1),ROWS(PerformerDetails!$Z$7:Z174)))),0)</f>
        <v>#NAME?</v>
      </c>
      <c r="H174" s="45" t="e">
        <f t="array" aca="1" ref="H174" ca="1">IFERROR(IF(ROWS(PerformerDetails!$AB$7:AB174)&gt;COUNTA(PerformerDetails!$AB$7:$AB$506),"",INDEX(PerformerDetails!$AB$7:$AB$506,SMALL(IF(PerformerDetails!$AB$7:$AB$506&lt;&gt;"",ROW(PerformerDetails!P174:P673)-ROW(PerformerDetails!AB174)+1),ROWS(PerformerDetails!$AB$7:AB174)))),0)</f>
        <v>#NAME?</v>
      </c>
      <c r="I174" s="45" t="e">
        <f t="array" aca="1" ref="I174" ca="1">IFERROR(IF(ROWS(PerformerDetails!$AD$7:AD174)&gt;COUNTA(PerformerDetails!$AD$7:$AD$506),"",INDEX(PerformerDetails!$AD$7:$AD$506,SMALL(IF(PerformerDetails!$AD$7:$AD$506&lt;&gt;"",ROW(PerformerDetails!P174:P673)-ROW(PerformerDetails!AD174)+1),ROWS(PerformerDetails!$AD$7:AD174)))),0)</f>
        <v>#NAME?</v>
      </c>
      <c r="J174" s="45" t="e">
        <f t="array" aca="1" ref="J174" ca="1">IFERROR(IF(ROWS(PerformerDetails!$AF$7:AF174)&gt;COUNTA(PerformerDetails!$AF$7:$AF$506),"",INDEX(PerformerDetails!$AF$7:$AF$506,SMALL(IF(PerformerDetails!$AF$7:$AF$506&lt;&gt;"",ROW(PerformerDetails!P174:P673)-ROW(PerformerDetails!AF174)+1),ROWS(PerformerDetails!$AF$7:AF174)))),0)</f>
        <v>#NAME?</v>
      </c>
      <c r="K174" s="45" t="e">
        <f t="array" aca="1" ref="K174" ca="1">IFERROR(IF(ROWS(PerformerDetails!$AH$7:AH174)&gt;COUNTA(PerformerDetails!$AH$7:$AH$506),"",INDEX(PerformerDetails!$AH$7:$AH$506,SMALL(IF(PerformerDetails!$AH$7:$AH$506&lt;&gt;"",ROW(PerformerDetails!P174:P673)-ROW(PerformerDetails!AH174)+1),ROWS(PerformerDetails!$AH$7:AH174)))),0)</f>
        <v>#NAME?</v>
      </c>
      <c r="L174" s="45" t="e">
        <f t="array" aca="1" ref="L174" ca="1">IFERROR(IF(ROWS(PerformerDetails!$AJ$7:AJ174)&gt;COUNTA(PerformerDetails!$AJ$7:$AJ$506),"",INDEX(PerformerDetails!$AJ$7:$AJ$506,SMALL(IF(PerformerDetails!$AJ$7:$AJ$506&lt;&gt;"",ROW(PerformerDetails!P174:P673)-ROW(PerformerDetails!AJ174)+1),ROWS(PerformerDetails!$AJ$7:AJ174)))),0)</f>
        <v>#NAME?</v>
      </c>
      <c r="M174" s="45" t="e">
        <f t="array" aca="1" ref="M174" ca="1">IFERROR(IF(ROWS(PerformerDetails!$AL$7:AL174)&gt;COUNTA(PerformerDetails!$AL$7:$AL$506),"",INDEX(PerformerDetails!$AL$7:$AL$506,SMALL(IF(PerformerDetails!$AL$7:$AL$506&lt;&gt;"",ROW(PerformerDetails!P174:P673)-ROW(PerformerDetails!AL174)+1),ROWS(PerformerDetails!$AL$7:AL174)))),0)</f>
        <v>#NAME?</v>
      </c>
      <c r="N174" s="45" t="e">
        <f t="array" aca="1" ref="N174" ca="1">IFERROR(IF(ROWS(PerformerDetails!$AN$7:AN174)&gt;COUNTA(PerformerDetails!$AN$7:$AN$506),"",INDEX(PerformerDetails!$AN$7:$AN$506,SMALL(IF(PerformerDetails!$AN$7:$AN$506&lt;&gt;"",ROW(PerformerDetails!P174:P673)-ROW(PerformerDetails!AN174)+1),ROWS(PerformerDetails!$AN$7:AN174)))),0)</f>
        <v>#NAME?</v>
      </c>
      <c r="O174" s="45" t="e">
        <f t="array" aca="1" ref="O174" ca="1">IFERROR(IF(ROWS(PerformerDetails!$AP$7:AP174)&gt;COUNTA(PerformerDetails!$AP$7:$AP$506),"",INDEX(PerformerDetails!$AP$7:$AP$506,SMALL(IF(PerformerDetails!$AP$7:$AP$506&lt;&gt;"",ROW(PerformerDetails!P174:P673)-ROW(PerformerDetails!AP174)+1),ROWS(PerformerDetails!$AP$7:AP174)))),0)</f>
        <v>#NAME?</v>
      </c>
      <c r="P174" s="45" t="e">
        <f t="array" aca="1" ref="P174" ca="1">IFERROR(IF(ROWS(PerformerDetails!$AR$7:AR174)&gt;COUNTA(PerformerDetails!$AR$7:$AR$506),"",INDEX(PerformerDetails!$AR$7:$AR$506,SMALL(IF(PerformerDetails!$AR$7:$AR$506&lt;&gt;"",ROW(PerformerDetails!P174:P673)-ROW(PerformerDetails!AR174)+1),ROWS(PerformerDetails!$AR$7:AR174)))),0)</f>
        <v>#NAME?</v>
      </c>
      <c r="Q174" s="45" t="e">
        <f t="array" aca="1" ref="Q174" ca="1">IFERROR(IF(ROWS(PerformerDetails!$AT$7:AT174)&gt;COUNTA(PerformerDetails!$AT$7:$AT$506),"",INDEX(PerformerDetails!$AT$7:$AT$506,SMALL(IF(PerformerDetails!$AT$7:$AT$506&lt;&gt;"",ROW(PerformerDetails!P174:P673)-ROW(PerformerDetails!AT174)+1),ROWS(PerformerDetails!$AT$7:AT174)))),0)</f>
        <v>#NAME?</v>
      </c>
      <c r="R174" s="45" t="e">
        <f t="array" aca="1" ref="R174" ca="1">IFERROR(IF(ROWS(PerformerDetails!$AV$7:AV174)&gt;COUNTA(PerformerDetails!$AV$7:$AV$506),"",INDEX(PerformerDetails!$AV$7:$AV$506,SMALL(IF(PerformerDetails!$AV$7:$AV$506&lt;&gt;"",ROW(PerformerDetails!P174:P673)-ROW(PerformerDetails!AV174)+1),ROWS(PerformerDetails!$AV$7:AV174)))),0)</f>
        <v>#NAME?</v>
      </c>
      <c r="S174" s="45" t="e">
        <f t="array" aca="1" ref="S174" ca="1">IFERROR(IF(ROWS(PerformerDetails!$AX$7:AX174)&gt;COUNTA(PerformerDetails!$AX$7:$AX$506),"",INDEX(PerformerDetails!$AX$7:$AX$506,SMALL(IF(PerformerDetails!$AX$7:$AX$506&lt;&gt;"",ROW(PerformerDetails!P174:P673)-ROW(PerformerDetails!AX174)+1),ROWS(PerformerDetails!$AX$7:AX174)))),0)</f>
        <v>#NAME?</v>
      </c>
      <c r="T174" s="45" t="e">
        <f t="array" aca="1" ref="T174" ca="1">IFERROR(IF(ROWS(PerformerDetails!$AZ$7:AZ174)&gt;COUNTA(PerformerDetails!$AZ$7:$AZ$506),"",INDEX(PerformerDetails!$AZ$7:$AZ$506,SMALL(IF(PerformerDetails!$AZ$7:$AZ$506&lt;&gt;"",ROW(PerformerDetails!P174:P673)-ROW(PerformerDetails!AZ174)+1),ROWS(PerformerDetails!$AZ$7:AZ174)))),0)</f>
        <v>#NAME?</v>
      </c>
      <c r="U174" s="45" t="e">
        <f t="array" aca="1" ref="U174" ca="1">IFERROR(IF(ROWS(PerformerDetails!$BB$7:BB174)&gt;COUNTA(PerformerDetails!$BB$7:$BB$506),"",INDEX(PerformerDetails!$BB$7:$BB$506,SMALL(IF(PerformerDetails!$BB$7:$BB$506&lt;&gt;"",ROW(PerformerDetails!P174:P673)-ROW(PerformerDetails!BB174)+1),ROWS(PerformerDetails!$BB$7:BB174)))),0)</f>
        <v>#NAME?</v>
      </c>
      <c r="V174" s="45" t="e">
        <f t="array" aca="1" ref="V174" ca="1">IFERROR(IF(ROWS(PerformerDetails!$BD$7:BD174)&gt;COUNTA(PerformerDetails!$BD$7:$BD$506),"",INDEX(PerformerDetails!$BD$7:$BD$506,SMALL(IF(PerformerDetails!$BD$7:$BD$506&lt;&gt;"",ROW(PerformerDetails!P174:P673)-ROW(PerformerDetails!BD174)+1),ROWS(PerformerDetails!$BD$7:BD174)))),0)</f>
        <v>#NAME?</v>
      </c>
      <c r="W174" s="45" t="e">
        <f t="array" aca="1" ref="W174" ca="1">IFERROR(IF(ROWS(PerformerDetails!$BF$7:BF174)&gt;COUNTA(PerformerDetails!$BF$7:$BF$506),"",INDEX(PerformerDetails!$BF$7:$BF$506,SMALL(IF(PerformerDetails!$BF$7:$BF$506&lt;&gt;"",ROW(PerformerDetails!P174:P673)-ROW(PerformerDetails!BF174)+1),ROWS(PerformerDetails!$BF$7:BF174)))),0)</f>
        <v>#NAME?</v>
      </c>
      <c r="X174" s="45" t="e">
        <f t="array" aca="1" ref="X174" ca="1">IFERROR(IF(ROWS(PerformerDetails!$BH$7:BH174)&gt;COUNTA(PerformerDetails!$BH$7:$BH$506),"",INDEX(PerformerDetails!$BH$7:$BH$506,SMALL(IF(PerformerDetails!$BH$7:$BH$506&lt;&gt;"",ROW(PerformerDetails!P174:P673)-ROW(PerformerDetails!BH174)+1),ROWS(PerformerDetails!$BH$7:BH174)))),0)</f>
        <v>#NAME?</v>
      </c>
      <c r="Y174" s="45" t="e">
        <f t="array" aca="1" ref="Y174" ca="1">IFERROR(IF(ROWS(PerformerDetails!$BJ$7:BJ174)&gt;COUNTA(PerformerDetails!$BJ$7:$BJ$506),"",INDEX(PerformerDetails!$BJ$7:$BJ$506,SMALL(IF(PerformerDetails!$BJ$7:$BJ$506&lt;&gt;"",ROW(PerformerDetails!P174:P673)-ROW(PerformerDetails!BJ174)+1),ROWS(PerformerDetails!$BJ$7:BJ174)))),0)</f>
        <v>#NAME?</v>
      </c>
      <c r="Z174" s="45" t="e">
        <f t="array" aca="1" ref="Z174" ca="1">IFERROR(IF(ROWS(PerformerDetails!$BL$7:BL174)&gt;COUNTA(PerformerDetails!$BL$7:$BL$506),"",INDEX(PerformerDetails!$BL$7:$BL$506,SMALL(IF(PerformerDetails!$BL$7:$BL$506&lt;&gt;"",ROW(PerformerDetails!P174:P673)-ROW(PerformerDetails!BL174)+1),ROWS(PerformerDetails!$BL$7:BL174)))),0)</f>
        <v>#NAME?</v>
      </c>
    </row>
    <row r="175" spans="2:26" ht="20.100000000000001" customHeight="1">
      <c r="B175" s="45" t="e">
        <f t="array" aca="1" ref="B175" ca="1">IFERROR(IF(ROWS(PerformerDetails!$P$7:P175)&gt;COUNTA(PerformerDetails!$P$7:$P$506),"",INDEX(PerformerDetails!$P$7:$P$506,SMALL(IF(PerformerDetails!$P$7:$P$506&lt;&gt;"",ROW(PerformerDetails!P175:P674)-ROW(PerformerDetails!P175)+1),ROWS(PerformerDetails!$P$7:P175)))),0)</f>
        <v>#NAME?</v>
      </c>
      <c r="C175" s="45" t="e">
        <f t="array" aca="1" ref="C175" ca="1">IFERROR(IF(ROWS(PerformerDetails!$R$7:R175)&gt;COUNTA(PerformerDetails!$R$7:$R$506),"",INDEX(PerformerDetails!$R$7:$R$506,SMALL(IF(PerformerDetails!$R$7:$R$506&lt;&gt;"",ROW(PerformerDetails!P175:P674)-ROW(PerformerDetails!R175)+1),ROWS(PerformerDetails!$R$7:R175)))),0)</f>
        <v>#NAME?</v>
      </c>
      <c r="D175" s="45" t="e">
        <f t="array" aca="1" ref="D175" ca="1">IFERROR(IF(ROWS(PerformerDetails!$T$7:T175)&gt;COUNTA(PerformerDetails!$T$7:$T$506),"",INDEX(PerformerDetails!$T$7:$T$506,SMALL(IF(PerformerDetails!$T$7:$T$506&lt;&gt;"",ROW(PerformerDetails!P175:P674)-ROW(PerformerDetails!T175)+1),ROWS(PerformerDetails!$T$7:T175)))),0)</f>
        <v>#NAME?</v>
      </c>
      <c r="E175" s="45" t="e">
        <f t="array" aca="1" ref="E175" ca="1">IFERROR(IF(ROWS(PerformerDetails!$V$7:V175)&gt;COUNTA(PerformerDetails!$V$7:$V$506),"",INDEX(PerformerDetails!$V$7:$V$506,SMALL(IF(PerformerDetails!$V$7:$V$506&lt;&gt;"",ROW(PerformerDetails!P175:P674)-ROW(PerformerDetails!V175)+1),ROWS(PerformerDetails!$V$7:V175)))),0)</f>
        <v>#NAME?</v>
      </c>
      <c r="F175" s="45" t="e">
        <f t="array" aca="1" ref="F175" ca="1">IFERROR(IF(ROWS(PerformerDetails!$X$7:X175)&gt;COUNTA(PerformerDetails!$X$7:$X$506),"",INDEX(PerformerDetails!$X$7:$X$506,SMALL(IF(PerformerDetails!$X$7:$X$506&lt;&gt;"",ROW(PerformerDetails!P175:P674)-ROW(PerformerDetails!X175)+1),ROWS(PerformerDetails!$X$7:X175)))),0)</f>
        <v>#NAME?</v>
      </c>
      <c r="G175" s="45" t="e">
        <f t="array" aca="1" ref="G175" ca="1">IFERROR(IF(ROWS(PerformerDetails!$Z$7:Z175)&gt;COUNTA(PerformerDetails!$Z$7:$Z$506),"",INDEX(PerformerDetails!$Z$7:$Z$506,SMALL(IF(PerformerDetails!$Z$7:$Z$506&lt;&gt;"",ROW(PerformerDetails!P175:P674)-ROW(PerformerDetails!Z175)+1),ROWS(PerformerDetails!$Z$7:Z175)))),0)</f>
        <v>#NAME?</v>
      </c>
      <c r="H175" s="45" t="e">
        <f t="array" aca="1" ref="H175" ca="1">IFERROR(IF(ROWS(PerformerDetails!$AB$7:AB175)&gt;COUNTA(PerformerDetails!$AB$7:$AB$506),"",INDEX(PerformerDetails!$AB$7:$AB$506,SMALL(IF(PerformerDetails!$AB$7:$AB$506&lt;&gt;"",ROW(PerformerDetails!P175:P674)-ROW(PerformerDetails!AB175)+1),ROWS(PerformerDetails!$AB$7:AB175)))),0)</f>
        <v>#NAME?</v>
      </c>
      <c r="I175" s="45" t="e">
        <f t="array" aca="1" ref="I175" ca="1">IFERROR(IF(ROWS(PerformerDetails!$AD$7:AD175)&gt;COUNTA(PerformerDetails!$AD$7:$AD$506),"",INDEX(PerformerDetails!$AD$7:$AD$506,SMALL(IF(PerformerDetails!$AD$7:$AD$506&lt;&gt;"",ROW(PerformerDetails!P175:P674)-ROW(PerformerDetails!AD175)+1),ROWS(PerformerDetails!$AD$7:AD175)))),0)</f>
        <v>#NAME?</v>
      </c>
      <c r="J175" s="45" t="e">
        <f t="array" aca="1" ref="J175" ca="1">IFERROR(IF(ROWS(PerformerDetails!$AF$7:AF175)&gt;COUNTA(PerformerDetails!$AF$7:$AF$506),"",INDEX(PerformerDetails!$AF$7:$AF$506,SMALL(IF(PerformerDetails!$AF$7:$AF$506&lt;&gt;"",ROW(PerformerDetails!P175:P674)-ROW(PerformerDetails!AF175)+1),ROWS(PerformerDetails!$AF$7:AF175)))),0)</f>
        <v>#NAME?</v>
      </c>
      <c r="K175" s="45" t="e">
        <f t="array" aca="1" ref="K175" ca="1">IFERROR(IF(ROWS(PerformerDetails!$AH$7:AH175)&gt;COUNTA(PerformerDetails!$AH$7:$AH$506),"",INDEX(PerformerDetails!$AH$7:$AH$506,SMALL(IF(PerformerDetails!$AH$7:$AH$506&lt;&gt;"",ROW(PerformerDetails!P175:P674)-ROW(PerformerDetails!AH175)+1),ROWS(PerformerDetails!$AH$7:AH175)))),0)</f>
        <v>#NAME?</v>
      </c>
      <c r="L175" s="45" t="e">
        <f t="array" aca="1" ref="L175" ca="1">IFERROR(IF(ROWS(PerformerDetails!$AJ$7:AJ175)&gt;COUNTA(PerformerDetails!$AJ$7:$AJ$506),"",INDEX(PerformerDetails!$AJ$7:$AJ$506,SMALL(IF(PerformerDetails!$AJ$7:$AJ$506&lt;&gt;"",ROW(PerformerDetails!P175:P674)-ROW(PerformerDetails!AJ175)+1),ROWS(PerformerDetails!$AJ$7:AJ175)))),0)</f>
        <v>#NAME?</v>
      </c>
      <c r="M175" s="45" t="e">
        <f t="array" aca="1" ref="M175" ca="1">IFERROR(IF(ROWS(PerformerDetails!$AL$7:AL175)&gt;COUNTA(PerformerDetails!$AL$7:$AL$506),"",INDEX(PerformerDetails!$AL$7:$AL$506,SMALL(IF(PerformerDetails!$AL$7:$AL$506&lt;&gt;"",ROW(PerformerDetails!P175:P674)-ROW(PerformerDetails!AL175)+1),ROWS(PerformerDetails!$AL$7:AL175)))),0)</f>
        <v>#NAME?</v>
      </c>
      <c r="N175" s="45" t="e">
        <f t="array" aca="1" ref="N175" ca="1">IFERROR(IF(ROWS(PerformerDetails!$AN$7:AN175)&gt;COUNTA(PerformerDetails!$AN$7:$AN$506),"",INDEX(PerformerDetails!$AN$7:$AN$506,SMALL(IF(PerformerDetails!$AN$7:$AN$506&lt;&gt;"",ROW(PerformerDetails!P175:P674)-ROW(PerformerDetails!AN175)+1),ROWS(PerformerDetails!$AN$7:AN175)))),0)</f>
        <v>#NAME?</v>
      </c>
      <c r="O175" s="45" t="e">
        <f t="array" aca="1" ref="O175" ca="1">IFERROR(IF(ROWS(PerformerDetails!$AP$7:AP175)&gt;COUNTA(PerformerDetails!$AP$7:$AP$506),"",INDEX(PerformerDetails!$AP$7:$AP$506,SMALL(IF(PerformerDetails!$AP$7:$AP$506&lt;&gt;"",ROW(PerformerDetails!P175:P674)-ROW(PerformerDetails!AP175)+1),ROWS(PerformerDetails!$AP$7:AP175)))),0)</f>
        <v>#NAME?</v>
      </c>
      <c r="P175" s="45" t="e">
        <f t="array" aca="1" ref="P175" ca="1">IFERROR(IF(ROWS(PerformerDetails!$AR$7:AR175)&gt;COUNTA(PerformerDetails!$AR$7:$AR$506),"",INDEX(PerformerDetails!$AR$7:$AR$506,SMALL(IF(PerformerDetails!$AR$7:$AR$506&lt;&gt;"",ROW(PerformerDetails!P175:P674)-ROW(PerformerDetails!AR175)+1),ROWS(PerformerDetails!$AR$7:AR175)))),0)</f>
        <v>#NAME?</v>
      </c>
      <c r="Q175" s="45" t="e">
        <f t="array" aca="1" ref="Q175" ca="1">IFERROR(IF(ROWS(PerformerDetails!$AT$7:AT175)&gt;COUNTA(PerformerDetails!$AT$7:$AT$506),"",INDEX(PerformerDetails!$AT$7:$AT$506,SMALL(IF(PerformerDetails!$AT$7:$AT$506&lt;&gt;"",ROW(PerformerDetails!P175:P674)-ROW(PerformerDetails!AT175)+1),ROWS(PerformerDetails!$AT$7:AT175)))),0)</f>
        <v>#NAME?</v>
      </c>
      <c r="R175" s="45" t="e">
        <f t="array" aca="1" ref="R175" ca="1">IFERROR(IF(ROWS(PerformerDetails!$AV$7:AV175)&gt;COUNTA(PerformerDetails!$AV$7:$AV$506),"",INDEX(PerformerDetails!$AV$7:$AV$506,SMALL(IF(PerformerDetails!$AV$7:$AV$506&lt;&gt;"",ROW(PerformerDetails!P175:P674)-ROW(PerformerDetails!AV175)+1),ROWS(PerformerDetails!$AV$7:AV175)))),0)</f>
        <v>#NAME?</v>
      </c>
      <c r="S175" s="45" t="e">
        <f t="array" aca="1" ref="S175" ca="1">IFERROR(IF(ROWS(PerformerDetails!$AX$7:AX175)&gt;COUNTA(PerformerDetails!$AX$7:$AX$506),"",INDEX(PerformerDetails!$AX$7:$AX$506,SMALL(IF(PerformerDetails!$AX$7:$AX$506&lt;&gt;"",ROW(PerformerDetails!P175:P674)-ROW(PerformerDetails!AX175)+1),ROWS(PerformerDetails!$AX$7:AX175)))),0)</f>
        <v>#NAME?</v>
      </c>
      <c r="T175" s="45" t="e">
        <f t="array" aca="1" ref="T175" ca="1">IFERROR(IF(ROWS(PerformerDetails!$AZ$7:AZ175)&gt;COUNTA(PerformerDetails!$AZ$7:$AZ$506),"",INDEX(PerformerDetails!$AZ$7:$AZ$506,SMALL(IF(PerformerDetails!$AZ$7:$AZ$506&lt;&gt;"",ROW(PerformerDetails!P175:P674)-ROW(PerformerDetails!AZ175)+1),ROWS(PerformerDetails!$AZ$7:AZ175)))),0)</f>
        <v>#NAME?</v>
      </c>
      <c r="U175" s="45" t="e">
        <f t="array" aca="1" ref="U175" ca="1">IFERROR(IF(ROWS(PerformerDetails!$BB$7:BB175)&gt;COUNTA(PerformerDetails!$BB$7:$BB$506),"",INDEX(PerformerDetails!$BB$7:$BB$506,SMALL(IF(PerformerDetails!$BB$7:$BB$506&lt;&gt;"",ROW(PerformerDetails!P175:P674)-ROW(PerformerDetails!BB175)+1),ROWS(PerformerDetails!$BB$7:BB175)))),0)</f>
        <v>#NAME?</v>
      </c>
      <c r="V175" s="45" t="e">
        <f t="array" aca="1" ref="V175" ca="1">IFERROR(IF(ROWS(PerformerDetails!$BD$7:BD175)&gt;COUNTA(PerformerDetails!$BD$7:$BD$506),"",INDEX(PerformerDetails!$BD$7:$BD$506,SMALL(IF(PerformerDetails!$BD$7:$BD$506&lt;&gt;"",ROW(PerformerDetails!P175:P674)-ROW(PerformerDetails!BD175)+1),ROWS(PerformerDetails!$BD$7:BD175)))),0)</f>
        <v>#NAME?</v>
      </c>
      <c r="W175" s="45" t="e">
        <f t="array" aca="1" ref="W175" ca="1">IFERROR(IF(ROWS(PerformerDetails!$BF$7:BF175)&gt;COUNTA(PerformerDetails!$BF$7:$BF$506),"",INDEX(PerformerDetails!$BF$7:$BF$506,SMALL(IF(PerformerDetails!$BF$7:$BF$506&lt;&gt;"",ROW(PerformerDetails!P175:P674)-ROW(PerformerDetails!BF175)+1),ROWS(PerformerDetails!$BF$7:BF175)))),0)</f>
        <v>#NAME?</v>
      </c>
      <c r="X175" s="45" t="e">
        <f t="array" aca="1" ref="X175" ca="1">IFERROR(IF(ROWS(PerformerDetails!$BH$7:BH175)&gt;COUNTA(PerformerDetails!$BH$7:$BH$506),"",INDEX(PerformerDetails!$BH$7:$BH$506,SMALL(IF(PerformerDetails!$BH$7:$BH$506&lt;&gt;"",ROW(PerformerDetails!P175:P674)-ROW(PerformerDetails!BH175)+1),ROWS(PerformerDetails!$BH$7:BH175)))),0)</f>
        <v>#NAME?</v>
      </c>
      <c r="Y175" s="45" t="e">
        <f t="array" aca="1" ref="Y175" ca="1">IFERROR(IF(ROWS(PerformerDetails!$BJ$7:BJ175)&gt;COUNTA(PerformerDetails!$BJ$7:$BJ$506),"",INDEX(PerformerDetails!$BJ$7:$BJ$506,SMALL(IF(PerformerDetails!$BJ$7:$BJ$506&lt;&gt;"",ROW(PerformerDetails!P175:P674)-ROW(PerformerDetails!BJ175)+1),ROWS(PerformerDetails!$BJ$7:BJ175)))),0)</f>
        <v>#NAME?</v>
      </c>
      <c r="Z175" s="45" t="e">
        <f t="array" aca="1" ref="Z175" ca="1">IFERROR(IF(ROWS(PerformerDetails!$BL$7:BL175)&gt;COUNTA(PerformerDetails!$BL$7:$BL$506),"",INDEX(PerformerDetails!$BL$7:$BL$506,SMALL(IF(PerformerDetails!$BL$7:$BL$506&lt;&gt;"",ROW(PerformerDetails!P175:P674)-ROW(PerformerDetails!BL175)+1),ROWS(PerformerDetails!$BL$7:BL175)))),0)</f>
        <v>#NAME?</v>
      </c>
    </row>
    <row r="176" spans="2:26" ht="20.100000000000001" customHeight="1">
      <c r="B176" s="45" t="e">
        <f t="array" aca="1" ref="B176" ca="1">IFERROR(IF(ROWS(PerformerDetails!$P$7:P176)&gt;COUNTA(PerformerDetails!$P$7:$P$506),"",INDEX(PerformerDetails!$P$7:$P$506,SMALL(IF(PerformerDetails!$P$7:$P$506&lt;&gt;"",ROW(PerformerDetails!P176:P675)-ROW(PerformerDetails!P176)+1),ROWS(PerformerDetails!$P$7:P176)))),0)</f>
        <v>#NAME?</v>
      </c>
      <c r="C176" s="45" t="e">
        <f t="array" aca="1" ref="C176" ca="1">IFERROR(IF(ROWS(PerformerDetails!$R$7:R176)&gt;COUNTA(PerformerDetails!$R$7:$R$506),"",INDEX(PerformerDetails!$R$7:$R$506,SMALL(IF(PerformerDetails!$R$7:$R$506&lt;&gt;"",ROW(PerformerDetails!P176:P675)-ROW(PerformerDetails!R176)+1),ROWS(PerformerDetails!$R$7:R176)))),0)</f>
        <v>#NAME?</v>
      </c>
      <c r="D176" s="45" t="e">
        <f t="array" aca="1" ref="D176" ca="1">IFERROR(IF(ROWS(PerformerDetails!$T$7:T176)&gt;COUNTA(PerformerDetails!$T$7:$T$506),"",INDEX(PerformerDetails!$T$7:$T$506,SMALL(IF(PerformerDetails!$T$7:$T$506&lt;&gt;"",ROW(PerformerDetails!P176:P675)-ROW(PerformerDetails!T176)+1),ROWS(PerformerDetails!$T$7:T176)))),0)</f>
        <v>#NAME?</v>
      </c>
      <c r="E176" s="45" t="e">
        <f t="array" aca="1" ref="E176" ca="1">IFERROR(IF(ROWS(PerformerDetails!$V$7:V176)&gt;COUNTA(PerformerDetails!$V$7:$V$506),"",INDEX(PerformerDetails!$V$7:$V$506,SMALL(IF(PerformerDetails!$V$7:$V$506&lt;&gt;"",ROW(PerformerDetails!P176:P675)-ROW(PerformerDetails!V176)+1),ROWS(PerformerDetails!$V$7:V176)))),0)</f>
        <v>#NAME?</v>
      </c>
      <c r="F176" s="45" t="e">
        <f t="array" aca="1" ref="F176" ca="1">IFERROR(IF(ROWS(PerformerDetails!$X$7:X176)&gt;COUNTA(PerformerDetails!$X$7:$X$506),"",INDEX(PerformerDetails!$X$7:$X$506,SMALL(IF(PerformerDetails!$X$7:$X$506&lt;&gt;"",ROW(PerformerDetails!P176:P675)-ROW(PerformerDetails!X176)+1),ROWS(PerformerDetails!$X$7:X176)))),0)</f>
        <v>#NAME?</v>
      </c>
      <c r="G176" s="45" t="e">
        <f t="array" aca="1" ref="G176" ca="1">IFERROR(IF(ROWS(PerformerDetails!$Z$7:Z176)&gt;COUNTA(PerformerDetails!$Z$7:$Z$506),"",INDEX(PerformerDetails!$Z$7:$Z$506,SMALL(IF(PerformerDetails!$Z$7:$Z$506&lt;&gt;"",ROW(PerformerDetails!P176:P675)-ROW(PerformerDetails!Z176)+1),ROWS(PerformerDetails!$Z$7:Z176)))),0)</f>
        <v>#NAME?</v>
      </c>
      <c r="H176" s="45" t="e">
        <f t="array" aca="1" ref="H176" ca="1">IFERROR(IF(ROWS(PerformerDetails!$AB$7:AB176)&gt;COUNTA(PerformerDetails!$AB$7:$AB$506),"",INDEX(PerformerDetails!$AB$7:$AB$506,SMALL(IF(PerformerDetails!$AB$7:$AB$506&lt;&gt;"",ROW(PerformerDetails!P176:P675)-ROW(PerformerDetails!AB176)+1),ROWS(PerformerDetails!$AB$7:AB176)))),0)</f>
        <v>#NAME?</v>
      </c>
      <c r="I176" s="45" t="e">
        <f t="array" aca="1" ref="I176" ca="1">IFERROR(IF(ROWS(PerformerDetails!$AD$7:AD176)&gt;COUNTA(PerformerDetails!$AD$7:$AD$506),"",INDEX(PerformerDetails!$AD$7:$AD$506,SMALL(IF(PerformerDetails!$AD$7:$AD$506&lt;&gt;"",ROW(PerformerDetails!P176:P675)-ROW(PerformerDetails!AD176)+1),ROWS(PerformerDetails!$AD$7:AD176)))),0)</f>
        <v>#NAME?</v>
      </c>
      <c r="J176" s="45" t="e">
        <f t="array" aca="1" ref="J176" ca="1">IFERROR(IF(ROWS(PerformerDetails!$AF$7:AF176)&gt;COUNTA(PerformerDetails!$AF$7:$AF$506),"",INDEX(PerformerDetails!$AF$7:$AF$506,SMALL(IF(PerformerDetails!$AF$7:$AF$506&lt;&gt;"",ROW(PerformerDetails!P176:P675)-ROW(PerformerDetails!AF176)+1),ROWS(PerformerDetails!$AF$7:AF176)))),0)</f>
        <v>#NAME?</v>
      </c>
      <c r="K176" s="45" t="e">
        <f t="array" aca="1" ref="K176" ca="1">IFERROR(IF(ROWS(PerformerDetails!$AH$7:AH176)&gt;COUNTA(PerformerDetails!$AH$7:$AH$506),"",INDEX(PerformerDetails!$AH$7:$AH$506,SMALL(IF(PerformerDetails!$AH$7:$AH$506&lt;&gt;"",ROW(PerformerDetails!P176:P675)-ROW(PerformerDetails!AH176)+1),ROWS(PerformerDetails!$AH$7:AH176)))),0)</f>
        <v>#NAME?</v>
      </c>
      <c r="L176" s="45" t="e">
        <f t="array" aca="1" ref="L176" ca="1">IFERROR(IF(ROWS(PerformerDetails!$AJ$7:AJ176)&gt;COUNTA(PerformerDetails!$AJ$7:$AJ$506),"",INDEX(PerformerDetails!$AJ$7:$AJ$506,SMALL(IF(PerformerDetails!$AJ$7:$AJ$506&lt;&gt;"",ROW(PerformerDetails!P176:P675)-ROW(PerformerDetails!AJ176)+1),ROWS(PerformerDetails!$AJ$7:AJ176)))),0)</f>
        <v>#NAME?</v>
      </c>
      <c r="M176" s="45" t="e">
        <f t="array" aca="1" ref="M176" ca="1">IFERROR(IF(ROWS(PerformerDetails!$AL$7:AL176)&gt;COUNTA(PerformerDetails!$AL$7:$AL$506),"",INDEX(PerformerDetails!$AL$7:$AL$506,SMALL(IF(PerformerDetails!$AL$7:$AL$506&lt;&gt;"",ROW(PerformerDetails!P176:P675)-ROW(PerformerDetails!AL176)+1),ROWS(PerformerDetails!$AL$7:AL176)))),0)</f>
        <v>#NAME?</v>
      </c>
      <c r="N176" s="45" t="e">
        <f t="array" aca="1" ref="N176" ca="1">IFERROR(IF(ROWS(PerformerDetails!$AN$7:AN176)&gt;COUNTA(PerformerDetails!$AN$7:$AN$506),"",INDEX(PerformerDetails!$AN$7:$AN$506,SMALL(IF(PerformerDetails!$AN$7:$AN$506&lt;&gt;"",ROW(PerformerDetails!P176:P675)-ROW(PerformerDetails!AN176)+1),ROWS(PerformerDetails!$AN$7:AN176)))),0)</f>
        <v>#NAME?</v>
      </c>
      <c r="O176" s="45" t="e">
        <f t="array" aca="1" ref="O176" ca="1">IFERROR(IF(ROWS(PerformerDetails!$AP$7:AP176)&gt;COUNTA(PerformerDetails!$AP$7:$AP$506),"",INDEX(PerformerDetails!$AP$7:$AP$506,SMALL(IF(PerformerDetails!$AP$7:$AP$506&lt;&gt;"",ROW(PerformerDetails!P176:P675)-ROW(PerformerDetails!AP176)+1),ROWS(PerformerDetails!$AP$7:AP176)))),0)</f>
        <v>#NAME?</v>
      </c>
      <c r="P176" s="45" t="e">
        <f t="array" aca="1" ref="P176" ca="1">IFERROR(IF(ROWS(PerformerDetails!$AR$7:AR176)&gt;COUNTA(PerformerDetails!$AR$7:$AR$506),"",INDEX(PerformerDetails!$AR$7:$AR$506,SMALL(IF(PerformerDetails!$AR$7:$AR$506&lt;&gt;"",ROW(PerformerDetails!P176:P675)-ROW(PerformerDetails!AR176)+1),ROWS(PerformerDetails!$AR$7:AR176)))),0)</f>
        <v>#NAME?</v>
      </c>
      <c r="Q176" s="45" t="e">
        <f t="array" aca="1" ref="Q176" ca="1">IFERROR(IF(ROWS(PerformerDetails!$AT$7:AT176)&gt;COUNTA(PerformerDetails!$AT$7:$AT$506),"",INDEX(PerformerDetails!$AT$7:$AT$506,SMALL(IF(PerformerDetails!$AT$7:$AT$506&lt;&gt;"",ROW(PerformerDetails!P176:P675)-ROW(PerformerDetails!AT176)+1),ROWS(PerformerDetails!$AT$7:AT176)))),0)</f>
        <v>#NAME?</v>
      </c>
      <c r="R176" s="45" t="e">
        <f t="array" aca="1" ref="R176" ca="1">IFERROR(IF(ROWS(PerformerDetails!$AV$7:AV176)&gt;COUNTA(PerformerDetails!$AV$7:$AV$506),"",INDEX(PerformerDetails!$AV$7:$AV$506,SMALL(IF(PerformerDetails!$AV$7:$AV$506&lt;&gt;"",ROW(PerformerDetails!P176:P675)-ROW(PerformerDetails!AV176)+1),ROWS(PerformerDetails!$AV$7:AV176)))),0)</f>
        <v>#NAME?</v>
      </c>
      <c r="S176" s="45" t="e">
        <f t="array" aca="1" ref="S176" ca="1">IFERROR(IF(ROWS(PerformerDetails!$AX$7:AX176)&gt;COUNTA(PerformerDetails!$AX$7:$AX$506),"",INDEX(PerformerDetails!$AX$7:$AX$506,SMALL(IF(PerformerDetails!$AX$7:$AX$506&lt;&gt;"",ROW(PerformerDetails!P176:P675)-ROW(PerformerDetails!AX176)+1),ROWS(PerformerDetails!$AX$7:AX176)))),0)</f>
        <v>#NAME?</v>
      </c>
      <c r="T176" s="45" t="e">
        <f t="array" aca="1" ref="T176" ca="1">IFERROR(IF(ROWS(PerformerDetails!$AZ$7:AZ176)&gt;COUNTA(PerformerDetails!$AZ$7:$AZ$506),"",INDEX(PerformerDetails!$AZ$7:$AZ$506,SMALL(IF(PerformerDetails!$AZ$7:$AZ$506&lt;&gt;"",ROW(PerformerDetails!P176:P675)-ROW(PerformerDetails!AZ176)+1),ROWS(PerformerDetails!$AZ$7:AZ176)))),0)</f>
        <v>#NAME?</v>
      </c>
      <c r="U176" s="45" t="e">
        <f t="array" aca="1" ref="U176" ca="1">IFERROR(IF(ROWS(PerformerDetails!$BB$7:BB176)&gt;COUNTA(PerformerDetails!$BB$7:$BB$506),"",INDEX(PerformerDetails!$BB$7:$BB$506,SMALL(IF(PerformerDetails!$BB$7:$BB$506&lt;&gt;"",ROW(PerformerDetails!P176:P675)-ROW(PerformerDetails!BB176)+1),ROWS(PerformerDetails!$BB$7:BB176)))),0)</f>
        <v>#NAME?</v>
      </c>
      <c r="V176" s="45" t="e">
        <f t="array" aca="1" ref="V176" ca="1">IFERROR(IF(ROWS(PerformerDetails!$BD$7:BD176)&gt;COUNTA(PerformerDetails!$BD$7:$BD$506),"",INDEX(PerformerDetails!$BD$7:$BD$506,SMALL(IF(PerformerDetails!$BD$7:$BD$506&lt;&gt;"",ROW(PerformerDetails!P176:P675)-ROW(PerformerDetails!BD176)+1),ROWS(PerformerDetails!$BD$7:BD176)))),0)</f>
        <v>#NAME?</v>
      </c>
      <c r="W176" s="45" t="e">
        <f t="array" aca="1" ref="W176" ca="1">IFERROR(IF(ROWS(PerformerDetails!$BF$7:BF176)&gt;COUNTA(PerformerDetails!$BF$7:$BF$506),"",INDEX(PerformerDetails!$BF$7:$BF$506,SMALL(IF(PerformerDetails!$BF$7:$BF$506&lt;&gt;"",ROW(PerformerDetails!P176:P675)-ROW(PerformerDetails!BF176)+1),ROWS(PerformerDetails!$BF$7:BF176)))),0)</f>
        <v>#NAME?</v>
      </c>
      <c r="X176" s="45" t="e">
        <f t="array" aca="1" ref="X176" ca="1">IFERROR(IF(ROWS(PerformerDetails!$BH$7:BH176)&gt;COUNTA(PerformerDetails!$BH$7:$BH$506),"",INDEX(PerformerDetails!$BH$7:$BH$506,SMALL(IF(PerformerDetails!$BH$7:$BH$506&lt;&gt;"",ROW(PerformerDetails!P176:P675)-ROW(PerformerDetails!BH176)+1),ROWS(PerformerDetails!$BH$7:BH176)))),0)</f>
        <v>#NAME?</v>
      </c>
      <c r="Y176" s="45" t="e">
        <f t="array" aca="1" ref="Y176" ca="1">IFERROR(IF(ROWS(PerformerDetails!$BJ$7:BJ176)&gt;COUNTA(PerformerDetails!$BJ$7:$BJ$506),"",INDEX(PerformerDetails!$BJ$7:$BJ$506,SMALL(IF(PerformerDetails!$BJ$7:$BJ$506&lt;&gt;"",ROW(PerformerDetails!P176:P675)-ROW(PerformerDetails!BJ176)+1),ROWS(PerformerDetails!$BJ$7:BJ176)))),0)</f>
        <v>#NAME?</v>
      </c>
      <c r="Z176" s="45" t="e">
        <f t="array" aca="1" ref="Z176" ca="1">IFERROR(IF(ROWS(PerformerDetails!$BL$7:BL176)&gt;COUNTA(PerformerDetails!$BL$7:$BL$506),"",INDEX(PerformerDetails!$BL$7:$BL$506,SMALL(IF(PerformerDetails!$BL$7:$BL$506&lt;&gt;"",ROW(PerformerDetails!P176:P675)-ROW(PerformerDetails!BL176)+1),ROWS(PerformerDetails!$BL$7:BL176)))),0)</f>
        <v>#NAME?</v>
      </c>
    </row>
    <row r="177" spans="2:26" ht="20.100000000000001" customHeight="1">
      <c r="B177" s="45" t="e">
        <f t="array" aca="1" ref="B177" ca="1">IFERROR(IF(ROWS(PerformerDetails!$P$7:P177)&gt;COUNTA(PerformerDetails!$P$7:$P$506),"",INDEX(PerformerDetails!$P$7:$P$506,SMALL(IF(PerformerDetails!$P$7:$P$506&lt;&gt;"",ROW(PerformerDetails!P177:P676)-ROW(PerformerDetails!P177)+1),ROWS(PerformerDetails!$P$7:P177)))),0)</f>
        <v>#NAME?</v>
      </c>
      <c r="C177" s="45" t="e">
        <f t="array" aca="1" ref="C177" ca="1">IFERROR(IF(ROWS(PerformerDetails!$R$7:R177)&gt;COUNTA(PerformerDetails!$R$7:$R$506),"",INDEX(PerformerDetails!$R$7:$R$506,SMALL(IF(PerformerDetails!$R$7:$R$506&lt;&gt;"",ROW(PerformerDetails!P177:P676)-ROW(PerformerDetails!R177)+1),ROWS(PerformerDetails!$R$7:R177)))),0)</f>
        <v>#NAME?</v>
      </c>
      <c r="D177" s="45" t="e">
        <f t="array" aca="1" ref="D177" ca="1">IFERROR(IF(ROWS(PerformerDetails!$T$7:T177)&gt;COUNTA(PerformerDetails!$T$7:$T$506),"",INDEX(PerformerDetails!$T$7:$T$506,SMALL(IF(PerformerDetails!$T$7:$T$506&lt;&gt;"",ROW(PerformerDetails!P177:P676)-ROW(PerformerDetails!T177)+1),ROWS(PerformerDetails!$T$7:T177)))),0)</f>
        <v>#NAME?</v>
      </c>
      <c r="E177" s="45" t="e">
        <f t="array" aca="1" ref="E177" ca="1">IFERROR(IF(ROWS(PerformerDetails!$V$7:V177)&gt;COUNTA(PerformerDetails!$V$7:$V$506),"",INDEX(PerformerDetails!$V$7:$V$506,SMALL(IF(PerformerDetails!$V$7:$V$506&lt;&gt;"",ROW(PerformerDetails!P177:P676)-ROW(PerformerDetails!V177)+1),ROWS(PerformerDetails!$V$7:V177)))),0)</f>
        <v>#NAME?</v>
      </c>
      <c r="F177" s="45" t="e">
        <f t="array" aca="1" ref="F177" ca="1">IFERROR(IF(ROWS(PerformerDetails!$X$7:X177)&gt;COUNTA(PerformerDetails!$X$7:$X$506),"",INDEX(PerformerDetails!$X$7:$X$506,SMALL(IF(PerformerDetails!$X$7:$X$506&lt;&gt;"",ROW(PerformerDetails!P177:P676)-ROW(PerformerDetails!X177)+1),ROWS(PerformerDetails!$X$7:X177)))),0)</f>
        <v>#NAME?</v>
      </c>
      <c r="G177" s="45" t="e">
        <f t="array" aca="1" ref="G177" ca="1">IFERROR(IF(ROWS(PerformerDetails!$Z$7:Z177)&gt;COUNTA(PerformerDetails!$Z$7:$Z$506),"",INDEX(PerformerDetails!$Z$7:$Z$506,SMALL(IF(PerformerDetails!$Z$7:$Z$506&lt;&gt;"",ROW(PerformerDetails!P177:P676)-ROW(PerformerDetails!Z177)+1),ROWS(PerformerDetails!$Z$7:Z177)))),0)</f>
        <v>#NAME?</v>
      </c>
      <c r="H177" s="45" t="e">
        <f t="array" aca="1" ref="H177" ca="1">IFERROR(IF(ROWS(PerformerDetails!$AB$7:AB177)&gt;COUNTA(PerformerDetails!$AB$7:$AB$506),"",INDEX(PerformerDetails!$AB$7:$AB$506,SMALL(IF(PerformerDetails!$AB$7:$AB$506&lt;&gt;"",ROW(PerformerDetails!P177:P676)-ROW(PerformerDetails!AB177)+1),ROWS(PerformerDetails!$AB$7:AB177)))),0)</f>
        <v>#NAME?</v>
      </c>
      <c r="I177" s="45" t="e">
        <f t="array" aca="1" ref="I177" ca="1">IFERROR(IF(ROWS(PerformerDetails!$AD$7:AD177)&gt;COUNTA(PerformerDetails!$AD$7:$AD$506),"",INDEX(PerformerDetails!$AD$7:$AD$506,SMALL(IF(PerformerDetails!$AD$7:$AD$506&lt;&gt;"",ROW(PerformerDetails!P177:P676)-ROW(PerformerDetails!AD177)+1),ROWS(PerformerDetails!$AD$7:AD177)))),0)</f>
        <v>#NAME?</v>
      </c>
      <c r="J177" s="45" t="e">
        <f t="array" aca="1" ref="J177" ca="1">IFERROR(IF(ROWS(PerformerDetails!$AF$7:AF177)&gt;COUNTA(PerformerDetails!$AF$7:$AF$506),"",INDEX(PerformerDetails!$AF$7:$AF$506,SMALL(IF(PerformerDetails!$AF$7:$AF$506&lt;&gt;"",ROW(PerformerDetails!P177:P676)-ROW(PerformerDetails!AF177)+1),ROWS(PerformerDetails!$AF$7:AF177)))),0)</f>
        <v>#NAME?</v>
      </c>
      <c r="K177" s="45" t="e">
        <f t="array" aca="1" ref="K177" ca="1">IFERROR(IF(ROWS(PerformerDetails!$AH$7:AH177)&gt;COUNTA(PerformerDetails!$AH$7:$AH$506),"",INDEX(PerformerDetails!$AH$7:$AH$506,SMALL(IF(PerformerDetails!$AH$7:$AH$506&lt;&gt;"",ROW(PerformerDetails!P177:P676)-ROW(PerformerDetails!AH177)+1),ROWS(PerformerDetails!$AH$7:AH177)))),0)</f>
        <v>#NAME?</v>
      </c>
      <c r="L177" s="45" t="e">
        <f t="array" aca="1" ref="L177" ca="1">IFERROR(IF(ROWS(PerformerDetails!$AJ$7:AJ177)&gt;COUNTA(PerformerDetails!$AJ$7:$AJ$506),"",INDEX(PerformerDetails!$AJ$7:$AJ$506,SMALL(IF(PerformerDetails!$AJ$7:$AJ$506&lt;&gt;"",ROW(PerformerDetails!P177:P676)-ROW(PerformerDetails!AJ177)+1),ROWS(PerformerDetails!$AJ$7:AJ177)))),0)</f>
        <v>#NAME?</v>
      </c>
      <c r="M177" s="45" t="e">
        <f t="array" aca="1" ref="M177" ca="1">IFERROR(IF(ROWS(PerformerDetails!$AL$7:AL177)&gt;COUNTA(PerformerDetails!$AL$7:$AL$506),"",INDEX(PerformerDetails!$AL$7:$AL$506,SMALL(IF(PerformerDetails!$AL$7:$AL$506&lt;&gt;"",ROW(PerformerDetails!P177:P676)-ROW(PerformerDetails!AL177)+1),ROWS(PerformerDetails!$AL$7:AL177)))),0)</f>
        <v>#NAME?</v>
      </c>
      <c r="N177" s="45" t="e">
        <f t="array" aca="1" ref="N177" ca="1">IFERROR(IF(ROWS(PerformerDetails!$AN$7:AN177)&gt;COUNTA(PerformerDetails!$AN$7:$AN$506),"",INDEX(PerformerDetails!$AN$7:$AN$506,SMALL(IF(PerformerDetails!$AN$7:$AN$506&lt;&gt;"",ROW(PerformerDetails!P177:P676)-ROW(PerformerDetails!AN177)+1),ROWS(PerformerDetails!$AN$7:AN177)))),0)</f>
        <v>#NAME?</v>
      </c>
      <c r="O177" s="45" t="e">
        <f t="array" aca="1" ref="O177" ca="1">IFERROR(IF(ROWS(PerformerDetails!$AP$7:AP177)&gt;COUNTA(PerformerDetails!$AP$7:$AP$506),"",INDEX(PerformerDetails!$AP$7:$AP$506,SMALL(IF(PerformerDetails!$AP$7:$AP$506&lt;&gt;"",ROW(PerformerDetails!P177:P676)-ROW(PerformerDetails!AP177)+1),ROWS(PerformerDetails!$AP$7:AP177)))),0)</f>
        <v>#NAME?</v>
      </c>
      <c r="P177" s="45" t="e">
        <f t="array" aca="1" ref="P177" ca="1">IFERROR(IF(ROWS(PerformerDetails!$AR$7:AR177)&gt;COUNTA(PerformerDetails!$AR$7:$AR$506),"",INDEX(PerformerDetails!$AR$7:$AR$506,SMALL(IF(PerformerDetails!$AR$7:$AR$506&lt;&gt;"",ROW(PerformerDetails!P177:P676)-ROW(PerformerDetails!AR177)+1),ROWS(PerformerDetails!$AR$7:AR177)))),0)</f>
        <v>#NAME?</v>
      </c>
      <c r="Q177" s="45" t="e">
        <f t="array" aca="1" ref="Q177" ca="1">IFERROR(IF(ROWS(PerformerDetails!$AT$7:AT177)&gt;COUNTA(PerformerDetails!$AT$7:$AT$506),"",INDEX(PerformerDetails!$AT$7:$AT$506,SMALL(IF(PerformerDetails!$AT$7:$AT$506&lt;&gt;"",ROW(PerformerDetails!P177:P676)-ROW(PerformerDetails!AT177)+1),ROWS(PerformerDetails!$AT$7:AT177)))),0)</f>
        <v>#NAME?</v>
      </c>
      <c r="R177" s="45" t="e">
        <f t="array" aca="1" ref="R177" ca="1">IFERROR(IF(ROWS(PerformerDetails!$AV$7:AV177)&gt;COUNTA(PerformerDetails!$AV$7:$AV$506),"",INDEX(PerformerDetails!$AV$7:$AV$506,SMALL(IF(PerformerDetails!$AV$7:$AV$506&lt;&gt;"",ROW(PerformerDetails!P177:P676)-ROW(PerformerDetails!AV177)+1),ROWS(PerformerDetails!$AV$7:AV177)))),0)</f>
        <v>#NAME?</v>
      </c>
      <c r="S177" s="45" t="e">
        <f t="array" aca="1" ref="S177" ca="1">IFERROR(IF(ROWS(PerformerDetails!$AX$7:AX177)&gt;COUNTA(PerformerDetails!$AX$7:$AX$506),"",INDEX(PerformerDetails!$AX$7:$AX$506,SMALL(IF(PerformerDetails!$AX$7:$AX$506&lt;&gt;"",ROW(PerformerDetails!P177:P676)-ROW(PerformerDetails!AX177)+1),ROWS(PerformerDetails!$AX$7:AX177)))),0)</f>
        <v>#NAME?</v>
      </c>
      <c r="T177" s="45" t="e">
        <f t="array" aca="1" ref="T177" ca="1">IFERROR(IF(ROWS(PerformerDetails!$AZ$7:AZ177)&gt;COUNTA(PerformerDetails!$AZ$7:$AZ$506),"",INDEX(PerformerDetails!$AZ$7:$AZ$506,SMALL(IF(PerformerDetails!$AZ$7:$AZ$506&lt;&gt;"",ROW(PerformerDetails!P177:P676)-ROW(PerformerDetails!AZ177)+1),ROWS(PerformerDetails!$AZ$7:AZ177)))),0)</f>
        <v>#NAME?</v>
      </c>
      <c r="U177" s="45" t="e">
        <f t="array" aca="1" ref="U177" ca="1">IFERROR(IF(ROWS(PerformerDetails!$BB$7:BB177)&gt;COUNTA(PerformerDetails!$BB$7:$BB$506),"",INDEX(PerformerDetails!$BB$7:$BB$506,SMALL(IF(PerformerDetails!$BB$7:$BB$506&lt;&gt;"",ROW(PerformerDetails!P177:P676)-ROW(PerformerDetails!BB177)+1),ROWS(PerformerDetails!$BB$7:BB177)))),0)</f>
        <v>#NAME?</v>
      </c>
      <c r="V177" s="45" t="e">
        <f t="array" aca="1" ref="V177" ca="1">IFERROR(IF(ROWS(PerformerDetails!$BD$7:BD177)&gt;COUNTA(PerformerDetails!$BD$7:$BD$506),"",INDEX(PerformerDetails!$BD$7:$BD$506,SMALL(IF(PerformerDetails!$BD$7:$BD$506&lt;&gt;"",ROW(PerformerDetails!P177:P676)-ROW(PerformerDetails!BD177)+1),ROWS(PerformerDetails!$BD$7:BD177)))),0)</f>
        <v>#NAME?</v>
      </c>
      <c r="W177" s="45" t="e">
        <f t="array" aca="1" ref="W177" ca="1">IFERROR(IF(ROWS(PerformerDetails!$BF$7:BF177)&gt;COUNTA(PerformerDetails!$BF$7:$BF$506),"",INDEX(PerformerDetails!$BF$7:$BF$506,SMALL(IF(PerformerDetails!$BF$7:$BF$506&lt;&gt;"",ROW(PerformerDetails!P177:P676)-ROW(PerformerDetails!BF177)+1),ROWS(PerformerDetails!$BF$7:BF177)))),0)</f>
        <v>#NAME?</v>
      </c>
      <c r="X177" s="45" t="e">
        <f t="array" aca="1" ref="X177" ca="1">IFERROR(IF(ROWS(PerformerDetails!$BH$7:BH177)&gt;COUNTA(PerformerDetails!$BH$7:$BH$506),"",INDEX(PerformerDetails!$BH$7:$BH$506,SMALL(IF(PerformerDetails!$BH$7:$BH$506&lt;&gt;"",ROW(PerformerDetails!P177:P676)-ROW(PerformerDetails!BH177)+1),ROWS(PerformerDetails!$BH$7:BH177)))),0)</f>
        <v>#NAME?</v>
      </c>
      <c r="Y177" s="45" t="e">
        <f t="array" aca="1" ref="Y177" ca="1">IFERROR(IF(ROWS(PerformerDetails!$BJ$7:BJ177)&gt;COUNTA(PerformerDetails!$BJ$7:$BJ$506),"",INDEX(PerformerDetails!$BJ$7:$BJ$506,SMALL(IF(PerformerDetails!$BJ$7:$BJ$506&lt;&gt;"",ROW(PerformerDetails!P177:P676)-ROW(PerformerDetails!BJ177)+1),ROWS(PerformerDetails!$BJ$7:BJ177)))),0)</f>
        <v>#NAME?</v>
      </c>
      <c r="Z177" s="45" t="e">
        <f t="array" aca="1" ref="Z177" ca="1">IFERROR(IF(ROWS(PerformerDetails!$BL$7:BL177)&gt;COUNTA(PerformerDetails!$BL$7:$BL$506),"",INDEX(PerformerDetails!$BL$7:$BL$506,SMALL(IF(PerformerDetails!$BL$7:$BL$506&lt;&gt;"",ROW(PerformerDetails!P177:P676)-ROW(PerformerDetails!BL177)+1),ROWS(PerformerDetails!$BL$7:BL177)))),0)</f>
        <v>#NAME?</v>
      </c>
    </row>
    <row r="178" spans="2:26" ht="20.100000000000001" customHeight="1">
      <c r="B178" s="45" t="e">
        <f t="array" aca="1" ref="B178" ca="1">IFERROR(IF(ROWS(PerformerDetails!$P$7:P178)&gt;COUNTA(PerformerDetails!$P$7:$P$506),"",INDEX(PerformerDetails!$P$7:$P$506,SMALL(IF(PerformerDetails!$P$7:$P$506&lt;&gt;"",ROW(PerformerDetails!P178:P677)-ROW(PerformerDetails!P178)+1),ROWS(PerformerDetails!$P$7:P178)))),0)</f>
        <v>#NAME?</v>
      </c>
      <c r="C178" s="45" t="e">
        <f t="array" aca="1" ref="C178" ca="1">IFERROR(IF(ROWS(PerformerDetails!$R$7:R178)&gt;COUNTA(PerformerDetails!$R$7:$R$506),"",INDEX(PerformerDetails!$R$7:$R$506,SMALL(IF(PerformerDetails!$R$7:$R$506&lt;&gt;"",ROW(PerformerDetails!P178:P677)-ROW(PerformerDetails!R178)+1),ROWS(PerformerDetails!$R$7:R178)))),0)</f>
        <v>#NAME?</v>
      </c>
      <c r="D178" s="45" t="e">
        <f t="array" aca="1" ref="D178" ca="1">IFERROR(IF(ROWS(PerformerDetails!$T$7:T178)&gt;COUNTA(PerformerDetails!$T$7:$T$506),"",INDEX(PerformerDetails!$T$7:$T$506,SMALL(IF(PerformerDetails!$T$7:$T$506&lt;&gt;"",ROW(PerformerDetails!P178:P677)-ROW(PerformerDetails!T178)+1),ROWS(PerformerDetails!$T$7:T178)))),0)</f>
        <v>#NAME?</v>
      </c>
      <c r="E178" s="45" t="e">
        <f t="array" aca="1" ref="E178" ca="1">IFERROR(IF(ROWS(PerformerDetails!$V$7:V178)&gt;COUNTA(PerformerDetails!$V$7:$V$506),"",INDEX(PerformerDetails!$V$7:$V$506,SMALL(IF(PerformerDetails!$V$7:$V$506&lt;&gt;"",ROW(PerformerDetails!P178:P677)-ROW(PerformerDetails!V178)+1),ROWS(PerformerDetails!$V$7:V178)))),0)</f>
        <v>#NAME?</v>
      </c>
      <c r="F178" s="45" t="e">
        <f t="array" aca="1" ref="F178" ca="1">IFERROR(IF(ROWS(PerformerDetails!$X$7:X178)&gt;COUNTA(PerformerDetails!$X$7:$X$506),"",INDEX(PerformerDetails!$X$7:$X$506,SMALL(IF(PerformerDetails!$X$7:$X$506&lt;&gt;"",ROW(PerformerDetails!P178:P677)-ROW(PerformerDetails!X178)+1),ROWS(PerformerDetails!$X$7:X178)))),0)</f>
        <v>#NAME?</v>
      </c>
      <c r="G178" s="45" t="e">
        <f t="array" aca="1" ref="G178" ca="1">IFERROR(IF(ROWS(PerformerDetails!$Z$7:Z178)&gt;COUNTA(PerformerDetails!$Z$7:$Z$506),"",INDEX(PerformerDetails!$Z$7:$Z$506,SMALL(IF(PerformerDetails!$Z$7:$Z$506&lt;&gt;"",ROW(PerformerDetails!P178:P677)-ROW(PerformerDetails!Z178)+1),ROWS(PerformerDetails!$Z$7:Z178)))),0)</f>
        <v>#NAME?</v>
      </c>
      <c r="H178" s="45" t="e">
        <f t="array" aca="1" ref="H178" ca="1">IFERROR(IF(ROWS(PerformerDetails!$AB$7:AB178)&gt;COUNTA(PerformerDetails!$AB$7:$AB$506),"",INDEX(PerformerDetails!$AB$7:$AB$506,SMALL(IF(PerformerDetails!$AB$7:$AB$506&lt;&gt;"",ROW(PerformerDetails!P178:P677)-ROW(PerformerDetails!AB178)+1),ROWS(PerformerDetails!$AB$7:AB178)))),0)</f>
        <v>#NAME?</v>
      </c>
      <c r="I178" s="45" t="e">
        <f t="array" aca="1" ref="I178" ca="1">IFERROR(IF(ROWS(PerformerDetails!$AD$7:AD178)&gt;COUNTA(PerformerDetails!$AD$7:$AD$506),"",INDEX(PerformerDetails!$AD$7:$AD$506,SMALL(IF(PerformerDetails!$AD$7:$AD$506&lt;&gt;"",ROW(PerformerDetails!P178:P677)-ROW(PerformerDetails!AD178)+1),ROWS(PerformerDetails!$AD$7:AD178)))),0)</f>
        <v>#NAME?</v>
      </c>
      <c r="J178" s="45" t="e">
        <f t="array" aca="1" ref="J178" ca="1">IFERROR(IF(ROWS(PerformerDetails!$AF$7:AF178)&gt;COUNTA(PerformerDetails!$AF$7:$AF$506),"",INDEX(PerformerDetails!$AF$7:$AF$506,SMALL(IF(PerformerDetails!$AF$7:$AF$506&lt;&gt;"",ROW(PerformerDetails!P178:P677)-ROW(PerformerDetails!AF178)+1),ROWS(PerformerDetails!$AF$7:AF178)))),0)</f>
        <v>#NAME?</v>
      </c>
      <c r="K178" s="45" t="e">
        <f t="array" aca="1" ref="K178" ca="1">IFERROR(IF(ROWS(PerformerDetails!$AH$7:AH178)&gt;COUNTA(PerformerDetails!$AH$7:$AH$506),"",INDEX(PerformerDetails!$AH$7:$AH$506,SMALL(IF(PerformerDetails!$AH$7:$AH$506&lt;&gt;"",ROW(PerformerDetails!P178:P677)-ROW(PerformerDetails!AH178)+1),ROWS(PerformerDetails!$AH$7:AH178)))),0)</f>
        <v>#NAME?</v>
      </c>
      <c r="L178" s="45" t="e">
        <f t="array" aca="1" ref="L178" ca="1">IFERROR(IF(ROWS(PerformerDetails!$AJ$7:AJ178)&gt;COUNTA(PerformerDetails!$AJ$7:$AJ$506),"",INDEX(PerformerDetails!$AJ$7:$AJ$506,SMALL(IF(PerformerDetails!$AJ$7:$AJ$506&lt;&gt;"",ROW(PerformerDetails!P178:P677)-ROW(PerformerDetails!AJ178)+1),ROWS(PerformerDetails!$AJ$7:AJ178)))),0)</f>
        <v>#NAME?</v>
      </c>
      <c r="M178" s="45" t="e">
        <f t="array" aca="1" ref="M178" ca="1">IFERROR(IF(ROWS(PerformerDetails!$AL$7:AL178)&gt;COUNTA(PerformerDetails!$AL$7:$AL$506),"",INDEX(PerformerDetails!$AL$7:$AL$506,SMALL(IF(PerformerDetails!$AL$7:$AL$506&lt;&gt;"",ROW(PerformerDetails!P178:P677)-ROW(PerformerDetails!AL178)+1),ROWS(PerformerDetails!$AL$7:AL178)))),0)</f>
        <v>#NAME?</v>
      </c>
      <c r="N178" s="45" t="e">
        <f t="array" aca="1" ref="N178" ca="1">IFERROR(IF(ROWS(PerformerDetails!$AN$7:AN178)&gt;COUNTA(PerformerDetails!$AN$7:$AN$506),"",INDEX(PerformerDetails!$AN$7:$AN$506,SMALL(IF(PerformerDetails!$AN$7:$AN$506&lt;&gt;"",ROW(PerformerDetails!P178:P677)-ROW(PerformerDetails!AN178)+1),ROWS(PerformerDetails!$AN$7:AN178)))),0)</f>
        <v>#NAME?</v>
      </c>
      <c r="O178" s="45" t="e">
        <f t="array" aca="1" ref="O178" ca="1">IFERROR(IF(ROWS(PerformerDetails!$AP$7:AP178)&gt;COUNTA(PerformerDetails!$AP$7:$AP$506),"",INDEX(PerformerDetails!$AP$7:$AP$506,SMALL(IF(PerformerDetails!$AP$7:$AP$506&lt;&gt;"",ROW(PerformerDetails!P178:P677)-ROW(PerformerDetails!AP178)+1),ROWS(PerformerDetails!$AP$7:AP178)))),0)</f>
        <v>#NAME?</v>
      </c>
      <c r="P178" s="45" t="e">
        <f t="array" aca="1" ref="P178" ca="1">IFERROR(IF(ROWS(PerformerDetails!$AR$7:AR178)&gt;COUNTA(PerformerDetails!$AR$7:$AR$506),"",INDEX(PerformerDetails!$AR$7:$AR$506,SMALL(IF(PerformerDetails!$AR$7:$AR$506&lt;&gt;"",ROW(PerformerDetails!P178:P677)-ROW(PerformerDetails!AR178)+1),ROWS(PerformerDetails!$AR$7:AR178)))),0)</f>
        <v>#NAME?</v>
      </c>
      <c r="Q178" s="45" t="e">
        <f t="array" aca="1" ref="Q178" ca="1">IFERROR(IF(ROWS(PerformerDetails!$AT$7:AT178)&gt;COUNTA(PerformerDetails!$AT$7:$AT$506),"",INDEX(PerformerDetails!$AT$7:$AT$506,SMALL(IF(PerformerDetails!$AT$7:$AT$506&lt;&gt;"",ROW(PerformerDetails!P178:P677)-ROW(PerformerDetails!AT178)+1),ROWS(PerformerDetails!$AT$7:AT178)))),0)</f>
        <v>#NAME?</v>
      </c>
      <c r="R178" s="45" t="e">
        <f t="array" aca="1" ref="R178" ca="1">IFERROR(IF(ROWS(PerformerDetails!$AV$7:AV178)&gt;COUNTA(PerformerDetails!$AV$7:$AV$506),"",INDEX(PerformerDetails!$AV$7:$AV$506,SMALL(IF(PerformerDetails!$AV$7:$AV$506&lt;&gt;"",ROW(PerformerDetails!P178:P677)-ROW(PerformerDetails!AV178)+1),ROWS(PerformerDetails!$AV$7:AV178)))),0)</f>
        <v>#NAME?</v>
      </c>
      <c r="S178" s="45" t="e">
        <f t="array" aca="1" ref="S178" ca="1">IFERROR(IF(ROWS(PerformerDetails!$AX$7:AX178)&gt;COUNTA(PerformerDetails!$AX$7:$AX$506),"",INDEX(PerformerDetails!$AX$7:$AX$506,SMALL(IF(PerformerDetails!$AX$7:$AX$506&lt;&gt;"",ROW(PerformerDetails!P178:P677)-ROW(PerformerDetails!AX178)+1),ROWS(PerformerDetails!$AX$7:AX178)))),0)</f>
        <v>#NAME?</v>
      </c>
      <c r="T178" s="45" t="e">
        <f t="array" aca="1" ref="T178" ca="1">IFERROR(IF(ROWS(PerformerDetails!$AZ$7:AZ178)&gt;COUNTA(PerformerDetails!$AZ$7:$AZ$506),"",INDEX(PerformerDetails!$AZ$7:$AZ$506,SMALL(IF(PerformerDetails!$AZ$7:$AZ$506&lt;&gt;"",ROW(PerformerDetails!P178:P677)-ROW(PerformerDetails!AZ178)+1),ROWS(PerformerDetails!$AZ$7:AZ178)))),0)</f>
        <v>#NAME?</v>
      </c>
      <c r="U178" s="45" t="e">
        <f t="array" aca="1" ref="U178" ca="1">IFERROR(IF(ROWS(PerformerDetails!$BB$7:BB178)&gt;COUNTA(PerformerDetails!$BB$7:$BB$506),"",INDEX(PerformerDetails!$BB$7:$BB$506,SMALL(IF(PerformerDetails!$BB$7:$BB$506&lt;&gt;"",ROW(PerformerDetails!P178:P677)-ROW(PerformerDetails!BB178)+1),ROWS(PerformerDetails!$BB$7:BB178)))),0)</f>
        <v>#NAME?</v>
      </c>
      <c r="V178" s="45" t="e">
        <f t="array" aca="1" ref="V178" ca="1">IFERROR(IF(ROWS(PerformerDetails!$BD$7:BD178)&gt;COUNTA(PerformerDetails!$BD$7:$BD$506),"",INDEX(PerformerDetails!$BD$7:$BD$506,SMALL(IF(PerformerDetails!$BD$7:$BD$506&lt;&gt;"",ROW(PerformerDetails!P178:P677)-ROW(PerformerDetails!BD178)+1),ROWS(PerformerDetails!$BD$7:BD178)))),0)</f>
        <v>#NAME?</v>
      </c>
      <c r="W178" s="45" t="e">
        <f t="array" aca="1" ref="W178" ca="1">IFERROR(IF(ROWS(PerformerDetails!$BF$7:BF178)&gt;COUNTA(PerformerDetails!$BF$7:$BF$506),"",INDEX(PerformerDetails!$BF$7:$BF$506,SMALL(IF(PerformerDetails!$BF$7:$BF$506&lt;&gt;"",ROW(PerformerDetails!P178:P677)-ROW(PerformerDetails!BF178)+1),ROWS(PerformerDetails!$BF$7:BF178)))),0)</f>
        <v>#NAME?</v>
      </c>
      <c r="X178" s="45" t="e">
        <f t="array" aca="1" ref="X178" ca="1">IFERROR(IF(ROWS(PerformerDetails!$BH$7:BH178)&gt;COUNTA(PerformerDetails!$BH$7:$BH$506),"",INDEX(PerformerDetails!$BH$7:$BH$506,SMALL(IF(PerformerDetails!$BH$7:$BH$506&lt;&gt;"",ROW(PerformerDetails!P178:P677)-ROW(PerformerDetails!BH178)+1),ROWS(PerformerDetails!$BH$7:BH178)))),0)</f>
        <v>#NAME?</v>
      </c>
      <c r="Y178" s="45" t="e">
        <f t="array" aca="1" ref="Y178" ca="1">IFERROR(IF(ROWS(PerformerDetails!$BJ$7:BJ178)&gt;COUNTA(PerformerDetails!$BJ$7:$BJ$506),"",INDEX(PerformerDetails!$BJ$7:$BJ$506,SMALL(IF(PerformerDetails!$BJ$7:$BJ$506&lt;&gt;"",ROW(PerformerDetails!P178:P677)-ROW(PerformerDetails!BJ178)+1),ROWS(PerformerDetails!$BJ$7:BJ178)))),0)</f>
        <v>#NAME?</v>
      </c>
      <c r="Z178" s="45" t="e">
        <f t="array" aca="1" ref="Z178" ca="1">IFERROR(IF(ROWS(PerformerDetails!$BL$7:BL178)&gt;COUNTA(PerformerDetails!$BL$7:$BL$506),"",INDEX(PerformerDetails!$BL$7:$BL$506,SMALL(IF(PerformerDetails!$BL$7:$BL$506&lt;&gt;"",ROW(PerformerDetails!P178:P677)-ROW(PerformerDetails!BL178)+1),ROWS(PerformerDetails!$BL$7:BL178)))),0)</f>
        <v>#NAME?</v>
      </c>
    </row>
    <row r="179" spans="2:26" ht="20.100000000000001" customHeight="1">
      <c r="B179" s="45" t="e">
        <f t="array" aca="1" ref="B179" ca="1">IFERROR(IF(ROWS(PerformerDetails!$P$7:P179)&gt;COUNTA(PerformerDetails!$P$7:$P$506),"",INDEX(PerformerDetails!$P$7:$P$506,SMALL(IF(PerformerDetails!$P$7:$P$506&lt;&gt;"",ROW(PerformerDetails!P179:P678)-ROW(PerformerDetails!P179)+1),ROWS(PerformerDetails!$P$7:P179)))),0)</f>
        <v>#NAME?</v>
      </c>
      <c r="C179" s="45" t="e">
        <f t="array" aca="1" ref="C179" ca="1">IFERROR(IF(ROWS(PerformerDetails!$R$7:R179)&gt;COUNTA(PerformerDetails!$R$7:$R$506),"",INDEX(PerformerDetails!$R$7:$R$506,SMALL(IF(PerformerDetails!$R$7:$R$506&lt;&gt;"",ROW(PerformerDetails!P179:P678)-ROW(PerformerDetails!R179)+1),ROWS(PerformerDetails!$R$7:R179)))),0)</f>
        <v>#NAME?</v>
      </c>
      <c r="D179" s="45" t="e">
        <f t="array" aca="1" ref="D179" ca="1">IFERROR(IF(ROWS(PerformerDetails!$T$7:T179)&gt;COUNTA(PerformerDetails!$T$7:$T$506),"",INDEX(PerformerDetails!$T$7:$T$506,SMALL(IF(PerformerDetails!$T$7:$T$506&lt;&gt;"",ROW(PerformerDetails!P179:P678)-ROW(PerformerDetails!T179)+1),ROWS(PerformerDetails!$T$7:T179)))),0)</f>
        <v>#NAME?</v>
      </c>
      <c r="E179" s="45" t="e">
        <f t="array" aca="1" ref="E179" ca="1">IFERROR(IF(ROWS(PerformerDetails!$V$7:V179)&gt;COUNTA(PerformerDetails!$V$7:$V$506),"",INDEX(PerformerDetails!$V$7:$V$506,SMALL(IF(PerformerDetails!$V$7:$V$506&lt;&gt;"",ROW(PerformerDetails!P179:P678)-ROW(PerformerDetails!V179)+1),ROWS(PerformerDetails!$V$7:V179)))),0)</f>
        <v>#NAME?</v>
      </c>
      <c r="F179" s="45" t="e">
        <f t="array" aca="1" ref="F179" ca="1">IFERROR(IF(ROWS(PerformerDetails!$X$7:X179)&gt;COUNTA(PerformerDetails!$X$7:$X$506),"",INDEX(PerformerDetails!$X$7:$X$506,SMALL(IF(PerformerDetails!$X$7:$X$506&lt;&gt;"",ROW(PerformerDetails!P179:P678)-ROW(PerformerDetails!X179)+1),ROWS(PerformerDetails!$X$7:X179)))),0)</f>
        <v>#NAME?</v>
      </c>
      <c r="G179" s="45" t="e">
        <f t="array" aca="1" ref="G179" ca="1">IFERROR(IF(ROWS(PerformerDetails!$Z$7:Z179)&gt;COUNTA(PerformerDetails!$Z$7:$Z$506),"",INDEX(PerformerDetails!$Z$7:$Z$506,SMALL(IF(PerformerDetails!$Z$7:$Z$506&lt;&gt;"",ROW(PerformerDetails!P179:P678)-ROW(PerformerDetails!Z179)+1),ROWS(PerformerDetails!$Z$7:Z179)))),0)</f>
        <v>#NAME?</v>
      </c>
      <c r="H179" s="45" t="e">
        <f t="array" aca="1" ref="H179" ca="1">IFERROR(IF(ROWS(PerformerDetails!$AB$7:AB179)&gt;COUNTA(PerformerDetails!$AB$7:$AB$506),"",INDEX(PerformerDetails!$AB$7:$AB$506,SMALL(IF(PerformerDetails!$AB$7:$AB$506&lt;&gt;"",ROW(PerformerDetails!P179:P678)-ROW(PerformerDetails!AB179)+1),ROWS(PerformerDetails!$AB$7:AB179)))),0)</f>
        <v>#NAME?</v>
      </c>
      <c r="I179" s="45" t="e">
        <f t="array" aca="1" ref="I179" ca="1">IFERROR(IF(ROWS(PerformerDetails!$AD$7:AD179)&gt;COUNTA(PerformerDetails!$AD$7:$AD$506),"",INDEX(PerformerDetails!$AD$7:$AD$506,SMALL(IF(PerformerDetails!$AD$7:$AD$506&lt;&gt;"",ROW(PerformerDetails!P179:P678)-ROW(PerformerDetails!AD179)+1),ROWS(PerformerDetails!$AD$7:AD179)))),0)</f>
        <v>#NAME?</v>
      </c>
      <c r="J179" s="45" t="e">
        <f t="array" aca="1" ref="J179" ca="1">IFERROR(IF(ROWS(PerformerDetails!$AF$7:AF179)&gt;COUNTA(PerformerDetails!$AF$7:$AF$506),"",INDEX(PerformerDetails!$AF$7:$AF$506,SMALL(IF(PerformerDetails!$AF$7:$AF$506&lt;&gt;"",ROW(PerformerDetails!P179:P678)-ROW(PerformerDetails!AF179)+1),ROWS(PerformerDetails!$AF$7:AF179)))),0)</f>
        <v>#NAME?</v>
      </c>
      <c r="K179" s="45" t="e">
        <f t="array" aca="1" ref="K179" ca="1">IFERROR(IF(ROWS(PerformerDetails!$AH$7:AH179)&gt;COUNTA(PerformerDetails!$AH$7:$AH$506),"",INDEX(PerformerDetails!$AH$7:$AH$506,SMALL(IF(PerformerDetails!$AH$7:$AH$506&lt;&gt;"",ROW(PerformerDetails!P179:P678)-ROW(PerformerDetails!AH179)+1),ROWS(PerformerDetails!$AH$7:AH179)))),0)</f>
        <v>#NAME?</v>
      </c>
      <c r="L179" s="45" t="e">
        <f t="array" aca="1" ref="L179" ca="1">IFERROR(IF(ROWS(PerformerDetails!$AJ$7:AJ179)&gt;COUNTA(PerformerDetails!$AJ$7:$AJ$506),"",INDEX(PerformerDetails!$AJ$7:$AJ$506,SMALL(IF(PerformerDetails!$AJ$7:$AJ$506&lt;&gt;"",ROW(PerformerDetails!P179:P678)-ROW(PerformerDetails!AJ179)+1),ROWS(PerformerDetails!$AJ$7:AJ179)))),0)</f>
        <v>#NAME?</v>
      </c>
      <c r="M179" s="45" t="e">
        <f t="array" aca="1" ref="M179" ca="1">IFERROR(IF(ROWS(PerformerDetails!$AL$7:AL179)&gt;COUNTA(PerformerDetails!$AL$7:$AL$506),"",INDEX(PerformerDetails!$AL$7:$AL$506,SMALL(IF(PerformerDetails!$AL$7:$AL$506&lt;&gt;"",ROW(PerformerDetails!P179:P678)-ROW(PerformerDetails!AL179)+1),ROWS(PerformerDetails!$AL$7:AL179)))),0)</f>
        <v>#NAME?</v>
      </c>
      <c r="N179" s="45" t="e">
        <f t="array" aca="1" ref="N179" ca="1">IFERROR(IF(ROWS(PerformerDetails!$AN$7:AN179)&gt;COUNTA(PerformerDetails!$AN$7:$AN$506),"",INDEX(PerformerDetails!$AN$7:$AN$506,SMALL(IF(PerformerDetails!$AN$7:$AN$506&lt;&gt;"",ROW(PerformerDetails!P179:P678)-ROW(PerformerDetails!AN179)+1),ROWS(PerformerDetails!$AN$7:AN179)))),0)</f>
        <v>#NAME?</v>
      </c>
      <c r="O179" s="45" t="e">
        <f t="array" aca="1" ref="O179" ca="1">IFERROR(IF(ROWS(PerformerDetails!$AP$7:AP179)&gt;COUNTA(PerformerDetails!$AP$7:$AP$506),"",INDEX(PerformerDetails!$AP$7:$AP$506,SMALL(IF(PerformerDetails!$AP$7:$AP$506&lt;&gt;"",ROW(PerformerDetails!P179:P678)-ROW(PerformerDetails!AP179)+1),ROWS(PerformerDetails!$AP$7:AP179)))),0)</f>
        <v>#NAME?</v>
      </c>
      <c r="P179" s="45" t="e">
        <f t="array" aca="1" ref="P179" ca="1">IFERROR(IF(ROWS(PerformerDetails!$AR$7:AR179)&gt;COUNTA(PerformerDetails!$AR$7:$AR$506),"",INDEX(PerformerDetails!$AR$7:$AR$506,SMALL(IF(PerformerDetails!$AR$7:$AR$506&lt;&gt;"",ROW(PerformerDetails!P179:P678)-ROW(PerformerDetails!AR179)+1),ROWS(PerformerDetails!$AR$7:AR179)))),0)</f>
        <v>#NAME?</v>
      </c>
      <c r="Q179" s="45" t="e">
        <f t="array" aca="1" ref="Q179" ca="1">IFERROR(IF(ROWS(PerformerDetails!$AT$7:AT179)&gt;COUNTA(PerformerDetails!$AT$7:$AT$506),"",INDEX(PerformerDetails!$AT$7:$AT$506,SMALL(IF(PerformerDetails!$AT$7:$AT$506&lt;&gt;"",ROW(PerformerDetails!P179:P678)-ROW(PerformerDetails!AT179)+1),ROWS(PerformerDetails!$AT$7:AT179)))),0)</f>
        <v>#NAME?</v>
      </c>
      <c r="R179" s="45" t="e">
        <f t="array" aca="1" ref="R179" ca="1">IFERROR(IF(ROWS(PerformerDetails!$AV$7:AV179)&gt;COUNTA(PerformerDetails!$AV$7:$AV$506),"",INDEX(PerformerDetails!$AV$7:$AV$506,SMALL(IF(PerformerDetails!$AV$7:$AV$506&lt;&gt;"",ROW(PerformerDetails!P179:P678)-ROW(PerformerDetails!AV179)+1),ROWS(PerformerDetails!$AV$7:AV179)))),0)</f>
        <v>#NAME?</v>
      </c>
      <c r="S179" s="45" t="e">
        <f t="array" aca="1" ref="S179" ca="1">IFERROR(IF(ROWS(PerformerDetails!$AX$7:AX179)&gt;COUNTA(PerformerDetails!$AX$7:$AX$506),"",INDEX(PerformerDetails!$AX$7:$AX$506,SMALL(IF(PerformerDetails!$AX$7:$AX$506&lt;&gt;"",ROW(PerformerDetails!P179:P678)-ROW(PerformerDetails!AX179)+1),ROWS(PerformerDetails!$AX$7:AX179)))),0)</f>
        <v>#NAME?</v>
      </c>
      <c r="T179" s="45" t="e">
        <f t="array" aca="1" ref="T179" ca="1">IFERROR(IF(ROWS(PerformerDetails!$AZ$7:AZ179)&gt;COUNTA(PerformerDetails!$AZ$7:$AZ$506),"",INDEX(PerformerDetails!$AZ$7:$AZ$506,SMALL(IF(PerformerDetails!$AZ$7:$AZ$506&lt;&gt;"",ROW(PerformerDetails!P179:P678)-ROW(PerformerDetails!AZ179)+1),ROWS(PerformerDetails!$AZ$7:AZ179)))),0)</f>
        <v>#NAME?</v>
      </c>
      <c r="U179" s="45" t="e">
        <f t="array" aca="1" ref="U179" ca="1">IFERROR(IF(ROWS(PerformerDetails!$BB$7:BB179)&gt;COUNTA(PerformerDetails!$BB$7:$BB$506),"",INDEX(PerformerDetails!$BB$7:$BB$506,SMALL(IF(PerformerDetails!$BB$7:$BB$506&lt;&gt;"",ROW(PerformerDetails!P179:P678)-ROW(PerformerDetails!BB179)+1),ROWS(PerformerDetails!$BB$7:BB179)))),0)</f>
        <v>#NAME?</v>
      </c>
      <c r="V179" s="45" t="e">
        <f t="array" aca="1" ref="V179" ca="1">IFERROR(IF(ROWS(PerformerDetails!$BD$7:BD179)&gt;COUNTA(PerformerDetails!$BD$7:$BD$506),"",INDEX(PerformerDetails!$BD$7:$BD$506,SMALL(IF(PerformerDetails!$BD$7:$BD$506&lt;&gt;"",ROW(PerformerDetails!P179:P678)-ROW(PerformerDetails!BD179)+1),ROWS(PerformerDetails!$BD$7:BD179)))),0)</f>
        <v>#NAME?</v>
      </c>
      <c r="W179" s="45" t="e">
        <f t="array" aca="1" ref="W179" ca="1">IFERROR(IF(ROWS(PerformerDetails!$BF$7:BF179)&gt;COUNTA(PerformerDetails!$BF$7:$BF$506),"",INDEX(PerformerDetails!$BF$7:$BF$506,SMALL(IF(PerformerDetails!$BF$7:$BF$506&lt;&gt;"",ROW(PerformerDetails!P179:P678)-ROW(PerformerDetails!BF179)+1),ROWS(PerformerDetails!$BF$7:BF179)))),0)</f>
        <v>#NAME?</v>
      </c>
      <c r="X179" s="45" t="e">
        <f t="array" aca="1" ref="X179" ca="1">IFERROR(IF(ROWS(PerformerDetails!$BH$7:BH179)&gt;COUNTA(PerformerDetails!$BH$7:$BH$506),"",INDEX(PerformerDetails!$BH$7:$BH$506,SMALL(IF(PerformerDetails!$BH$7:$BH$506&lt;&gt;"",ROW(PerformerDetails!P179:P678)-ROW(PerformerDetails!BH179)+1),ROWS(PerformerDetails!$BH$7:BH179)))),0)</f>
        <v>#NAME?</v>
      </c>
      <c r="Y179" s="45" t="e">
        <f t="array" aca="1" ref="Y179" ca="1">IFERROR(IF(ROWS(PerformerDetails!$BJ$7:BJ179)&gt;COUNTA(PerformerDetails!$BJ$7:$BJ$506),"",INDEX(PerformerDetails!$BJ$7:$BJ$506,SMALL(IF(PerformerDetails!$BJ$7:$BJ$506&lt;&gt;"",ROW(PerformerDetails!P179:P678)-ROW(PerformerDetails!BJ179)+1),ROWS(PerformerDetails!$BJ$7:BJ179)))),0)</f>
        <v>#NAME?</v>
      </c>
      <c r="Z179" s="45" t="e">
        <f t="array" aca="1" ref="Z179" ca="1">IFERROR(IF(ROWS(PerformerDetails!$BL$7:BL179)&gt;COUNTA(PerformerDetails!$BL$7:$BL$506),"",INDEX(PerformerDetails!$BL$7:$BL$506,SMALL(IF(PerformerDetails!$BL$7:$BL$506&lt;&gt;"",ROW(PerformerDetails!P179:P678)-ROW(PerformerDetails!BL179)+1),ROWS(PerformerDetails!$BL$7:BL179)))),0)</f>
        <v>#NAME?</v>
      </c>
    </row>
    <row r="180" spans="2:26" ht="20.100000000000001" customHeight="1">
      <c r="B180" s="45" t="e">
        <f t="array" aca="1" ref="B180" ca="1">IFERROR(IF(ROWS(PerformerDetails!$P$7:P180)&gt;COUNTA(PerformerDetails!$P$7:$P$506),"",INDEX(PerformerDetails!$P$7:$P$506,SMALL(IF(PerformerDetails!$P$7:$P$506&lt;&gt;"",ROW(PerformerDetails!P180:P679)-ROW(PerformerDetails!P180)+1),ROWS(PerformerDetails!$P$7:P180)))),0)</f>
        <v>#NAME?</v>
      </c>
      <c r="C180" s="45" t="e">
        <f t="array" aca="1" ref="C180" ca="1">IFERROR(IF(ROWS(PerformerDetails!$R$7:R180)&gt;COUNTA(PerformerDetails!$R$7:$R$506),"",INDEX(PerformerDetails!$R$7:$R$506,SMALL(IF(PerformerDetails!$R$7:$R$506&lt;&gt;"",ROW(PerformerDetails!P180:P679)-ROW(PerformerDetails!R180)+1),ROWS(PerformerDetails!$R$7:R180)))),0)</f>
        <v>#NAME?</v>
      </c>
      <c r="D180" s="45" t="e">
        <f t="array" aca="1" ref="D180" ca="1">IFERROR(IF(ROWS(PerformerDetails!$T$7:T180)&gt;COUNTA(PerformerDetails!$T$7:$T$506),"",INDEX(PerformerDetails!$T$7:$T$506,SMALL(IF(PerformerDetails!$T$7:$T$506&lt;&gt;"",ROW(PerformerDetails!P180:P679)-ROW(PerformerDetails!T180)+1),ROWS(PerformerDetails!$T$7:T180)))),0)</f>
        <v>#NAME?</v>
      </c>
      <c r="E180" s="45" t="e">
        <f t="array" aca="1" ref="E180" ca="1">IFERROR(IF(ROWS(PerformerDetails!$V$7:V180)&gt;COUNTA(PerformerDetails!$V$7:$V$506),"",INDEX(PerformerDetails!$V$7:$V$506,SMALL(IF(PerformerDetails!$V$7:$V$506&lt;&gt;"",ROW(PerformerDetails!P180:P679)-ROW(PerformerDetails!V180)+1),ROWS(PerformerDetails!$V$7:V180)))),0)</f>
        <v>#NAME?</v>
      </c>
      <c r="F180" s="45" t="e">
        <f t="array" aca="1" ref="F180" ca="1">IFERROR(IF(ROWS(PerformerDetails!$X$7:X180)&gt;COUNTA(PerformerDetails!$X$7:$X$506),"",INDEX(PerformerDetails!$X$7:$X$506,SMALL(IF(PerformerDetails!$X$7:$X$506&lt;&gt;"",ROW(PerformerDetails!P180:P679)-ROW(PerformerDetails!X180)+1),ROWS(PerformerDetails!$X$7:X180)))),0)</f>
        <v>#NAME?</v>
      </c>
      <c r="G180" s="45" t="e">
        <f t="array" aca="1" ref="G180" ca="1">IFERROR(IF(ROWS(PerformerDetails!$Z$7:Z180)&gt;COUNTA(PerformerDetails!$Z$7:$Z$506),"",INDEX(PerformerDetails!$Z$7:$Z$506,SMALL(IF(PerformerDetails!$Z$7:$Z$506&lt;&gt;"",ROW(PerformerDetails!P180:P679)-ROW(PerformerDetails!Z180)+1),ROWS(PerformerDetails!$Z$7:Z180)))),0)</f>
        <v>#NAME?</v>
      </c>
      <c r="H180" s="45" t="e">
        <f t="array" aca="1" ref="H180" ca="1">IFERROR(IF(ROWS(PerformerDetails!$AB$7:AB180)&gt;COUNTA(PerformerDetails!$AB$7:$AB$506),"",INDEX(PerformerDetails!$AB$7:$AB$506,SMALL(IF(PerformerDetails!$AB$7:$AB$506&lt;&gt;"",ROW(PerformerDetails!P180:P679)-ROW(PerformerDetails!AB180)+1),ROWS(PerformerDetails!$AB$7:AB180)))),0)</f>
        <v>#NAME?</v>
      </c>
      <c r="I180" s="45" t="e">
        <f t="array" aca="1" ref="I180" ca="1">IFERROR(IF(ROWS(PerformerDetails!$AD$7:AD180)&gt;COUNTA(PerformerDetails!$AD$7:$AD$506),"",INDEX(PerformerDetails!$AD$7:$AD$506,SMALL(IF(PerformerDetails!$AD$7:$AD$506&lt;&gt;"",ROW(PerformerDetails!P180:P679)-ROW(PerformerDetails!AD180)+1),ROWS(PerformerDetails!$AD$7:AD180)))),0)</f>
        <v>#NAME?</v>
      </c>
      <c r="J180" s="45" t="e">
        <f t="array" aca="1" ref="J180" ca="1">IFERROR(IF(ROWS(PerformerDetails!$AF$7:AF180)&gt;COUNTA(PerformerDetails!$AF$7:$AF$506),"",INDEX(PerformerDetails!$AF$7:$AF$506,SMALL(IF(PerformerDetails!$AF$7:$AF$506&lt;&gt;"",ROW(PerformerDetails!P180:P679)-ROW(PerformerDetails!AF180)+1),ROWS(PerformerDetails!$AF$7:AF180)))),0)</f>
        <v>#NAME?</v>
      </c>
      <c r="K180" s="45" t="e">
        <f t="array" aca="1" ref="K180" ca="1">IFERROR(IF(ROWS(PerformerDetails!$AH$7:AH180)&gt;COUNTA(PerformerDetails!$AH$7:$AH$506),"",INDEX(PerformerDetails!$AH$7:$AH$506,SMALL(IF(PerformerDetails!$AH$7:$AH$506&lt;&gt;"",ROW(PerformerDetails!P180:P679)-ROW(PerformerDetails!AH180)+1),ROWS(PerformerDetails!$AH$7:AH180)))),0)</f>
        <v>#NAME?</v>
      </c>
      <c r="L180" s="45" t="e">
        <f t="array" aca="1" ref="L180" ca="1">IFERROR(IF(ROWS(PerformerDetails!$AJ$7:AJ180)&gt;COUNTA(PerformerDetails!$AJ$7:$AJ$506),"",INDEX(PerformerDetails!$AJ$7:$AJ$506,SMALL(IF(PerformerDetails!$AJ$7:$AJ$506&lt;&gt;"",ROW(PerformerDetails!P180:P679)-ROW(PerformerDetails!AJ180)+1),ROWS(PerformerDetails!$AJ$7:AJ180)))),0)</f>
        <v>#NAME?</v>
      </c>
      <c r="M180" s="45" t="e">
        <f t="array" aca="1" ref="M180" ca="1">IFERROR(IF(ROWS(PerformerDetails!$AL$7:AL180)&gt;COUNTA(PerformerDetails!$AL$7:$AL$506),"",INDEX(PerformerDetails!$AL$7:$AL$506,SMALL(IF(PerformerDetails!$AL$7:$AL$506&lt;&gt;"",ROW(PerformerDetails!P180:P679)-ROW(PerformerDetails!AL180)+1),ROWS(PerformerDetails!$AL$7:AL180)))),0)</f>
        <v>#NAME?</v>
      </c>
      <c r="N180" s="45" t="e">
        <f t="array" aca="1" ref="N180" ca="1">IFERROR(IF(ROWS(PerformerDetails!$AN$7:AN180)&gt;COUNTA(PerformerDetails!$AN$7:$AN$506),"",INDEX(PerformerDetails!$AN$7:$AN$506,SMALL(IF(PerformerDetails!$AN$7:$AN$506&lt;&gt;"",ROW(PerformerDetails!P180:P679)-ROW(PerformerDetails!AN180)+1),ROWS(PerformerDetails!$AN$7:AN180)))),0)</f>
        <v>#NAME?</v>
      </c>
      <c r="O180" s="45" t="e">
        <f t="array" aca="1" ref="O180" ca="1">IFERROR(IF(ROWS(PerformerDetails!$AP$7:AP180)&gt;COUNTA(PerformerDetails!$AP$7:$AP$506),"",INDEX(PerformerDetails!$AP$7:$AP$506,SMALL(IF(PerformerDetails!$AP$7:$AP$506&lt;&gt;"",ROW(PerformerDetails!P180:P679)-ROW(PerformerDetails!AP180)+1),ROWS(PerformerDetails!$AP$7:AP180)))),0)</f>
        <v>#NAME?</v>
      </c>
      <c r="P180" s="45" t="e">
        <f t="array" aca="1" ref="P180" ca="1">IFERROR(IF(ROWS(PerformerDetails!$AR$7:AR180)&gt;COUNTA(PerformerDetails!$AR$7:$AR$506),"",INDEX(PerformerDetails!$AR$7:$AR$506,SMALL(IF(PerformerDetails!$AR$7:$AR$506&lt;&gt;"",ROW(PerformerDetails!P180:P679)-ROW(PerformerDetails!AR180)+1),ROWS(PerformerDetails!$AR$7:AR180)))),0)</f>
        <v>#NAME?</v>
      </c>
      <c r="Q180" s="45" t="e">
        <f t="array" aca="1" ref="Q180" ca="1">IFERROR(IF(ROWS(PerformerDetails!$AT$7:AT180)&gt;COUNTA(PerformerDetails!$AT$7:$AT$506),"",INDEX(PerformerDetails!$AT$7:$AT$506,SMALL(IF(PerformerDetails!$AT$7:$AT$506&lt;&gt;"",ROW(PerformerDetails!P180:P679)-ROW(PerformerDetails!AT180)+1),ROWS(PerformerDetails!$AT$7:AT180)))),0)</f>
        <v>#NAME?</v>
      </c>
      <c r="R180" s="45" t="e">
        <f t="array" aca="1" ref="R180" ca="1">IFERROR(IF(ROWS(PerformerDetails!$AV$7:AV180)&gt;COUNTA(PerformerDetails!$AV$7:$AV$506),"",INDEX(PerformerDetails!$AV$7:$AV$506,SMALL(IF(PerformerDetails!$AV$7:$AV$506&lt;&gt;"",ROW(PerformerDetails!P180:P679)-ROW(PerformerDetails!AV180)+1),ROWS(PerformerDetails!$AV$7:AV180)))),0)</f>
        <v>#NAME?</v>
      </c>
      <c r="S180" s="45" t="e">
        <f t="array" aca="1" ref="S180" ca="1">IFERROR(IF(ROWS(PerformerDetails!$AX$7:AX180)&gt;COUNTA(PerformerDetails!$AX$7:$AX$506),"",INDEX(PerformerDetails!$AX$7:$AX$506,SMALL(IF(PerformerDetails!$AX$7:$AX$506&lt;&gt;"",ROW(PerformerDetails!P180:P679)-ROW(PerformerDetails!AX180)+1),ROWS(PerformerDetails!$AX$7:AX180)))),0)</f>
        <v>#NAME?</v>
      </c>
      <c r="T180" s="45" t="e">
        <f t="array" aca="1" ref="T180" ca="1">IFERROR(IF(ROWS(PerformerDetails!$AZ$7:AZ180)&gt;COUNTA(PerformerDetails!$AZ$7:$AZ$506),"",INDEX(PerformerDetails!$AZ$7:$AZ$506,SMALL(IF(PerformerDetails!$AZ$7:$AZ$506&lt;&gt;"",ROW(PerformerDetails!P180:P679)-ROW(PerformerDetails!AZ180)+1),ROWS(PerformerDetails!$AZ$7:AZ180)))),0)</f>
        <v>#NAME?</v>
      </c>
      <c r="U180" s="45" t="e">
        <f t="array" aca="1" ref="U180" ca="1">IFERROR(IF(ROWS(PerformerDetails!$BB$7:BB180)&gt;COUNTA(PerformerDetails!$BB$7:$BB$506),"",INDEX(PerformerDetails!$BB$7:$BB$506,SMALL(IF(PerformerDetails!$BB$7:$BB$506&lt;&gt;"",ROW(PerformerDetails!P180:P679)-ROW(PerformerDetails!BB180)+1),ROWS(PerformerDetails!$BB$7:BB180)))),0)</f>
        <v>#NAME?</v>
      </c>
      <c r="V180" s="45" t="e">
        <f t="array" aca="1" ref="V180" ca="1">IFERROR(IF(ROWS(PerformerDetails!$BD$7:BD180)&gt;COUNTA(PerformerDetails!$BD$7:$BD$506),"",INDEX(PerformerDetails!$BD$7:$BD$506,SMALL(IF(PerformerDetails!$BD$7:$BD$506&lt;&gt;"",ROW(PerformerDetails!P180:P679)-ROW(PerformerDetails!BD180)+1),ROWS(PerformerDetails!$BD$7:BD180)))),0)</f>
        <v>#NAME?</v>
      </c>
      <c r="W180" s="45" t="e">
        <f t="array" aca="1" ref="W180" ca="1">IFERROR(IF(ROWS(PerformerDetails!$BF$7:BF180)&gt;COUNTA(PerformerDetails!$BF$7:$BF$506),"",INDEX(PerformerDetails!$BF$7:$BF$506,SMALL(IF(PerformerDetails!$BF$7:$BF$506&lt;&gt;"",ROW(PerformerDetails!P180:P679)-ROW(PerformerDetails!BF180)+1),ROWS(PerformerDetails!$BF$7:BF180)))),0)</f>
        <v>#NAME?</v>
      </c>
      <c r="X180" s="45" t="e">
        <f t="array" aca="1" ref="X180" ca="1">IFERROR(IF(ROWS(PerformerDetails!$BH$7:BH180)&gt;COUNTA(PerformerDetails!$BH$7:$BH$506),"",INDEX(PerformerDetails!$BH$7:$BH$506,SMALL(IF(PerformerDetails!$BH$7:$BH$506&lt;&gt;"",ROW(PerformerDetails!P180:P679)-ROW(PerformerDetails!BH180)+1),ROWS(PerformerDetails!$BH$7:BH180)))),0)</f>
        <v>#NAME?</v>
      </c>
      <c r="Y180" s="45" t="e">
        <f t="array" aca="1" ref="Y180" ca="1">IFERROR(IF(ROWS(PerformerDetails!$BJ$7:BJ180)&gt;COUNTA(PerformerDetails!$BJ$7:$BJ$506),"",INDEX(PerformerDetails!$BJ$7:$BJ$506,SMALL(IF(PerformerDetails!$BJ$7:$BJ$506&lt;&gt;"",ROW(PerformerDetails!P180:P679)-ROW(PerformerDetails!BJ180)+1),ROWS(PerformerDetails!$BJ$7:BJ180)))),0)</f>
        <v>#NAME?</v>
      </c>
      <c r="Z180" s="45" t="e">
        <f t="array" aca="1" ref="Z180" ca="1">IFERROR(IF(ROWS(PerformerDetails!$BL$7:BL180)&gt;COUNTA(PerformerDetails!$BL$7:$BL$506),"",INDEX(PerformerDetails!$BL$7:$BL$506,SMALL(IF(PerformerDetails!$BL$7:$BL$506&lt;&gt;"",ROW(PerformerDetails!P180:P679)-ROW(PerformerDetails!BL180)+1),ROWS(PerformerDetails!$BL$7:BL180)))),0)</f>
        <v>#NAME?</v>
      </c>
    </row>
    <row r="181" spans="2:26" ht="20.100000000000001" customHeight="1">
      <c r="B181" s="45" t="e">
        <f t="array" aca="1" ref="B181" ca="1">IFERROR(IF(ROWS(PerformerDetails!$P$7:P181)&gt;COUNTA(PerformerDetails!$P$7:$P$506),"",INDEX(PerformerDetails!$P$7:$P$506,SMALL(IF(PerformerDetails!$P$7:$P$506&lt;&gt;"",ROW(PerformerDetails!P181:P680)-ROW(PerformerDetails!P181)+1),ROWS(PerformerDetails!$P$7:P181)))),0)</f>
        <v>#NAME?</v>
      </c>
      <c r="C181" s="45" t="e">
        <f t="array" aca="1" ref="C181" ca="1">IFERROR(IF(ROWS(PerformerDetails!$R$7:R181)&gt;COUNTA(PerformerDetails!$R$7:$R$506),"",INDEX(PerformerDetails!$R$7:$R$506,SMALL(IF(PerformerDetails!$R$7:$R$506&lt;&gt;"",ROW(PerformerDetails!P181:P680)-ROW(PerformerDetails!R181)+1),ROWS(PerformerDetails!$R$7:R181)))),0)</f>
        <v>#NAME?</v>
      </c>
      <c r="D181" s="45" t="e">
        <f t="array" aca="1" ref="D181" ca="1">IFERROR(IF(ROWS(PerformerDetails!$T$7:T181)&gt;COUNTA(PerformerDetails!$T$7:$T$506),"",INDEX(PerformerDetails!$T$7:$T$506,SMALL(IF(PerformerDetails!$T$7:$T$506&lt;&gt;"",ROW(PerformerDetails!P181:P680)-ROW(PerformerDetails!T181)+1),ROWS(PerformerDetails!$T$7:T181)))),0)</f>
        <v>#NAME?</v>
      </c>
      <c r="E181" s="45" t="e">
        <f t="array" aca="1" ref="E181" ca="1">IFERROR(IF(ROWS(PerformerDetails!$V$7:V181)&gt;COUNTA(PerformerDetails!$V$7:$V$506),"",INDEX(PerformerDetails!$V$7:$V$506,SMALL(IF(PerformerDetails!$V$7:$V$506&lt;&gt;"",ROW(PerformerDetails!P181:P680)-ROW(PerformerDetails!V181)+1),ROWS(PerformerDetails!$V$7:V181)))),0)</f>
        <v>#NAME?</v>
      </c>
      <c r="F181" s="45" t="e">
        <f t="array" aca="1" ref="F181" ca="1">IFERROR(IF(ROWS(PerformerDetails!$X$7:X181)&gt;COUNTA(PerformerDetails!$X$7:$X$506),"",INDEX(PerformerDetails!$X$7:$X$506,SMALL(IF(PerformerDetails!$X$7:$X$506&lt;&gt;"",ROW(PerformerDetails!P181:P680)-ROW(PerformerDetails!X181)+1),ROWS(PerformerDetails!$X$7:X181)))),0)</f>
        <v>#NAME?</v>
      </c>
      <c r="G181" s="45" t="e">
        <f t="array" aca="1" ref="G181" ca="1">IFERROR(IF(ROWS(PerformerDetails!$Z$7:Z181)&gt;COUNTA(PerformerDetails!$Z$7:$Z$506),"",INDEX(PerformerDetails!$Z$7:$Z$506,SMALL(IF(PerformerDetails!$Z$7:$Z$506&lt;&gt;"",ROW(PerformerDetails!P181:P680)-ROW(PerformerDetails!Z181)+1),ROWS(PerformerDetails!$Z$7:Z181)))),0)</f>
        <v>#NAME?</v>
      </c>
      <c r="H181" s="45" t="e">
        <f t="array" aca="1" ref="H181" ca="1">IFERROR(IF(ROWS(PerformerDetails!$AB$7:AB181)&gt;COUNTA(PerformerDetails!$AB$7:$AB$506),"",INDEX(PerformerDetails!$AB$7:$AB$506,SMALL(IF(PerformerDetails!$AB$7:$AB$506&lt;&gt;"",ROW(PerformerDetails!P181:P680)-ROW(PerformerDetails!AB181)+1),ROWS(PerformerDetails!$AB$7:AB181)))),0)</f>
        <v>#NAME?</v>
      </c>
      <c r="I181" s="45" t="e">
        <f t="array" aca="1" ref="I181" ca="1">IFERROR(IF(ROWS(PerformerDetails!$AD$7:AD181)&gt;COUNTA(PerformerDetails!$AD$7:$AD$506),"",INDEX(PerformerDetails!$AD$7:$AD$506,SMALL(IF(PerformerDetails!$AD$7:$AD$506&lt;&gt;"",ROW(PerformerDetails!P181:P680)-ROW(PerformerDetails!AD181)+1),ROWS(PerformerDetails!$AD$7:AD181)))),0)</f>
        <v>#NAME?</v>
      </c>
      <c r="J181" s="45" t="e">
        <f t="array" aca="1" ref="J181" ca="1">IFERROR(IF(ROWS(PerformerDetails!$AF$7:AF181)&gt;COUNTA(PerformerDetails!$AF$7:$AF$506),"",INDEX(PerformerDetails!$AF$7:$AF$506,SMALL(IF(PerformerDetails!$AF$7:$AF$506&lt;&gt;"",ROW(PerformerDetails!P181:P680)-ROW(PerformerDetails!AF181)+1),ROWS(PerformerDetails!$AF$7:AF181)))),0)</f>
        <v>#NAME?</v>
      </c>
      <c r="K181" s="45" t="e">
        <f t="array" aca="1" ref="K181" ca="1">IFERROR(IF(ROWS(PerformerDetails!$AH$7:AH181)&gt;COUNTA(PerformerDetails!$AH$7:$AH$506),"",INDEX(PerformerDetails!$AH$7:$AH$506,SMALL(IF(PerformerDetails!$AH$7:$AH$506&lt;&gt;"",ROW(PerformerDetails!P181:P680)-ROW(PerformerDetails!AH181)+1),ROWS(PerformerDetails!$AH$7:AH181)))),0)</f>
        <v>#NAME?</v>
      </c>
      <c r="L181" s="45" t="e">
        <f t="array" aca="1" ref="L181" ca="1">IFERROR(IF(ROWS(PerformerDetails!$AJ$7:AJ181)&gt;COUNTA(PerformerDetails!$AJ$7:$AJ$506),"",INDEX(PerformerDetails!$AJ$7:$AJ$506,SMALL(IF(PerformerDetails!$AJ$7:$AJ$506&lt;&gt;"",ROW(PerformerDetails!P181:P680)-ROW(PerformerDetails!AJ181)+1),ROWS(PerformerDetails!$AJ$7:AJ181)))),0)</f>
        <v>#NAME?</v>
      </c>
      <c r="M181" s="45" t="e">
        <f t="array" aca="1" ref="M181" ca="1">IFERROR(IF(ROWS(PerformerDetails!$AL$7:AL181)&gt;COUNTA(PerformerDetails!$AL$7:$AL$506),"",INDEX(PerformerDetails!$AL$7:$AL$506,SMALL(IF(PerformerDetails!$AL$7:$AL$506&lt;&gt;"",ROW(PerformerDetails!P181:P680)-ROW(PerformerDetails!AL181)+1),ROWS(PerformerDetails!$AL$7:AL181)))),0)</f>
        <v>#NAME?</v>
      </c>
      <c r="N181" s="45" t="e">
        <f t="array" aca="1" ref="N181" ca="1">IFERROR(IF(ROWS(PerformerDetails!$AN$7:AN181)&gt;COUNTA(PerformerDetails!$AN$7:$AN$506),"",INDEX(PerformerDetails!$AN$7:$AN$506,SMALL(IF(PerformerDetails!$AN$7:$AN$506&lt;&gt;"",ROW(PerformerDetails!P181:P680)-ROW(PerformerDetails!AN181)+1),ROWS(PerformerDetails!$AN$7:AN181)))),0)</f>
        <v>#NAME?</v>
      </c>
      <c r="O181" s="45" t="e">
        <f t="array" aca="1" ref="O181" ca="1">IFERROR(IF(ROWS(PerformerDetails!$AP$7:AP181)&gt;COUNTA(PerformerDetails!$AP$7:$AP$506),"",INDEX(PerformerDetails!$AP$7:$AP$506,SMALL(IF(PerformerDetails!$AP$7:$AP$506&lt;&gt;"",ROW(PerformerDetails!P181:P680)-ROW(PerformerDetails!AP181)+1),ROWS(PerformerDetails!$AP$7:AP181)))),0)</f>
        <v>#NAME?</v>
      </c>
      <c r="P181" s="45" t="e">
        <f t="array" aca="1" ref="P181" ca="1">IFERROR(IF(ROWS(PerformerDetails!$AR$7:AR181)&gt;COUNTA(PerformerDetails!$AR$7:$AR$506),"",INDEX(PerformerDetails!$AR$7:$AR$506,SMALL(IF(PerformerDetails!$AR$7:$AR$506&lt;&gt;"",ROW(PerformerDetails!P181:P680)-ROW(PerformerDetails!AR181)+1),ROWS(PerformerDetails!$AR$7:AR181)))),0)</f>
        <v>#NAME?</v>
      </c>
      <c r="Q181" s="45" t="e">
        <f t="array" aca="1" ref="Q181" ca="1">IFERROR(IF(ROWS(PerformerDetails!$AT$7:AT181)&gt;COUNTA(PerformerDetails!$AT$7:$AT$506),"",INDEX(PerformerDetails!$AT$7:$AT$506,SMALL(IF(PerformerDetails!$AT$7:$AT$506&lt;&gt;"",ROW(PerformerDetails!P181:P680)-ROW(PerformerDetails!AT181)+1),ROWS(PerformerDetails!$AT$7:AT181)))),0)</f>
        <v>#NAME?</v>
      </c>
      <c r="R181" s="45" t="e">
        <f t="array" aca="1" ref="R181" ca="1">IFERROR(IF(ROWS(PerformerDetails!$AV$7:AV181)&gt;COUNTA(PerformerDetails!$AV$7:$AV$506),"",INDEX(PerformerDetails!$AV$7:$AV$506,SMALL(IF(PerformerDetails!$AV$7:$AV$506&lt;&gt;"",ROW(PerformerDetails!P181:P680)-ROW(PerformerDetails!AV181)+1),ROWS(PerformerDetails!$AV$7:AV181)))),0)</f>
        <v>#NAME?</v>
      </c>
      <c r="S181" s="45" t="e">
        <f t="array" aca="1" ref="S181" ca="1">IFERROR(IF(ROWS(PerformerDetails!$AX$7:AX181)&gt;COUNTA(PerformerDetails!$AX$7:$AX$506),"",INDEX(PerformerDetails!$AX$7:$AX$506,SMALL(IF(PerformerDetails!$AX$7:$AX$506&lt;&gt;"",ROW(PerformerDetails!P181:P680)-ROW(PerformerDetails!AX181)+1),ROWS(PerformerDetails!$AX$7:AX181)))),0)</f>
        <v>#NAME?</v>
      </c>
      <c r="T181" s="45" t="e">
        <f t="array" aca="1" ref="T181" ca="1">IFERROR(IF(ROWS(PerformerDetails!$AZ$7:AZ181)&gt;COUNTA(PerformerDetails!$AZ$7:$AZ$506),"",INDEX(PerformerDetails!$AZ$7:$AZ$506,SMALL(IF(PerformerDetails!$AZ$7:$AZ$506&lt;&gt;"",ROW(PerformerDetails!P181:P680)-ROW(PerformerDetails!AZ181)+1),ROWS(PerformerDetails!$AZ$7:AZ181)))),0)</f>
        <v>#NAME?</v>
      </c>
      <c r="U181" s="45" t="e">
        <f t="array" aca="1" ref="U181" ca="1">IFERROR(IF(ROWS(PerformerDetails!$BB$7:BB181)&gt;COUNTA(PerformerDetails!$BB$7:$BB$506),"",INDEX(PerformerDetails!$BB$7:$BB$506,SMALL(IF(PerformerDetails!$BB$7:$BB$506&lt;&gt;"",ROW(PerformerDetails!P181:P680)-ROW(PerformerDetails!BB181)+1),ROWS(PerformerDetails!$BB$7:BB181)))),0)</f>
        <v>#NAME?</v>
      </c>
      <c r="V181" s="45" t="e">
        <f t="array" aca="1" ref="V181" ca="1">IFERROR(IF(ROWS(PerformerDetails!$BD$7:BD181)&gt;COUNTA(PerformerDetails!$BD$7:$BD$506),"",INDEX(PerformerDetails!$BD$7:$BD$506,SMALL(IF(PerformerDetails!$BD$7:$BD$506&lt;&gt;"",ROW(PerformerDetails!P181:P680)-ROW(PerformerDetails!BD181)+1),ROWS(PerformerDetails!$BD$7:BD181)))),0)</f>
        <v>#NAME?</v>
      </c>
      <c r="W181" s="45" t="e">
        <f t="array" aca="1" ref="W181" ca="1">IFERROR(IF(ROWS(PerformerDetails!$BF$7:BF181)&gt;COUNTA(PerformerDetails!$BF$7:$BF$506),"",INDEX(PerformerDetails!$BF$7:$BF$506,SMALL(IF(PerformerDetails!$BF$7:$BF$506&lt;&gt;"",ROW(PerformerDetails!P181:P680)-ROW(PerformerDetails!BF181)+1),ROWS(PerformerDetails!$BF$7:BF181)))),0)</f>
        <v>#NAME?</v>
      </c>
      <c r="X181" s="45" t="e">
        <f t="array" aca="1" ref="X181" ca="1">IFERROR(IF(ROWS(PerformerDetails!$BH$7:BH181)&gt;COUNTA(PerformerDetails!$BH$7:$BH$506),"",INDEX(PerformerDetails!$BH$7:$BH$506,SMALL(IF(PerformerDetails!$BH$7:$BH$506&lt;&gt;"",ROW(PerformerDetails!P181:P680)-ROW(PerformerDetails!BH181)+1),ROWS(PerformerDetails!$BH$7:BH181)))),0)</f>
        <v>#NAME?</v>
      </c>
      <c r="Y181" s="45" t="e">
        <f t="array" aca="1" ref="Y181" ca="1">IFERROR(IF(ROWS(PerformerDetails!$BJ$7:BJ181)&gt;COUNTA(PerformerDetails!$BJ$7:$BJ$506),"",INDEX(PerformerDetails!$BJ$7:$BJ$506,SMALL(IF(PerformerDetails!$BJ$7:$BJ$506&lt;&gt;"",ROW(PerformerDetails!P181:P680)-ROW(PerformerDetails!BJ181)+1),ROWS(PerformerDetails!$BJ$7:BJ181)))),0)</f>
        <v>#NAME?</v>
      </c>
      <c r="Z181" s="45" t="e">
        <f t="array" aca="1" ref="Z181" ca="1">IFERROR(IF(ROWS(PerformerDetails!$BL$7:BL181)&gt;COUNTA(PerformerDetails!$BL$7:$BL$506),"",INDEX(PerformerDetails!$BL$7:$BL$506,SMALL(IF(PerformerDetails!$BL$7:$BL$506&lt;&gt;"",ROW(PerformerDetails!P181:P680)-ROW(PerformerDetails!BL181)+1),ROWS(PerformerDetails!$BL$7:BL181)))),0)</f>
        <v>#NAME?</v>
      </c>
    </row>
    <row r="182" spans="2:26" ht="20.100000000000001" customHeight="1">
      <c r="B182" s="45" t="e">
        <f t="array" aca="1" ref="B182" ca="1">IFERROR(IF(ROWS(PerformerDetails!$P$7:P182)&gt;COUNTA(PerformerDetails!$P$7:$P$506),"",INDEX(PerformerDetails!$P$7:$P$506,SMALL(IF(PerformerDetails!$P$7:$P$506&lt;&gt;"",ROW(PerformerDetails!P182:P681)-ROW(PerformerDetails!P182)+1),ROWS(PerformerDetails!$P$7:P182)))),0)</f>
        <v>#NAME?</v>
      </c>
      <c r="C182" s="45" t="e">
        <f t="array" aca="1" ref="C182" ca="1">IFERROR(IF(ROWS(PerformerDetails!$R$7:R182)&gt;COUNTA(PerformerDetails!$R$7:$R$506),"",INDEX(PerformerDetails!$R$7:$R$506,SMALL(IF(PerformerDetails!$R$7:$R$506&lt;&gt;"",ROW(PerformerDetails!P182:P681)-ROW(PerformerDetails!R182)+1),ROWS(PerformerDetails!$R$7:R182)))),0)</f>
        <v>#NAME?</v>
      </c>
      <c r="D182" s="45" t="e">
        <f t="array" aca="1" ref="D182" ca="1">IFERROR(IF(ROWS(PerformerDetails!$T$7:T182)&gt;COUNTA(PerformerDetails!$T$7:$T$506),"",INDEX(PerformerDetails!$T$7:$T$506,SMALL(IF(PerformerDetails!$T$7:$T$506&lt;&gt;"",ROW(PerformerDetails!P182:P681)-ROW(PerformerDetails!T182)+1),ROWS(PerformerDetails!$T$7:T182)))),0)</f>
        <v>#NAME?</v>
      </c>
      <c r="E182" s="45" t="e">
        <f t="array" aca="1" ref="E182" ca="1">IFERROR(IF(ROWS(PerformerDetails!$V$7:V182)&gt;COUNTA(PerformerDetails!$V$7:$V$506),"",INDEX(PerformerDetails!$V$7:$V$506,SMALL(IF(PerformerDetails!$V$7:$V$506&lt;&gt;"",ROW(PerformerDetails!P182:P681)-ROW(PerformerDetails!V182)+1),ROWS(PerformerDetails!$V$7:V182)))),0)</f>
        <v>#NAME?</v>
      </c>
      <c r="F182" s="45" t="e">
        <f t="array" aca="1" ref="F182" ca="1">IFERROR(IF(ROWS(PerformerDetails!$X$7:X182)&gt;COUNTA(PerformerDetails!$X$7:$X$506),"",INDEX(PerformerDetails!$X$7:$X$506,SMALL(IF(PerformerDetails!$X$7:$X$506&lt;&gt;"",ROW(PerformerDetails!P182:P681)-ROW(PerformerDetails!X182)+1),ROWS(PerformerDetails!$X$7:X182)))),0)</f>
        <v>#NAME?</v>
      </c>
      <c r="G182" s="45" t="e">
        <f t="array" aca="1" ref="G182" ca="1">IFERROR(IF(ROWS(PerformerDetails!$Z$7:Z182)&gt;COUNTA(PerformerDetails!$Z$7:$Z$506),"",INDEX(PerformerDetails!$Z$7:$Z$506,SMALL(IF(PerformerDetails!$Z$7:$Z$506&lt;&gt;"",ROW(PerformerDetails!P182:P681)-ROW(PerformerDetails!Z182)+1),ROWS(PerformerDetails!$Z$7:Z182)))),0)</f>
        <v>#NAME?</v>
      </c>
      <c r="H182" s="45" t="e">
        <f t="array" aca="1" ref="H182" ca="1">IFERROR(IF(ROWS(PerformerDetails!$AB$7:AB182)&gt;COUNTA(PerformerDetails!$AB$7:$AB$506),"",INDEX(PerformerDetails!$AB$7:$AB$506,SMALL(IF(PerformerDetails!$AB$7:$AB$506&lt;&gt;"",ROW(PerformerDetails!P182:P681)-ROW(PerformerDetails!AB182)+1),ROWS(PerformerDetails!$AB$7:AB182)))),0)</f>
        <v>#NAME?</v>
      </c>
      <c r="I182" s="45" t="e">
        <f t="array" aca="1" ref="I182" ca="1">IFERROR(IF(ROWS(PerformerDetails!$AD$7:AD182)&gt;COUNTA(PerformerDetails!$AD$7:$AD$506),"",INDEX(PerformerDetails!$AD$7:$AD$506,SMALL(IF(PerformerDetails!$AD$7:$AD$506&lt;&gt;"",ROW(PerformerDetails!P182:P681)-ROW(PerformerDetails!AD182)+1),ROWS(PerformerDetails!$AD$7:AD182)))),0)</f>
        <v>#NAME?</v>
      </c>
      <c r="J182" s="45" t="e">
        <f t="array" aca="1" ref="J182" ca="1">IFERROR(IF(ROWS(PerformerDetails!$AF$7:AF182)&gt;COUNTA(PerformerDetails!$AF$7:$AF$506),"",INDEX(PerformerDetails!$AF$7:$AF$506,SMALL(IF(PerformerDetails!$AF$7:$AF$506&lt;&gt;"",ROW(PerformerDetails!P182:P681)-ROW(PerformerDetails!AF182)+1),ROWS(PerformerDetails!$AF$7:AF182)))),0)</f>
        <v>#NAME?</v>
      </c>
      <c r="K182" s="45" t="e">
        <f t="array" aca="1" ref="K182" ca="1">IFERROR(IF(ROWS(PerformerDetails!$AH$7:AH182)&gt;COUNTA(PerformerDetails!$AH$7:$AH$506),"",INDEX(PerformerDetails!$AH$7:$AH$506,SMALL(IF(PerformerDetails!$AH$7:$AH$506&lt;&gt;"",ROW(PerformerDetails!P182:P681)-ROW(PerformerDetails!AH182)+1),ROWS(PerformerDetails!$AH$7:AH182)))),0)</f>
        <v>#NAME?</v>
      </c>
      <c r="L182" s="45" t="e">
        <f t="array" aca="1" ref="L182" ca="1">IFERROR(IF(ROWS(PerformerDetails!$AJ$7:AJ182)&gt;COUNTA(PerformerDetails!$AJ$7:$AJ$506),"",INDEX(PerformerDetails!$AJ$7:$AJ$506,SMALL(IF(PerformerDetails!$AJ$7:$AJ$506&lt;&gt;"",ROW(PerformerDetails!P182:P681)-ROW(PerformerDetails!AJ182)+1),ROWS(PerformerDetails!$AJ$7:AJ182)))),0)</f>
        <v>#NAME?</v>
      </c>
      <c r="M182" s="45" t="e">
        <f t="array" aca="1" ref="M182" ca="1">IFERROR(IF(ROWS(PerformerDetails!$AL$7:AL182)&gt;COUNTA(PerformerDetails!$AL$7:$AL$506),"",INDEX(PerformerDetails!$AL$7:$AL$506,SMALL(IF(PerformerDetails!$AL$7:$AL$506&lt;&gt;"",ROW(PerformerDetails!P182:P681)-ROW(PerformerDetails!AL182)+1),ROWS(PerformerDetails!$AL$7:AL182)))),0)</f>
        <v>#NAME?</v>
      </c>
      <c r="N182" s="45" t="e">
        <f t="array" aca="1" ref="N182" ca="1">IFERROR(IF(ROWS(PerformerDetails!$AN$7:AN182)&gt;COUNTA(PerformerDetails!$AN$7:$AN$506),"",INDEX(PerformerDetails!$AN$7:$AN$506,SMALL(IF(PerformerDetails!$AN$7:$AN$506&lt;&gt;"",ROW(PerformerDetails!P182:P681)-ROW(PerformerDetails!AN182)+1),ROWS(PerformerDetails!$AN$7:AN182)))),0)</f>
        <v>#NAME?</v>
      </c>
      <c r="O182" s="45" t="e">
        <f t="array" aca="1" ref="O182" ca="1">IFERROR(IF(ROWS(PerformerDetails!$AP$7:AP182)&gt;COUNTA(PerformerDetails!$AP$7:$AP$506),"",INDEX(PerformerDetails!$AP$7:$AP$506,SMALL(IF(PerformerDetails!$AP$7:$AP$506&lt;&gt;"",ROW(PerformerDetails!P182:P681)-ROW(PerformerDetails!AP182)+1),ROWS(PerformerDetails!$AP$7:AP182)))),0)</f>
        <v>#NAME?</v>
      </c>
      <c r="P182" s="45" t="e">
        <f t="array" aca="1" ref="P182" ca="1">IFERROR(IF(ROWS(PerformerDetails!$AR$7:AR182)&gt;COUNTA(PerformerDetails!$AR$7:$AR$506),"",INDEX(PerformerDetails!$AR$7:$AR$506,SMALL(IF(PerformerDetails!$AR$7:$AR$506&lt;&gt;"",ROW(PerformerDetails!P182:P681)-ROW(PerformerDetails!AR182)+1),ROWS(PerformerDetails!$AR$7:AR182)))),0)</f>
        <v>#NAME?</v>
      </c>
      <c r="Q182" s="45" t="e">
        <f t="array" aca="1" ref="Q182" ca="1">IFERROR(IF(ROWS(PerformerDetails!$AT$7:AT182)&gt;COUNTA(PerformerDetails!$AT$7:$AT$506),"",INDEX(PerformerDetails!$AT$7:$AT$506,SMALL(IF(PerformerDetails!$AT$7:$AT$506&lt;&gt;"",ROW(PerformerDetails!P182:P681)-ROW(PerformerDetails!AT182)+1),ROWS(PerformerDetails!$AT$7:AT182)))),0)</f>
        <v>#NAME?</v>
      </c>
      <c r="R182" s="45" t="e">
        <f t="array" aca="1" ref="R182" ca="1">IFERROR(IF(ROWS(PerformerDetails!$AV$7:AV182)&gt;COUNTA(PerformerDetails!$AV$7:$AV$506),"",INDEX(PerformerDetails!$AV$7:$AV$506,SMALL(IF(PerformerDetails!$AV$7:$AV$506&lt;&gt;"",ROW(PerformerDetails!P182:P681)-ROW(PerformerDetails!AV182)+1),ROWS(PerformerDetails!$AV$7:AV182)))),0)</f>
        <v>#NAME?</v>
      </c>
      <c r="S182" s="45" t="e">
        <f t="array" aca="1" ref="S182" ca="1">IFERROR(IF(ROWS(PerformerDetails!$AX$7:AX182)&gt;COUNTA(PerformerDetails!$AX$7:$AX$506),"",INDEX(PerformerDetails!$AX$7:$AX$506,SMALL(IF(PerformerDetails!$AX$7:$AX$506&lt;&gt;"",ROW(PerformerDetails!P182:P681)-ROW(PerformerDetails!AX182)+1),ROWS(PerformerDetails!$AX$7:AX182)))),0)</f>
        <v>#NAME?</v>
      </c>
      <c r="T182" s="45" t="e">
        <f t="array" aca="1" ref="T182" ca="1">IFERROR(IF(ROWS(PerformerDetails!$AZ$7:AZ182)&gt;COUNTA(PerformerDetails!$AZ$7:$AZ$506),"",INDEX(PerformerDetails!$AZ$7:$AZ$506,SMALL(IF(PerformerDetails!$AZ$7:$AZ$506&lt;&gt;"",ROW(PerformerDetails!P182:P681)-ROW(PerformerDetails!AZ182)+1),ROWS(PerformerDetails!$AZ$7:AZ182)))),0)</f>
        <v>#NAME?</v>
      </c>
      <c r="U182" s="45" t="e">
        <f t="array" aca="1" ref="U182" ca="1">IFERROR(IF(ROWS(PerformerDetails!$BB$7:BB182)&gt;COUNTA(PerformerDetails!$BB$7:$BB$506),"",INDEX(PerformerDetails!$BB$7:$BB$506,SMALL(IF(PerformerDetails!$BB$7:$BB$506&lt;&gt;"",ROW(PerformerDetails!P182:P681)-ROW(PerformerDetails!BB182)+1),ROWS(PerformerDetails!$BB$7:BB182)))),0)</f>
        <v>#NAME?</v>
      </c>
      <c r="V182" s="45" t="e">
        <f t="array" aca="1" ref="V182" ca="1">IFERROR(IF(ROWS(PerformerDetails!$BD$7:BD182)&gt;COUNTA(PerformerDetails!$BD$7:$BD$506),"",INDEX(PerformerDetails!$BD$7:$BD$506,SMALL(IF(PerformerDetails!$BD$7:$BD$506&lt;&gt;"",ROW(PerformerDetails!P182:P681)-ROW(PerformerDetails!BD182)+1),ROWS(PerformerDetails!$BD$7:BD182)))),0)</f>
        <v>#NAME?</v>
      </c>
      <c r="W182" s="45" t="e">
        <f t="array" aca="1" ref="W182" ca="1">IFERROR(IF(ROWS(PerformerDetails!$BF$7:BF182)&gt;COUNTA(PerformerDetails!$BF$7:$BF$506),"",INDEX(PerformerDetails!$BF$7:$BF$506,SMALL(IF(PerformerDetails!$BF$7:$BF$506&lt;&gt;"",ROW(PerformerDetails!P182:P681)-ROW(PerformerDetails!BF182)+1),ROWS(PerformerDetails!$BF$7:BF182)))),0)</f>
        <v>#NAME?</v>
      </c>
      <c r="X182" s="45" t="e">
        <f t="array" aca="1" ref="X182" ca="1">IFERROR(IF(ROWS(PerformerDetails!$BH$7:BH182)&gt;COUNTA(PerformerDetails!$BH$7:$BH$506),"",INDEX(PerformerDetails!$BH$7:$BH$506,SMALL(IF(PerformerDetails!$BH$7:$BH$506&lt;&gt;"",ROW(PerformerDetails!P182:P681)-ROW(PerformerDetails!BH182)+1),ROWS(PerformerDetails!$BH$7:BH182)))),0)</f>
        <v>#NAME?</v>
      </c>
      <c r="Y182" s="45" t="e">
        <f t="array" aca="1" ref="Y182" ca="1">IFERROR(IF(ROWS(PerformerDetails!$BJ$7:BJ182)&gt;COUNTA(PerformerDetails!$BJ$7:$BJ$506),"",INDEX(PerformerDetails!$BJ$7:$BJ$506,SMALL(IF(PerformerDetails!$BJ$7:$BJ$506&lt;&gt;"",ROW(PerformerDetails!P182:P681)-ROW(PerformerDetails!BJ182)+1),ROWS(PerformerDetails!$BJ$7:BJ182)))),0)</f>
        <v>#NAME?</v>
      </c>
      <c r="Z182" s="45" t="e">
        <f t="array" aca="1" ref="Z182" ca="1">IFERROR(IF(ROWS(PerformerDetails!$BL$7:BL182)&gt;COUNTA(PerformerDetails!$BL$7:$BL$506),"",INDEX(PerformerDetails!$BL$7:$BL$506,SMALL(IF(PerformerDetails!$BL$7:$BL$506&lt;&gt;"",ROW(PerformerDetails!P182:P681)-ROW(PerformerDetails!BL182)+1),ROWS(PerformerDetails!$BL$7:BL182)))),0)</f>
        <v>#NAME?</v>
      </c>
    </row>
    <row r="183" spans="2:26" ht="20.100000000000001" customHeight="1">
      <c r="B183" s="45" t="e">
        <f t="array" aca="1" ref="B183" ca="1">IFERROR(IF(ROWS(PerformerDetails!$P$7:P183)&gt;COUNTA(PerformerDetails!$P$7:$P$506),"",INDEX(PerformerDetails!$P$7:$P$506,SMALL(IF(PerformerDetails!$P$7:$P$506&lt;&gt;"",ROW(PerformerDetails!P183:P682)-ROW(PerformerDetails!P183)+1),ROWS(PerformerDetails!$P$7:P183)))),0)</f>
        <v>#NAME?</v>
      </c>
      <c r="C183" s="45" t="e">
        <f t="array" aca="1" ref="C183" ca="1">IFERROR(IF(ROWS(PerformerDetails!$R$7:R183)&gt;COUNTA(PerformerDetails!$R$7:$R$506),"",INDEX(PerformerDetails!$R$7:$R$506,SMALL(IF(PerformerDetails!$R$7:$R$506&lt;&gt;"",ROW(PerformerDetails!P183:P682)-ROW(PerformerDetails!R183)+1),ROWS(PerformerDetails!$R$7:R183)))),0)</f>
        <v>#NAME?</v>
      </c>
      <c r="D183" s="45" t="e">
        <f t="array" aca="1" ref="D183" ca="1">IFERROR(IF(ROWS(PerformerDetails!$T$7:T183)&gt;COUNTA(PerformerDetails!$T$7:$T$506),"",INDEX(PerformerDetails!$T$7:$T$506,SMALL(IF(PerformerDetails!$T$7:$T$506&lt;&gt;"",ROW(PerformerDetails!P183:P682)-ROW(PerformerDetails!T183)+1),ROWS(PerformerDetails!$T$7:T183)))),0)</f>
        <v>#NAME?</v>
      </c>
      <c r="E183" s="45" t="e">
        <f t="array" aca="1" ref="E183" ca="1">IFERROR(IF(ROWS(PerformerDetails!$V$7:V183)&gt;COUNTA(PerformerDetails!$V$7:$V$506),"",INDEX(PerformerDetails!$V$7:$V$506,SMALL(IF(PerformerDetails!$V$7:$V$506&lt;&gt;"",ROW(PerformerDetails!P183:P682)-ROW(PerformerDetails!V183)+1),ROWS(PerformerDetails!$V$7:V183)))),0)</f>
        <v>#NAME?</v>
      </c>
      <c r="F183" s="45" t="e">
        <f t="array" aca="1" ref="F183" ca="1">IFERROR(IF(ROWS(PerformerDetails!$X$7:X183)&gt;COUNTA(PerformerDetails!$X$7:$X$506),"",INDEX(PerformerDetails!$X$7:$X$506,SMALL(IF(PerformerDetails!$X$7:$X$506&lt;&gt;"",ROW(PerformerDetails!P183:P682)-ROW(PerformerDetails!X183)+1),ROWS(PerformerDetails!$X$7:X183)))),0)</f>
        <v>#NAME?</v>
      </c>
      <c r="G183" s="45" t="e">
        <f t="array" aca="1" ref="G183" ca="1">IFERROR(IF(ROWS(PerformerDetails!$Z$7:Z183)&gt;COUNTA(PerformerDetails!$Z$7:$Z$506),"",INDEX(PerformerDetails!$Z$7:$Z$506,SMALL(IF(PerformerDetails!$Z$7:$Z$506&lt;&gt;"",ROW(PerformerDetails!P183:P682)-ROW(PerformerDetails!Z183)+1),ROWS(PerformerDetails!$Z$7:Z183)))),0)</f>
        <v>#NAME?</v>
      </c>
      <c r="H183" s="45" t="e">
        <f t="array" aca="1" ref="H183" ca="1">IFERROR(IF(ROWS(PerformerDetails!$AB$7:AB183)&gt;COUNTA(PerformerDetails!$AB$7:$AB$506),"",INDEX(PerformerDetails!$AB$7:$AB$506,SMALL(IF(PerformerDetails!$AB$7:$AB$506&lt;&gt;"",ROW(PerformerDetails!P183:P682)-ROW(PerformerDetails!AB183)+1),ROWS(PerformerDetails!$AB$7:AB183)))),0)</f>
        <v>#NAME?</v>
      </c>
      <c r="I183" s="45" t="e">
        <f t="array" aca="1" ref="I183" ca="1">IFERROR(IF(ROWS(PerformerDetails!$AD$7:AD183)&gt;COUNTA(PerformerDetails!$AD$7:$AD$506),"",INDEX(PerformerDetails!$AD$7:$AD$506,SMALL(IF(PerformerDetails!$AD$7:$AD$506&lt;&gt;"",ROW(PerformerDetails!P183:P682)-ROW(PerformerDetails!AD183)+1),ROWS(PerformerDetails!$AD$7:AD183)))),0)</f>
        <v>#NAME?</v>
      </c>
      <c r="J183" s="45" t="e">
        <f t="array" aca="1" ref="J183" ca="1">IFERROR(IF(ROWS(PerformerDetails!$AF$7:AF183)&gt;COUNTA(PerformerDetails!$AF$7:$AF$506),"",INDEX(PerformerDetails!$AF$7:$AF$506,SMALL(IF(PerformerDetails!$AF$7:$AF$506&lt;&gt;"",ROW(PerformerDetails!P183:P682)-ROW(PerformerDetails!AF183)+1),ROWS(PerformerDetails!$AF$7:AF183)))),0)</f>
        <v>#NAME?</v>
      </c>
      <c r="K183" s="45" t="e">
        <f t="array" aca="1" ref="K183" ca="1">IFERROR(IF(ROWS(PerformerDetails!$AH$7:AH183)&gt;COUNTA(PerformerDetails!$AH$7:$AH$506),"",INDEX(PerformerDetails!$AH$7:$AH$506,SMALL(IF(PerformerDetails!$AH$7:$AH$506&lt;&gt;"",ROW(PerformerDetails!P183:P682)-ROW(PerformerDetails!AH183)+1),ROWS(PerformerDetails!$AH$7:AH183)))),0)</f>
        <v>#NAME?</v>
      </c>
      <c r="L183" s="45" t="e">
        <f t="array" aca="1" ref="L183" ca="1">IFERROR(IF(ROWS(PerformerDetails!$AJ$7:AJ183)&gt;COUNTA(PerformerDetails!$AJ$7:$AJ$506),"",INDEX(PerformerDetails!$AJ$7:$AJ$506,SMALL(IF(PerformerDetails!$AJ$7:$AJ$506&lt;&gt;"",ROW(PerformerDetails!P183:P682)-ROW(PerformerDetails!AJ183)+1),ROWS(PerformerDetails!$AJ$7:AJ183)))),0)</f>
        <v>#NAME?</v>
      </c>
      <c r="M183" s="45" t="e">
        <f t="array" aca="1" ref="M183" ca="1">IFERROR(IF(ROWS(PerformerDetails!$AL$7:AL183)&gt;COUNTA(PerformerDetails!$AL$7:$AL$506),"",INDEX(PerformerDetails!$AL$7:$AL$506,SMALL(IF(PerformerDetails!$AL$7:$AL$506&lt;&gt;"",ROW(PerformerDetails!P183:P682)-ROW(PerformerDetails!AL183)+1),ROWS(PerformerDetails!$AL$7:AL183)))),0)</f>
        <v>#NAME?</v>
      </c>
      <c r="N183" s="45" t="e">
        <f t="array" aca="1" ref="N183" ca="1">IFERROR(IF(ROWS(PerformerDetails!$AN$7:AN183)&gt;COUNTA(PerformerDetails!$AN$7:$AN$506),"",INDEX(PerformerDetails!$AN$7:$AN$506,SMALL(IF(PerformerDetails!$AN$7:$AN$506&lt;&gt;"",ROW(PerformerDetails!P183:P682)-ROW(PerformerDetails!AN183)+1),ROWS(PerformerDetails!$AN$7:AN183)))),0)</f>
        <v>#NAME?</v>
      </c>
      <c r="O183" s="45" t="e">
        <f t="array" aca="1" ref="O183" ca="1">IFERROR(IF(ROWS(PerformerDetails!$AP$7:AP183)&gt;COUNTA(PerformerDetails!$AP$7:$AP$506),"",INDEX(PerformerDetails!$AP$7:$AP$506,SMALL(IF(PerformerDetails!$AP$7:$AP$506&lt;&gt;"",ROW(PerformerDetails!P183:P682)-ROW(PerformerDetails!AP183)+1),ROWS(PerformerDetails!$AP$7:AP183)))),0)</f>
        <v>#NAME?</v>
      </c>
      <c r="P183" s="45" t="e">
        <f t="array" aca="1" ref="P183" ca="1">IFERROR(IF(ROWS(PerformerDetails!$AR$7:AR183)&gt;COUNTA(PerformerDetails!$AR$7:$AR$506),"",INDEX(PerformerDetails!$AR$7:$AR$506,SMALL(IF(PerformerDetails!$AR$7:$AR$506&lt;&gt;"",ROW(PerformerDetails!P183:P682)-ROW(PerformerDetails!AR183)+1),ROWS(PerformerDetails!$AR$7:AR183)))),0)</f>
        <v>#NAME?</v>
      </c>
      <c r="Q183" s="45" t="e">
        <f t="array" aca="1" ref="Q183" ca="1">IFERROR(IF(ROWS(PerformerDetails!$AT$7:AT183)&gt;COUNTA(PerformerDetails!$AT$7:$AT$506),"",INDEX(PerformerDetails!$AT$7:$AT$506,SMALL(IF(PerformerDetails!$AT$7:$AT$506&lt;&gt;"",ROW(PerformerDetails!P183:P682)-ROW(PerformerDetails!AT183)+1),ROWS(PerformerDetails!$AT$7:AT183)))),0)</f>
        <v>#NAME?</v>
      </c>
      <c r="R183" s="45" t="e">
        <f t="array" aca="1" ref="R183" ca="1">IFERROR(IF(ROWS(PerformerDetails!$AV$7:AV183)&gt;COUNTA(PerformerDetails!$AV$7:$AV$506),"",INDEX(PerformerDetails!$AV$7:$AV$506,SMALL(IF(PerformerDetails!$AV$7:$AV$506&lt;&gt;"",ROW(PerformerDetails!P183:P682)-ROW(PerformerDetails!AV183)+1),ROWS(PerformerDetails!$AV$7:AV183)))),0)</f>
        <v>#NAME?</v>
      </c>
      <c r="S183" s="45" t="e">
        <f t="array" aca="1" ref="S183" ca="1">IFERROR(IF(ROWS(PerformerDetails!$AX$7:AX183)&gt;COUNTA(PerformerDetails!$AX$7:$AX$506),"",INDEX(PerformerDetails!$AX$7:$AX$506,SMALL(IF(PerformerDetails!$AX$7:$AX$506&lt;&gt;"",ROW(PerformerDetails!P183:P682)-ROW(PerformerDetails!AX183)+1),ROWS(PerformerDetails!$AX$7:AX183)))),0)</f>
        <v>#NAME?</v>
      </c>
      <c r="T183" s="45" t="e">
        <f t="array" aca="1" ref="T183" ca="1">IFERROR(IF(ROWS(PerformerDetails!$AZ$7:AZ183)&gt;COUNTA(PerformerDetails!$AZ$7:$AZ$506),"",INDEX(PerformerDetails!$AZ$7:$AZ$506,SMALL(IF(PerformerDetails!$AZ$7:$AZ$506&lt;&gt;"",ROW(PerformerDetails!P183:P682)-ROW(PerformerDetails!AZ183)+1),ROWS(PerformerDetails!$AZ$7:AZ183)))),0)</f>
        <v>#NAME?</v>
      </c>
      <c r="U183" s="45" t="e">
        <f t="array" aca="1" ref="U183" ca="1">IFERROR(IF(ROWS(PerformerDetails!$BB$7:BB183)&gt;COUNTA(PerformerDetails!$BB$7:$BB$506),"",INDEX(PerformerDetails!$BB$7:$BB$506,SMALL(IF(PerformerDetails!$BB$7:$BB$506&lt;&gt;"",ROW(PerformerDetails!P183:P682)-ROW(PerformerDetails!BB183)+1),ROWS(PerformerDetails!$BB$7:BB183)))),0)</f>
        <v>#NAME?</v>
      </c>
      <c r="V183" s="45" t="e">
        <f t="array" aca="1" ref="V183" ca="1">IFERROR(IF(ROWS(PerformerDetails!$BD$7:BD183)&gt;COUNTA(PerformerDetails!$BD$7:$BD$506),"",INDEX(PerformerDetails!$BD$7:$BD$506,SMALL(IF(PerformerDetails!$BD$7:$BD$506&lt;&gt;"",ROW(PerformerDetails!P183:P682)-ROW(PerformerDetails!BD183)+1),ROWS(PerformerDetails!$BD$7:BD183)))),0)</f>
        <v>#NAME?</v>
      </c>
      <c r="W183" s="45" t="e">
        <f t="array" aca="1" ref="W183" ca="1">IFERROR(IF(ROWS(PerformerDetails!$BF$7:BF183)&gt;COUNTA(PerformerDetails!$BF$7:$BF$506),"",INDEX(PerformerDetails!$BF$7:$BF$506,SMALL(IF(PerformerDetails!$BF$7:$BF$506&lt;&gt;"",ROW(PerformerDetails!P183:P682)-ROW(PerformerDetails!BF183)+1),ROWS(PerformerDetails!$BF$7:BF183)))),0)</f>
        <v>#NAME?</v>
      </c>
      <c r="X183" s="45" t="e">
        <f t="array" aca="1" ref="X183" ca="1">IFERROR(IF(ROWS(PerformerDetails!$BH$7:BH183)&gt;COUNTA(PerformerDetails!$BH$7:$BH$506),"",INDEX(PerformerDetails!$BH$7:$BH$506,SMALL(IF(PerformerDetails!$BH$7:$BH$506&lt;&gt;"",ROW(PerformerDetails!P183:P682)-ROW(PerformerDetails!BH183)+1),ROWS(PerformerDetails!$BH$7:BH183)))),0)</f>
        <v>#NAME?</v>
      </c>
      <c r="Y183" s="45" t="e">
        <f t="array" aca="1" ref="Y183" ca="1">IFERROR(IF(ROWS(PerformerDetails!$BJ$7:BJ183)&gt;COUNTA(PerformerDetails!$BJ$7:$BJ$506),"",INDEX(PerformerDetails!$BJ$7:$BJ$506,SMALL(IF(PerformerDetails!$BJ$7:$BJ$506&lt;&gt;"",ROW(PerformerDetails!P183:P682)-ROW(PerformerDetails!BJ183)+1),ROWS(PerformerDetails!$BJ$7:BJ183)))),0)</f>
        <v>#NAME?</v>
      </c>
      <c r="Z183" s="45" t="e">
        <f t="array" aca="1" ref="Z183" ca="1">IFERROR(IF(ROWS(PerformerDetails!$BL$7:BL183)&gt;COUNTA(PerformerDetails!$BL$7:$BL$506),"",INDEX(PerformerDetails!$BL$7:$BL$506,SMALL(IF(PerformerDetails!$BL$7:$BL$506&lt;&gt;"",ROW(PerformerDetails!P183:P682)-ROW(PerformerDetails!BL183)+1),ROWS(PerformerDetails!$BL$7:BL183)))),0)</f>
        <v>#NAME?</v>
      </c>
    </row>
    <row r="184" spans="2:26" ht="20.100000000000001" customHeight="1">
      <c r="B184" s="45" t="e">
        <f t="array" aca="1" ref="B184" ca="1">IFERROR(IF(ROWS(PerformerDetails!$P$7:P184)&gt;COUNTA(PerformerDetails!$P$7:$P$506),"",INDEX(PerformerDetails!$P$7:$P$506,SMALL(IF(PerformerDetails!$P$7:$P$506&lt;&gt;"",ROW(PerformerDetails!P184:P683)-ROW(PerformerDetails!P184)+1),ROWS(PerformerDetails!$P$7:P184)))),0)</f>
        <v>#NAME?</v>
      </c>
      <c r="C184" s="45" t="e">
        <f t="array" aca="1" ref="C184" ca="1">IFERROR(IF(ROWS(PerformerDetails!$R$7:R184)&gt;COUNTA(PerformerDetails!$R$7:$R$506),"",INDEX(PerformerDetails!$R$7:$R$506,SMALL(IF(PerformerDetails!$R$7:$R$506&lt;&gt;"",ROW(PerformerDetails!P184:P683)-ROW(PerformerDetails!R184)+1),ROWS(PerformerDetails!$R$7:R184)))),0)</f>
        <v>#NAME?</v>
      </c>
      <c r="D184" s="45" t="e">
        <f t="array" aca="1" ref="D184" ca="1">IFERROR(IF(ROWS(PerformerDetails!$T$7:T184)&gt;COUNTA(PerformerDetails!$T$7:$T$506),"",INDEX(PerformerDetails!$T$7:$T$506,SMALL(IF(PerformerDetails!$T$7:$T$506&lt;&gt;"",ROW(PerformerDetails!P184:P683)-ROW(PerformerDetails!T184)+1),ROWS(PerformerDetails!$T$7:T184)))),0)</f>
        <v>#NAME?</v>
      </c>
      <c r="E184" s="45" t="e">
        <f t="array" aca="1" ref="E184" ca="1">IFERROR(IF(ROWS(PerformerDetails!$V$7:V184)&gt;COUNTA(PerformerDetails!$V$7:$V$506),"",INDEX(PerformerDetails!$V$7:$V$506,SMALL(IF(PerformerDetails!$V$7:$V$506&lt;&gt;"",ROW(PerformerDetails!P184:P683)-ROW(PerformerDetails!V184)+1),ROWS(PerformerDetails!$V$7:V184)))),0)</f>
        <v>#NAME?</v>
      </c>
      <c r="F184" s="45" t="e">
        <f t="array" aca="1" ref="F184" ca="1">IFERROR(IF(ROWS(PerformerDetails!$X$7:X184)&gt;COUNTA(PerformerDetails!$X$7:$X$506),"",INDEX(PerformerDetails!$X$7:$X$506,SMALL(IF(PerformerDetails!$X$7:$X$506&lt;&gt;"",ROW(PerformerDetails!P184:P683)-ROW(PerformerDetails!X184)+1),ROWS(PerformerDetails!$X$7:X184)))),0)</f>
        <v>#NAME?</v>
      </c>
      <c r="G184" s="45" t="e">
        <f t="array" aca="1" ref="G184" ca="1">IFERROR(IF(ROWS(PerformerDetails!$Z$7:Z184)&gt;COUNTA(PerformerDetails!$Z$7:$Z$506),"",INDEX(PerformerDetails!$Z$7:$Z$506,SMALL(IF(PerformerDetails!$Z$7:$Z$506&lt;&gt;"",ROW(PerformerDetails!P184:P683)-ROW(PerformerDetails!Z184)+1),ROWS(PerformerDetails!$Z$7:Z184)))),0)</f>
        <v>#NAME?</v>
      </c>
      <c r="H184" s="45" t="e">
        <f t="array" aca="1" ref="H184" ca="1">IFERROR(IF(ROWS(PerformerDetails!$AB$7:AB184)&gt;COUNTA(PerformerDetails!$AB$7:$AB$506),"",INDEX(PerformerDetails!$AB$7:$AB$506,SMALL(IF(PerformerDetails!$AB$7:$AB$506&lt;&gt;"",ROW(PerformerDetails!P184:P683)-ROW(PerformerDetails!AB184)+1),ROWS(PerformerDetails!$AB$7:AB184)))),0)</f>
        <v>#NAME?</v>
      </c>
      <c r="I184" s="45" t="e">
        <f t="array" aca="1" ref="I184" ca="1">IFERROR(IF(ROWS(PerformerDetails!$AD$7:AD184)&gt;COUNTA(PerformerDetails!$AD$7:$AD$506),"",INDEX(PerformerDetails!$AD$7:$AD$506,SMALL(IF(PerformerDetails!$AD$7:$AD$506&lt;&gt;"",ROW(PerformerDetails!P184:P683)-ROW(PerformerDetails!AD184)+1),ROWS(PerformerDetails!$AD$7:AD184)))),0)</f>
        <v>#NAME?</v>
      </c>
      <c r="J184" s="45" t="e">
        <f t="array" aca="1" ref="J184" ca="1">IFERROR(IF(ROWS(PerformerDetails!$AF$7:AF184)&gt;COUNTA(PerformerDetails!$AF$7:$AF$506),"",INDEX(PerformerDetails!$AF$7:$AF$506,SMALL(IF(PerformerDetails!$AF$7:$AF$506&lt;&gt;"",ROW(PerformerDetails!P184:P683)-ROW(PerformerDetails!AF184)+1),ROWS(PerformerDetails!$AF$7:AF184)))),0)</f>
        <v>#NAME?</v>
      </c>
      <c r="K184" s="45" t="e">
        <f t="array" aca="1" ref="K184" ca="1">IFERROR(IF(ROWS(PerformerDetails!$AH$7:AH184)&gt;COUNTA(PerformerDetails!$AH$7:$AH$506),"",INDEX(PerformerDetails!$AH$7:$AH$506,SMALL(IF(PerformerDetails!$AH$7:$AH$506&lt;&gt;"",ROW(PerformerDetails!P184:P683)-ROW(PerformerDetails!AH184)+1),ROWS(PerformerDetails!$AH$7:AH184)))),0)</f>
        <v>#NAME?</v>
      </c>
      <c r="L184" s="45" t="e">
        <f t="array" aca="1" ref="L184" ca="1">IFERROR(IF(ROWS(PerformerDetails!$AJ$7:AJ184)&gt;COUNTA(PerformerDetails!$AJ$7:$AJ$506),"",INDEX(PerformerDetails!$AJ$7:$AJ$506,SMALL(IF(PerformerDetails!$AJ$7:$AJ$506&lt;&gt;"",ROW(PerformerDetails!P184:P683)-ROW(PerformerDetails!AJ184)+1),ROWS(PerformerDetails!$AJ$7:AJ184)))),0)</f>
        <v>#NAME?</v>
      </c>
      <c r="M184" s="45" t="e">
        <f t="array" aca="1" ref="M184" ca="1">IFERROR(IF(ROWS(PerformerDetails!$AL$7:AL184)&gt;COUNTA(PerformerDetails!$AL$7:$AL$506),"",INDEX(PerformerDetails!$AL$7:$AL$506,SMALL(IF(PerformerDetails!$AL$7:$AL$506&lt;&gt;"",ROW(PerformerDetails!P184:P683)-ROW(PerformerDetails!AL184)+1),ROWS(PerformerDetails!$AL$7:AL184)))),0)</f>
        <v>#NAME?</v>
      </c>
      <c r="N184" s="45" t="e">
        <f t="array" aca="1" ref="N184" ca="1">IFERROR(IF(ROWS(PerformerDetails!$AN$7:AN184)&gt;COUNTA(PerformerDetails!$AN$7:$AN$506),"",INDEX(PerformerDetails!$AN$7:$AN$506,SMALL(IF(PerformerDetails!$AN$7:$AN$506&lt;&gt;"",ROW(PerformerDetails!P184:P683)-ROW(PerformerDetails!AN184)+1),ROWS(PerformerDetails!$AN$7:AN184)))),0)</f>
        <v>#NAME?</v>
      </c>
      <c r="O184" s="45" t="e">
        <f t="array" aca="1" ref="O184" ca="1">IFERROR(IF(ROWS(PerformerDetails!$AP$7:AP184)&gt;COUNTA(PerformerDetails!$AP$7:$AP$506),"",INDEX(PerformerDetails!$AP$7:$AP$506,SMALL(IF(PerformerDetails!$AP$7:$AP$506&lt;&gt;"",ROW(PerformerDetails!P184:P683)-ROW(PerformerDetails!AP184)+1),ROWS(PerformerDetails!$AP$7:AP184)))),0)</f>
        <v>#NAME?</v>
      </c>
      <c r="P184" s="45" t="e">
        <f t="array" aca="1" ref="P184" ca="1">IFERROR(IF(ROWS(PerformerDetails!$AR$7:AR184)&gt;COUNTA(PerformerDetails!$AR$7:$AR$506),"",INDEX(PerformerDetails!$AR$7:$AR$506,SMALL(IF(PerformerDetails!$AR$7:$AR$506&lt;&gt;"",ROW(PerformerDetails!P184:P683)-ROW(PerformerDetails!AR184)+1),ROWS(PerformerDetails!$AR$7:AR184)))),0)</f>
        <v>#NAME?</v>
      </c>
      <c r="Q184" s="45" t="e">
        <f t="array" aca="1" ref="Q184" ca="1">IFERROR(IF(ROWS(PerformerDetails!$AT$7:AT184)&gt;COUNTA(PerformerDetails!$AT$7:$AT$506),"",INDEX(PerformerDetails!$AT$7:$AT$506,SMALL(IF(PerformerDetails!$AT$7:$AT$506&lt;&gt;"",ROW(PerformerDetails!P184:P683)-ROW(PerformerDetails!AT184)+1),ROWS(PerformerDetails!$AT$7:AT184)))),0)</f>
        <v>#NAME?</v>
      </c>
      <c r="R184" s="45" t="e">
        <f t="array" aca="1" ref="R184" ca="1">IFERROR(IF(ROWS(PerformerDetails!$AV$7:AV184)&gt;COUNTA(PerformerDetails!$AV$7:$AV$506),"",INDEX(PerformerDetails!$AV$7:$AV$506,SMALL(IF(PerformerDetails!$AV$7:$AV$506&lt;&gt;"",ROW(PerformerDetails!P184:P683)-ROW(PerformerDetails!AV184)+1),ROWS(PerformerDetails!$AV$7:AV184)))),0)</f>
        <v>#NAME?</v>
      </c>
      <c r="S184" s="45" t="e">
        <f t="array" aca="1" ref="S184" ca="1">IFERROR(IF(ROWS(PerformerDetails!$AX$7:AX184)&gt;COUNTA(PerformerDetails!$AX$7:$AX$506),"",INDEX(PerformerDetails!$AX$7:$AX$506,SMALL(IF(PerformerDetails!$AX$7:$AX$506&lt;&gt;"",ROW(PerformerDetails!P184:P683)-ROW(PerformerDetails!AX184)+1),ROWS(PerformerDetails!$AX$7:AX184)))),0)</f>
        <v>#NAME?</v>
      </c>
      <c r="T184" s="45" t="e">
        <f t="array" aca="1" ref="T184" ca="1">IFERROR(IF(ROWS(PerformerDetails!$AZ$7:AZ184)&gt;COUNTA(PerformerDetails!$AZ$7:$AZ$506),"",INDEX(PerformerDetails!$AZ$7:$AZ$506,SMALL(IF(PerformerDetails!$AZ$7:$AZ$506&lt;&gt;"",ROW(PerformerDetails!P184:P683)-ROW(PerformerDetails!AZ184)+1),ROWS(PerformerDetails!$AZ$7:AZ184)))),0)</f>
        <v>#NAME?</v>
      </c>
      <c r="U184" s="45" t="e">
        <f t="array" aca="1" ref="U184" ca="1">IFERROR(IF(ROWS(PerformerDetails!$BB$7:BB184)&gt;COUNTA(PerformerDetails!$BB$7:$BB$506),"",INDEX(PerformerDetails!$BB$7:$BB$506,SMALL(IF(PerformerDetails!$BB$7:$BB$506&lt;&gt;"",ROW(PerformerDetails!P184:P683)-ROW(PerformerDetails!BB184)+1),ROWS(PerformerDetails!$BB$7:BB184)))),0)</f>
        <v>#NAME?</v>
      </c>
      <c r="V184" s="45" t="e">
        <f t="array" aca="1" ref="V184" ca="1">IFERROR(IF(ROWS(PerformerDetails!$BD$7:BD184)&gt;COUNTA(PerformerDetails!$BD$7:$BD$506),"",INDEX(PerformerDetails!$BD$7:$BD$506,SMALL(IF(PerformerDetails!$BD$7:$BD$506&lt;&gt;"",ROW(PerformerDetails!P184:P683)-ROW(PerformerDetails!BD184)+1),ROWS(PerformerDetails!$BD$7:BD184)))),0)</f>
        <v>#NAME?</v>
      </c>
      <c r="W184" s="45" t="e">
        <f t="array" aca="1" ref="W184" ca="1">IFERROR(IF(ROWS(PerformerDetails!$BF$7:BF184)&gt;COUNTA(PerformerDetails!$BF$7:$BF$506),"",INDEX(PerformerDetails!$BF$7:$BF$506,SMALL(IF(PerformerDetails!$BF$7:$BF$506&lt;&gt;"",ROW(PerformerDetails!P184:P683)-ROW(PerformerDetails!BF184)+1),ROWS(PerformerDetails!$BF$7:BF184)))),0)</f>
        <v>#NAME?</v>
      </c>
      <c r="X184" s="45" t="e">
        <f t="array" aca="1" ref="X184" ca="1">IFERROR(IF(ROWS(PerformerDetails!$BH$7:BH184)&gt;COUNTA(PerformerDetails!$BH$7:$BH$506),"",INDEX(PerformerDetails!$BH$7:$BH$506,SMALL(IF(PerformerDetails!$BH$7:$BH$506&lt;&gt;"",ROW(PerformerDetails!P184:P683)-ROW(PerformerDetails!BH184)+1),ROWS(PerformerDetails!$BH$7:BH184)))),0)</f>
        <v>#NAME?</v>
      </c>
      <c r="Y184" s="45" t="e">
        <f t="array" aca="1" ref="Y184" ca="1">IFERROR(IF(ROWS(PerformerDetails!$BJ$7:BJ184)&gt;COUNTA(PerformerDetails!$BJ$7:$BJ$506),"",INDEX(PerformerDetails!$BJ$7:$BJ$506,SMALL(IF(PerformerDetails!$BJ$7:$BJ$506&lt;&gt;"",ROW(PerformerDetails!P184:P683)-ROW(PerformerDetails!BJ184)+1),ROWS(PerformerDetails!$BJ$7:BJ184)))),0)</f>
        <v>#NAME?</v>
      </c>
      <c r="Z184" s="45" t="e">
        <f t="array" aca="1" ref="Z184" ca="1">IFERROR(IF(ROWS(PerformerDetails!$BL$7:BL184)&gt;COUNTA(PerformerDetails!$BL$7:$BL$506),"",INDEX(PerformerDetails!$BL$7:$BL$506,SMALL(IF(PerformerDetails!$BL$7:$BL$506&lt;&gt;"",ROW(PerformerDetails!P184:P683)-ROW(PerformerDetails!BL184)+1),ROWS(PerformerDetails!$BL$7:BL184)))),0)</f>
        <v>#NAME?</v>
      </c>
    </row>
    <row r="185" spans="2:26" ht="20.100000000000001" customHeight="1">
      <c r="B185" s="45" t="e">
        <f t="array" aca="1" ref="B185" ca="1">IFERROR(IF(ROWS(PerformerDetails!$P$7:P185)&gt;COUNTA(PerformerDetails!$P$7:$P$506),"",INDEX(PerformerDetails!$P$7:$P$506,SMALL(IF(PerformerDetails!$P$7:$P$506&lt;&gt;"",ROW(PerformerDetails!P185:P684)-ROW(PerformerDetails!P185)+1),ROWS(PerformerDetails!$P$7:P185)))),0)</f>
        <v>#NAME?</v>
      </c>
      <c r="C185" s="45" t="e">
        <f t="array" aca="1" ref="C185" ca="1">IFERROR(IF(ROWS(PerformerDetails!$R$7:R185)&gt;COUNTA(PerformerDetails!$R$7:$R$506),"",INDEX(PerformerDetails!$R$7:$R$506,SMALL(IF(PerformerDetails!$R$7:$R$506&lt;&gt;"",ROW(PerformerDetails!P185:P684)-ROW(PerformerDetails!R185)+1),ROWS(PerformerDetails!$R$7:R185)))),0)</f>
        <v>#NAME?</v>
      </c>
      <c r="D185" s="45" t="e">
        <f t="array" aca="1" ref="D185" ca="1">IFERROR(IF(ROWS(PerformerDetails!$T$7:T185)&gt;COUNTA(PerformerDetails!$T$7:$T$506),"",INDEX(PerformerDetails!$T$7:$T$506,SMALL(IF(PerformerDetails!$T$7:$T$506&lt;&gt;"",ROW(PerformerDetails!P185:P684)-ROW(PerformerDetails!T185)+1),ROWS(PerformerDetails!$T$7:T185)))),0)</f>
        <v>#NAME?</v>
      </c>
      <c r="E185" s="45" t="e">
        <f t="array" aca="1" ref="E185" ca="1">IFERROR(IF(ROWS(PerformerDetails!$V$7:V185)&gt;COUNTA(PerformerDetails!$V$7:$V$506),"",INDEX(PerformerDetails!$V$7:$V$506,SMALL(IF(PerformerDetails!$V$7:$V$506&lt;&gt;"",ROW(PerformerDetails!P185:P684)-ROW(PerformerDetails!V185)+1),ROWS(PerformerDetails!$V$7:V185)))),0)</f>
        <v>#NAME?</v>
      </c>
      <c r="F185" s="45" t="e">
        <f t="array" aca="1" ref="F185" ca="1">IFERROR(IF(ROWS(PerformerDetails!$X$7:X185)&gt;COUNTA(PerformerDetails!$X$7:$X$506),"",INDEX(PerformerDetails!$X$7:$X$506,SMALL(IF(PerformerDetails!$X$7:$X$506&lt;&gt;"",ROW(PerformerDetails!P185:P684)-ROW(PerformerDetails!X185)+1),ROWS(PerformerDetails!$X$7:X185)))),0)</f>
        <v>#NAME?</v>
      </c>
      <c r="G185" s="45" t="e">
        <f t="array" aca="1" ref="G185" ca="1">IFERROR(IF(ROWS(PerformerDetails!$Z$7:Z185)&gt;COUNTA(PerformerDetails!$Z$7:$Z$506),"",INDEX(PerformerDetails!$Z$7:$Z$506,SMALL(IF(PerformerDetails!$Z$7:$Z$506&lt;&gt;"",ROW(PerformerDetails!P185:P684)-ROW(PerformerDetails!Z185)+1),ROWS(PerformerDetails!$Z$7:Z185)))),0)</f>
        <v>#NAME?</v>
      </c>
      <c r="H185" s="45" t="e">
        <f t="array" aca="1" ref="H185" ca="1">IFERROR(IF(ROWS(PerformerDetails!$AB$7:AB185)&gt;COUNTA(PerformerDetails!$AB$7:$AB$506),"",INDEX(PerformerDetails!$AB$7:$AB$506,SMALL(IF(PerformerDetails!$AB$7:$AB$506&lt;&gt;"",ROW(PerformerDetails!P185:P684)-ROW(PerformerDetails!AB185)+1),ROWS(PerformerDetails!$AB$7:AB185)))),0)</f>
        <v>#NAME?</v>
      </c>
      <c r="I185" s="45" t="e">
        <f t="array" aca="1" ref="I185" ca="1">IFERROR(IF(ROWS(PerformerDetails!$AD$7:AD185)&gt;COUNTA(PerformerDetails!$AD$7:$AD$506),"",INDEX(PerformerDetails!$AD$7:$AD$506,SMALL(IF(PerformerDetails!$AD$7:$AD$506&lt;&gt;"",ROW(PerformerDetails!P185:P684)-ROW(PerformerDetails!AD185)+1),ROWS(PerformerDetails!$AD$7:AD185)))),0)</f>
        <v>#NAME?</v>
      </c>
      <c r="J185" s="45" t="e">
        <f t="array" aca="1" ref="J185" ca="1">IFERROR(IF(ROWS(PerformerDetails!$AF$7:AF185)&gt;COUNTA(PerformerDetails!$AF$7:$AF$506),"",INDEX(PerformerDetails!$AF$7:$AF$506,SMALL(IF(PerformerDetails!$AF$7:$AF$506&lt;&gt;"",ROW(PerformerDetails!P185:P684)-ROW(PerformerDetails!AF185)+1),ROWS(PerformerDetails!$AF$7:AF185)))),0)</f>
        <v>#NAME?</v>
      </c>
      <c r="K185" s="45" t="e">
        <f t="array" aca="1" ref="K185" ca="1">IFERROR(IF(ROWS(PerformerDetails!$AH$7:AH185)&gt;COUNTA(PerformerDetails!$AH$7:$AH$506),"",INDEX(PerformerDetails!$AH$7:$AH$506,SMALL(IF(PerformerDetails!$AH$7:$AH$506&lt;&gt;"",ROW(PerformerDetails!P185:P684)-ROW(PerformerDetails!AH185)+1),ROWS(PerformerDetails!$AH$7:AH185)))),0)</f>
        <v>#NAME?</v>
      </c>
      <c r="L185" s="45" t="e">
        <f t="array" aca="1" ref="L185" ca="1">IFERROR(IF(ROWS(PerformerDetails!$AJ$7:AJ185)&gt;COUNTA(PerformerDetails!$AJ$7:$AJ$506),"",INDEX(PerformerDetails!$AJ$7:$AJ$506,SMALL(IF(PerformerDetails!$AJ$7:$AJ$506&lt;&gt;"",ROW(PerformerDetails!P185:P684)-ROW(PerformerDetails!AJ185)+1),ROWS(PerformerDetails!$AJ$7:AJ185)))),0)</f>
        <v>#NAME?</v>
      </c>
      <c r="M185" s="45" t="e">
        <f t="array" aca="1" ref="M185" ca="1">IFERROR(IF(ROWS(PerformerDetails!$AL$7:AL185)&gt;COUNTA(PerformerDetails!$AL$7:$AL$506),"",INDEX(PerformerDetails!$AL$7:$AL$506,SMALL(IF(PerformerDetails!$AL$7:$AL$506&lt;&gt;"",ROW(PerformerDetails!P185:P684)-ROW(PerformerDetails!AL185)+1),ROWS(PerformerDetails!$AL$7:AL185)))),0)</f>
        <v>#NAME?</v>
      </c>
      <c r="N185" s="45" t="e">
        <f t="array" aca="1" ref="N185" ca="1">IFERROR(IF(ROWS(PerformerDetails!$AN$7:AN185)&gt;COUNTA(PerformerDetails!$AN$7:$AN$506),"",INDEX(PerformerDetails!$AN$7:$AN$506,SMALL(IF(PerformerDetails!$AN$7:$AN$506&lt;&gt;"",ROW(PerformerDetails!P185:P684)-ROW(PerformerDetails!AN185)+1),ROWS(PerformerDetails!$AN$7:AN185)))),0)</f>
        <v>#NAME?</v>
      </c>
      <c r="O185" s="45" t="e">
        <f t="array" aca="1" ref="O185" ca="1">IFERROR(IF(ROWS(PerformerDetails!$AP$7:AP185)&gt;COUNTA(PerformerDetails!$AP$7:$AP$506),"",INDEX(PerformerDetails!$AP$7:$AP$506,SMALL(IF(PerformerDetails!$AP$7:$AP$506&lt;&gt;"",ROW(PerformerDetails!P185:P684)-ROW(PerformerDetails!AP185)+1),ROWS(PerformerDetails!$AP$7:AP185)))),0)</f>
        <v>#NAME?</v>
      </c>
      <c r="P185" s="45" t="e">
        <f t="array" aca="1" ref="P185" ca="1">IFERROR(IF(ROWS(PerformerDetails!$AR$7:AR185)&gt;COUNTA(PerformerDetails!$AR$7:$AR$506),"",INDEX(PerformerDetails!$AR$7:$AR$506,SMALL(IF(PerformerDetails!$AR$7:$AR$506&lt;&gt;"",ROW(PerformerDetails!P185:P684)-ROW(PerformerDetails!AR185)+1),ROWS(PerformerDetails!$AR$7:AR185)))),0)</f>
        <v>#NAME?</v>
      </c>
      <c r="Q185" s="45" t="e">
        <f t="array" aca="1" ref="Q185" ca="1">IFERROR(IF(ROWS(PerformerDetails!$AT$7:AT185)&gt;COUNTA(PerformerDetails!$AT$7:$AT$506),"",INDEX(PerformerDetails!$AT$7:$AT$506,SMALL(IF(PerformerDetails!$AT$7:$AT$506&lt;&gt;"",ROW(PerformerDetails!P185:P684)-ROW(PerformerDetails!AT185)+1),ROWS(PerformerDetails!$AT$7:AT185)))),0)</f>
        <v>#NAME?</v>
      </c>
      <c r="R185" s="45" t="e">
        <f t="array" aca="1" ref="R185" ca="1">IFERROR(IF(ROWS(PerformerDetails!$AV$7:AV185)&gt;COUNTA(PerformerDetails!$AV$7:$AV$506),"",INDEX(PerformerDetails!$AV$7:$AV$506,SMALL(IF(PerformerDetails!$AV$7:$AV$506&lt;&gt;"",ROW(PerformerDetails!P185:P684)-ROW(PerformerDetails!AV185)+1),ROWS(PerformerDetails!$AV$7:AV185)))),0)</f>
        <v>#NAME?</v>
      </c>
      <c r="S185" s="45" t="e">
        <f t="array" aca="1" ref="S185" ca="1">IFERROR(IF(ROWS(PerformerDetails!$AX$7:AX185)&gt;COUNTA(PerformerDetails!$AX$7:$AX$506),"",INDEX(PerformerDetails!$AX$7:$AX$506,SMALL(IF(PerformerDetails!$AX$7:$AX$506&lt;&gt;"",ROW(PerformerDetails!P185:P684)-ROW(PerformerDetails!AX185)+1),ROWS(PerformerDetails!$AX$7:AX185)))),0)</f>
        <v>#NAME?</v>
      </c>
      <c r="T185" s="45" t="e">
        <f t="array" aca="1" ref="T185" ca="1">IFERROR(IF(ROWS(PerformerDetails!$AZ$7:AZ185)&gt;COUNTA(PerformerDetails!$AZ$7:$AZ$506),"",INDEX(PerformerDetails!$AZ$7:$AZ$506,SMALL(IF(PerformerDetails!$AZ$7:$AZ$506&lt;&gt;"",ROW(PerformerDetails!P185:P684)-ROW(PerformerDetails!AZ185)+1),ROWS(PerformerDetails!$AZ$7:AZ185)))),0)</f>
        <v>#NAME?</v>
      </c>
      <c r="U185" s="45" t="e">
        <f t="array" aca="1" ref="U185" ca="1">IFERROR(IF(ROWS(PerformerDetails!$BB$7:BB185)&gt;COUNTA(PerformerDetails!$BB$7:$BB$506),"",INDEX(PerformerDetails!$BB$7:$BB$506,SMALL(IF(PerformerDetails!$BB$7:$BB$506&lt;&gt;"",ROW(PerformerDetails!P185:P684)-ROW(PerformerDetails!BB185)+1),ROWS(PerformerDetails!$BB$7:BB185)))),0)</f>
        <v>#NAME?</v>
      </c>
      <c r="V185" s="45" t="e">
        <f t="array" aca="1" ref="V185" ca="1">IFERROR(IF(ROWS(PerformerDetails!$BD$7:BD185)&gt;COUNTA(PerformerDetails!$BD$7:$BD$506),"",INDEX(PerformerDetails!$BD$7:$BD$506,SMALL(IF(PerformerDetails!$BD$7:$BD$506&lt;&gt;"",ROW(PerformerDetails!P185:P684)-ROW(PerformerDetails!BD185)+1),ROWS(PerformerDetails!$BD$7:BD185)))),0)</f>
        <v>#NAME?</v>
      </c>
      <c r="W185" s="45" t="e">
        <f t="array" aca="1" ref="W185" ca="1">IFERROR(IF(ROWS(PerformerDetails!$BF$7:BF185)&gt;COUNTA(PerformerDetails!$BF$7:$BF$506),"",INDEX(PerformerDetails!$BF$7:$BF$506,SMALL(IF(PerformerDetails!$BF$7:$BF$506&lt;&gt;"",ROW(PerformerDetails!P185:P684)-ROW(PerformerDetails!BF185)+1),ROWS(PerformerDetails!$BF$7:BF185)))),0)</f>
        <v>#NAME?</v>
      </c>
      <c r="X185" s="45" t="e">
        <f t="array" aca="1" ref="X185" ca="1">IFERROR(IF(ROWS(PerformerDetails!$BH$7:BH185)&gt;COUNTA(PerformerDetails!$BH$7:$BH$506),"",INDEX(PerformerDetails!$BH$7:$BH$506,SMALL(IF(PerformerDetails!$BH$7:$BH$506&lt;&gt;"",ROW(PerformerDetails!P185:P684)-ROW(PerformerDetails!BH185)+1),ROWS(PerformerDetails!$BH$7:BH185)))),0)</f>
        <v>#NAME?</v>
      </c>
      <c r="Y185" s="45" t="e">
        <f t="array" aca="1" ref="Y185" ca="1">IFERROR(IF(ROWS(PerformerDetails!$BJ$7:BJ185)&gt;COUNTA(PerformerDetails!$BJ$7:$BJ$506),"",INDEX(PerformerDetails!$BJ$7:$BJ$506,SMALL(IF(PerformerDetails!$BJ$7:$BJ$506&lt;&gt;"",ROW(PerformerDetails!P185:P684)-ROW(PerformerDetails!BJ185)+1),ROWS(PerformerDetails!$BJ$7:BJ185)))),0)</f>
        <v>#NAME?</v>
      </c>
      <c r="Z185" s="45" t="e">
        <f t="array" aca="1" ref="Z185" ca="1">IFERROR(IF(ROWS(PerformerDetails!$BL$7:BL185)&gt;COUNTA(PerformerDetails!$BL$7:$BL$506),"",INDEX(PerformerDetails!$BL$7:$BL$506,SMALL(IF(PerformerDetails!$BL$7:$BL$506&lt;&gt;"",ROW(PerformerDetails!P185:P684)-ROW(PerformerDetails!BL185)+1),ROWS(PerformerDetails!$BL$7:BL185)))),0)</f>
        <v>#NAME?</v>
      </c>
    </row>
    <row r="186" spans="2:26" ht="20.100000000000001" customHeight="1">
      <c r="B186" s="45" t="e">
        <f t="array" aca="1" ref="B186" ca="1">IFERROR(IF(ROWS(PerformerDetails!$P$7:P186)&gt;COUNTA(PerformerDetails!$P$7:$P$506),"",INDEX(PerformerDetails!$P$7:$P$506,SMALL(IF(PerformerDetails!$P$7:$P$506&lt;&gt;"",ROW(PerformerDetails!P186:P685)-ROW(PerformerDetails!P186)+1),ROWS(PerformerDetails!$P$7:P186)))),0)</f>
        <v>#NAME?</v>
      </c>
      <c r="C186" s="45" t="e">
        <f t="array" aca="1" ref="C186" ca="1">IFERROR(IF(ROWS(PerformerDetails!$R$7:R186)&gt;COUNTA(PerformerDetails!$R$7:$R$506),"",INDEX(PerformerDetails!$R$7:$R$506,SMALL(IF(PerformerDetails!$R$7:$R$506&lt;&gt;"",ROW(PerformerDetails!P186:P685)-ROW(PerformerDetails!R186)+1),ROWS(PerformerDetails!$R$7:R186)))),0)</f>
        <v>#NAME?</v>
      </c>
      <c r="D186" s="45" t="e">
        <f t="array" aca="1" ref="D186" ca="1">IFERROR(IF(ROWS(PerformerDetails!$T$7:T186)&gt;COUNTA(PerformerDetails!$T$7:$T$506),"",INDEX(PerformerDetails!$T$7:$T$506,SMALL(IF(PerformerDetails!$T$7:$T$506&lt;&gt;"",ROW(PerformerDetails!P186:P685)-ROW(PerformerDetails!T186)+1),ROWS(PerformerDetails!$T$7:T186)))),0)</f>
        <v>#NAME?</v>
      </c>
      <c r="E186" s="45" t="e">
        <f t="array" aca="1" ref="E186" ca="1">IFERROR(IF(ROWS(PerformerDetails!$V$7:V186)&gt;COUNTA(PerformerDetails!$V$7:$V$506),"",INDEX(PerformerDetails!$V$7:$V$506,SMALL(IF(PerformerDetails!$V$7:$V$506&lt;&gt;"",ROW(PerformerDetails!P186:P685)-ROW(PerformerDetails!V186)+1),ROWS(PerformerDetails!$V$7:V186)))),0)</f>
        <v>#NAME?</v>
      </c>
      <c r="F186" s="45" t="e">
        <f t="array" aca="1" ref="F186" ca="1">IFERROR(IF(ROWS(PerformerDetails!$X$7:X186)&gt;COUNTA(PerformerDetails!$X$7:$X$506),"",INDEX(PerformerDetails!$X$7:$X$506,SMALL(IF(PerformerDetails!$X$7:$X$506&lt;&gt;"",ROW(PerformerDetails!P186:P685)-ROW(PerformerDetails!X186)+1),ROWS(PerformerDetails!$X$7:X186)))),0)</f>
        <v>#NAME?</v>
      </c>
      <c r="G186" s="45" t="e">
        <f t="array" aca="1" ref="G186" ca="1">IFERROR(IF(ROWS(PerformerDetails!$Z$7:Z186)&gt;COUNTA(PerformerDetails!$Z$7:$Z$506),"",INDEX(PerformerDetails!$Z$7:$Z$506,SMALL(IF(PerformerDetails!$Z$7:$Z$506&lt;&gt;"",ROW(PerformerDetails!P186:P685)-ROW(PerformerDetails!Z186)+1),ROWS(PerformerDetails!$Z$7:Z186)))),0)</f>
        <v>#NAME?</v>
      </c>
      <c r="H186" s="45" t="e">
        <f t="array" aca="1" ref="H186" ca="1">IFERROR(IF(ROWS(PerformerDetails!$AB$7:AB186)&gt;COUNTA(PerformerDetails!$AB$7:$AB$506),"",INDEX(PerformerDetails!$AB$7:$AB$506,SMALL(IF(PerformerDetails!$AB$7:$AB$506&lt;&gt;"",ROW(PerformerDetails!P186:P685)-ROW(PerformerDetails!AB186)+1),ROWS(PerformerDetails!$AB$7:AB186)))),0)</f>
        <v>#NAME?</v>
      </c>
      <c r="I186" s="45" t="e">
        <f t="array" aca="1" ref="I186" ca="1">IFERROR(IF(ROWS(PerformerDetails!$AD$7:AD186)&gt;COUNTA(PerformerDetails!$AD$7:$AD$506),"",INDEX(PerformerDetails!$AD$7:$AD$506,SMALL(IF(PerformerDetails!$AD$7:$AD$506&lt;&gt;"",ROW(PerformerDetails!P186:P685)-ROW(PerformerDetails!AD186)+1),ROWS(PerformerDetails!$AD$7:AD186)))),0)</f>
        <v>#NAME?</v>
      </c>
      <c r="J186" s="45" t="e">
        <f t="array" aca="1" ref="J186" ca="1">IFERROR(IF(ROWS(PerformerDetails!$AF$7:AF186)&gt;COUNTA(PerformerDetails!$AF$7:$AF$506),"",INDEX(PerformerDetails!$AF$7:$AF$506,SMALL(IF(PerformerDetails!$AF$7:$AF$506&lt;&gt;"",ROW(PerformerDetails!P186:P685)-ROW(PerformerDetails!AF186)+1),ROWS(PerformerDetails!$AF$7:AF186)))),0)</f>
        <v>#NAME?</v>
      </c>
      <c r="K186" s="45" t="e">
        <f t="array" aca="1" ref="K186" ca="1">IFERROR(IF(ROWS(PerformerDetails!$AH$7:AH186)&gt;COUNTA(PerformerDetails!$AH$7:$AH$506),"",INDEX(PerformerDetails!$AH$7:$AH$506,SMALL(IF(PerformerDetails!$AH$7:$AH$506&lt;&gt;"",ROW(PerformerDetails!P186:P685)-ROW(PerformerDetails!AH186)+1),ROWS(PerformerDetails!$AH$7:AH186)))),0)</f>
        <v>#NAME?</v>
      </c>
      <c r="L186" s="45" t="e">
        <f t="array" aca="1" ref="L186" ca="1">IFERROR(IF(ROWS(PerformerDetails!$AJ$7:AJ186)&gt;COUNTA(PerformerDetails!$AJ$7:$AJ$506),"",INDEX(PerformerDetails!$AJ$7:$AJ$506,SMALL(IF(PerformerDetails!$AJ$7:$AJ$506&lt;&gt;"",ROW(PerformerDetails!P186:P685)-ROW(PerformerDetails!AJ186)+1),ROWS(PerformerDetails!$AJ$7:AJ186)))),0)</f>
        <v>#NAME?</v>
      </c>
      <c r="M186" s="45" t="e">
        <f t="array" aca="1" ref="M186" ca="1">IFERROR(IF(ROWS(PerformerDetails!$AL$7:AL186)&gt;COUNTA(PerformerDetails!$AL$7:$AL$506),"",INDEX(PerformerDetails!$AL$7:$AL$506,SMALL(IF(PerformerDetails!$AL$7:$AL$506&lt;&gt;"",ROW(PerformerDetails!P186:P685)-ROW(PerformerDetails!AL186)+1),ROWS(PerformerDetails!$AL$7:AL186)))),0)</f>
        <v>#NAME?</v>
      </c>
      <c r="N186" s="45" t="e">
        <f t="array" aca="1" ref="N186" ca="1">IFERROR(IF(ROWS(PerformerDetails!$AN$7:AN186)&gt;COUNTA(PerformerDetails!$AN$7:$AN$506),"",INDEX(PerformerDetails!$AN$7:$AN$506,SMALL(IF(PerformerDetails!$AN$7:$AN$506&lt;&gt;"",ROW(PerformerDetails!P186:P685)-ROW(PerformerDetails!AN186)+1),ROWS(PerformerDetails!$AN$7:AN186)))),0)</f>
        <v>#NAME?</v>
      </c>
      <c r="O186" s="45" t="e">
        <f t="array" aca="1" ref="O186" ca="1">IFERROR(IF(ROWS(PerformerDetails!$AP$7:AP186)&gt;COUNTA(PerformerDetails!$AP$7:$AP$506),"",INDEX(PerformerDetails!$AP$7:$AP$506,SMALL(IF(PerformerDetails!$AP$7:$AP$506&lt;&gt;"",ROW(PerformerDetails!P186:P685)-ROW(PerformerDetails!AP186)+1),ROWS(PerformerDetails!$AP$7:AP186)))),0)</f>
        <v>#NAME?</v>
      </c>
      <c r="P186" s="45" t="e">
        <f t="array" aca="1" ref="P186" ca="1">IFERROR(IF(ROWS(PerformerDetails!$AR$7:AR186)&gt;COUNTA(PerformerDetails!$AR$7:$AR$506),"",INDEX(PerformerDetails!$AR$7:$AR$506,SMALL(IF(PerformerDetails!$AR$7:$AR$506&lt;&gt;"",ROW(PerformerDetails!P186:P685)-ROW(PerformerDetails!AR186)+1),ROWS(PerformerDetails!$AR$7:AR186)))),0)</f>
        <v>#NAME?</v>
      </c>
      <c r="Q186" s="45" t="e">
        <f t="array" aca="1" ref="Q186" ca="1">IFERROR(IF(ROWS(PerformerDetails!$AT$7:AT186)&gt;COUNTA(PerformerDetails!$AT$7:$AT$506),"",INDEX(PerformerDetails!$AT$7:$AT$506,SMALL(IF(PerformerDetails!$AT$7:$AT$506&lt;&gt;"",ROW(PerformerDetails!P186:P685)-ROW(PerformerDetails!AT186)+1),ROWS(PerformerDetails!$AT$7:AT186)))),0)</f>
        <v>#NAME?</v>
      </c>
      <c r="R186" s="45" t="e">
        <f t="array" aca="1" ref="R186" ca="1">IFERROR(IF(ROWS(PerformerDetails!$AV$7:AV186)&gt;COUNTA(PerformerDetails!$AV$7:$AV$506),"",INDEX(PerformerDetails!$AV$7:$AV$506,SMALL(IF(PerformerDetails!$AV$7:$AV$506&lt;&gt;"",ROW(PerformerDetails!P186:P685)-ROW(PerformerDetails!AV186)+1),ROWS(PerformerDetails!$AV$7:AV186)))),0)</f>
        <v>#NAME?</v>
      </c>
      <c r="S186" s="45" t="e">
        <f t="array" aca="1" ref="S186" ca="1">IFERROR(IF(ROWS(PerformerDetails!$AX$7:AX186)&gt;COUNTA(PerformerDetails!$AX$7:$AX$506),"",INDEX(PerformerDetails!$AX$7:$AX$506,SMALL(IF(PerformerDetails!$AX$7:$AX$506&lt;&gt;"",ROW(PerformerDetails!P186:P685)-ROW(PerformerDetails!AX186)+1),ROWS(PerformerDetails!$AX$7:AX186)))),0)</f>
        <v>#NAME?</v>
      </c>
      <c r="T186" s="45" t="e">
        <f t="array" aca="1" ref="T186" ca="1">IFERROR(IF(ROWS(PerformerDetails!$AZ$7:AZ186)&gt;COUNTA(PerformerDetails!$AZ$7:$AZ$506),"",INDEX(PerformerDetails!$AZ$7:$AZ$506,SMALL(IF(PerformerDetails!$AZ$7:$AZ$506&lt;&gt;"",ROW(PerformerDetails!P186:P685)-ROW(PerformerDetails!AZ186)+1),ROWS(PerformerDetails!$AZ$7:AZ186)))),0)</f>
        <v>#NAME?</v>
      </c>
      <c r="U186" s="45" t="e">
        <f t="array" aca="1" ref="U186" ca="1">IFERROR(IF(ROWS(PerformerDetails!$BB$7:BB186)&gt;COUNTA(PerformerDetails!$BB$7:$BB$506),"",INDEX(PerformerDetails!$BB$7:$BB$506,SMALL(IF(PerformerDetails!$BB$7:$BB$506&lt;&gt;"",ROW(PerformerDetails!P186:P685)-ROW(PerformerDetails!BB186)+1),ROWS(PerformerDetails!$BB$7:BB186)))),0)</f>
        <v>#NAME?</v>
      </c>
      <c r="V186" s="45" t="e">
        <f t="array" aca="1" ref="V186" ca="1">IFERROR(IF(ROWS(PerformerDetails!$BD$7:BD186)&gt;COUNTA(PerformerDetails!$BD$7:$BD$506),"",INDEX(PerformerDetails!$BD$7:$BD$506,SMALL(IF(PerformerDetails!$BD$7:$BD$506&lt;&gt;"",ROW(PerformerDetails!P186:P685)-ROW(PerformerDetails!BD186)+1),ROWS(PerformerDetails!$BD$7:BD186)))),0)</f>
        <v>#NAME?</v>
      </c>
      <c r="W186" s="45" t="e">
        <f t="array" aca="1" ref="W186" ca="1">IFERROR(IF(ROWS(PerformerDetails!$BF$7:BF186)&gt;COUNTA(PerformerDetails!$BF$7:$BF$506),"",INDEX(PerformerDetails!$BF$7:$BF$506,SMALL(IF(PerformerDetails!$BF$7:$BF$506&lt;&gt;"",ROW(PerformerDetails!P186:P685)-ROW(PerformerDetails!BF186)+1),ROWS(PerformerDetails!$BF$7:BF186)))),0)</f>
        <v>#NAME?</v>
      </c>
      <c r="X186" s="45" t="e">
        <f t="array" aca="1" ref="X186" ca="1">IFERROR(IF(ROWS(PerformerDetails!$BH$7:BH186)&gt;COUNTA(PerformerDetails!$BH$7:$BH$506),"",INDEX(PerformerDetails!$BH$7:$BH$506,SMALL(IF(PerformerDetails!$BH$7:$BH$506&lt;&gt;"",ROW(PerformerDetails!P186:P685)-ROW(PerformerDetails!BH186)+1),ROWS(PerformerDetails!$BH$7:BH186)))),0)</f>
        <v>#NAME?</v>
      </c>
      <c r="Y186" s="45" t="e">
        <f t="array" aca="1" ref="Y186" ca="1">IFERROR(IF(ROWS(PerformerDetails!$BJ$7:BJ186)&gt;COUNTA(PerformerDetails!$BJ$7:$BJ$506),"",INDEX(PerformerDetails!$BJ$7:$BJ$506,SMALL(IF(PerformerDetails!$BJ$7:$BJ$506&lt;&gt;"",ROW(PerformerDetails!P186:P685)-ROW(PerformerDetails!BJ186)+1),ROWS(PerformerDetails!$BJ$7:BJ186)))),0)</f>
        <v>#NAME?</v>
      </c>
      <c r="Z186" s="45" t="e">
        <f t="array" aca="1" ref="Z186" ca="1">IFERROR(IF(ROWS(PerformerDetails!$BL$7:BL186)&gt;COUNTA(PerformerDetails!$BL$7:$BL$506),"",INDEX(PerformerDetails!$BL$7:$BL$506,SMALL(IF(PerformerDetails!$BL$7:$BL$506&lt;&gt;"",ROW(PerformerDetails!P186:P685)-ROW(PerformerDetails!BL186)+1),ROWS(PerformerDetails!$BL$7:BL186)))),0)</f>
        <v>#NAME?</v>
      </c>
    </row>
    <row r="187" spans="2:26" ht="20.100000000000001" customHeight="1">
      <c r="B187" s="45" t="e">
        <f t="array" aca="1" ref="B187" ca="1">IFERROR(IF(ROWS(PerformerDetails!$P$7:P187)&gt;COUNTA(PerformerDetails!$P$7:$P$506),"",INDEX(PerformerDetails!$P$7:$P$506,SMALL(IF(PerformerDetails!$P$7:$P$506&lt;&gt;"",ROW(PerformerDetails!P187:P686)-ROW(PerformerDetails!P187)+1),ROWS(PerformerDetails!$P$7:P187)))),0)</f>
        <v>#NAME?</v>
      </c>
      <c r="C187" s="45" t="e">
        <f t="array" aca="1" ref="C187" ca="1">IFERROR(IF(ROWS(PerformerDetails!$R$7:R187)&gt;COUNTA(PerformerDetails!$R$7:$R$506),"",INDEX(PerformerDetails!$R$7:$R$506,SMALL(IF(PerformerDetails!$R$7:$R$506&lt;&gt;"",ROW(PerformerDetails!P187:P686)-ROW(PerformerDetails!R187)+1),ROWS(PerformerDetails!$R$7:R187)))),0)</f>
        <v>#NAME?</v>
      </c>
      <c r="D187" s="45" t="e">
        <f t="array" aca="1" ref="D187" ca="1">IFERROR(IF(ROWS(PerformerDetails!$T$7:T187)&gt;COUNTA(PerformerDetails!$T$7:$T$506),"",INDEX(PerformerDetails!$T$7:$T$506,SMALL(IF(PerformerDetails!$T$7:$T$506&lt;&gt;"",ROW(PerformerDetails!P187:P686)-ROW(PerformerDetails!T187)+1),ROWS(PerformerDetails!$T$7:T187)))),0)</f>
        <v>#NAME?</v>
      </c>
      <c r="E187" s="45" t="e">
        <f t="array" aca="1" ref="E187" ca="1">IFERROR(IF(ROWS(PerformerDetails!$V$7:V187)&gt;COUNTA(PerformerDetails!$V$7:$V$506),"",INDEX(PerformerDetails!$V$7:$V$506,SMALL(IF(PerformerDetails!$V$7:$V$506&lt;&gt;"",ROW(PerformerDetails!P187:P686)-ROW(PerformerDetails!V187)+1),ROWS(PerformerDetails!$V$7:V187)))),0)</f>
        <v>#NAME?</v>
      </c>
      <c r="F187" s="45" t="e">
        <f t="array" aca="1" ref="F187" ca="1">IFERROR(IF(ROWS(PerformerDetails!$X$7:X187)&gt;COUNTA(PerformerDetails!$X$7:$X$506),"",INDEX(PerformerDetails!$X$7:$X$506,SMALL(IF(PerformerDetails!$X$7:$X$506&lt;&gt;"",ROW(PerformerDetails!P187:P686)-ROW(PerformerDetails!X187)+1),ROWS(PerformerDetails!$X$7:X187)))),0)</f>
        <v>#NAME?</v>
      </c>
      <c r="G187" s="45" t="e">
        <f t="array" aca="1" ref="G187" ca="1">IFERROR(IF(ROWS(PerformerDetails!$Z$7:Z187)&gt;COUNTA(PerformerDetails!$Z$7:$Z$506),"",INDEX(PerformerDetails!$Z$7:$Z$506,SMALL(IF(PerformerDetails!$Z$7:$Z$506&lt;&gt;"",ROW(PerformerDetails!P187:P686)-ROW(PerformerDetails!Z187)+1),ROWS(PerformerDetails!$Z$7:Z187)))),0)</f>
        <v>#NAME?</v>
      </c>
      <c r="H187" s="45" t="e">
        <f t="array" aca="1" ref="H187" ca="1">IFERROR(IF(ROWS(PerformerDetails!$AB$7:AB187)&gt;COUNTA(PerformerDetails!$AB$7:$AB$506),"",INDEX(PerformerDetails!$AB$7:$AB$506,SMALL(IF(PerformerDetails!$AB$7:$AB$506&lt;&gt;"",ROW(PerformerDetails!P187:P686)-ROW(PerformerDetails!AB187)+1),ROWS(PerformerDetails!$AB$7:AB187)))),0)</f>
        <v>#NAME?</v>
      </c>
      <c r="I187" s="45" t="e">
        <f t="array" aca="1" ref="I187" ca="1">IFERROR(IF(ROWS(PerformerDetails!$AD$7:AD187)&gt;COUNTA(PerformerDetails!$AD$7:$AD$506),"",INDEX(PerformerDetails!$AD$7:$AD$506,SMALL(IF(PerformerDetails!$AD$7:$AD$506&lt;&gt;"",ROW(PerformerDetails!P187:P686)-ROW(PerformerDetails!AD187)+1),ROWS(PerformerDetails!$AD$7:AD187)))),0)</f>
        <v>#NAME?</v>
      </c>
      <c r="J187" s="45" t="e">
        <f t="array" aca="1" ref="J187" ca="1">IFERROR(IF(ROWS(PerformerDetails!$AF$7:AF187)&gt;COUNTA(PerformerDetails!$AF$7:$AF$506),"",INDEX(PerformerDetails!$AF$7:$AF$506,SMALL(IF(PerformerDetails!$AF$7:$AF$506&lt;&gt;"",ROW(PerformerDetails!P187:P686)-ROW(PerformerDetails!AF187)+1),ROWS(PerformerDetails!$AF$7:AF187)))),0)</f>
        <v>#NAME?</v>
      </c>
      <c r="K187" s="45" t="e">
        <f t="array" aca="1" ref="K187" ca="1">IFERROR(IF(ROWS(PerformerDetails!$AH$7:AH187)&gt;COUNTA(PerformerDetails!$AH$7:$AH$506),"",INDEX(PerformerDetails!$AH$7:$AH$506,SMALL(IF(PerformerDetails!$AH$7:$AH$506&lt;&gt;"",ROW(PerformerDetails!P187:P686)-ROW(PerformerDetails!AH187)+1),ROWS(PerformerDetails!$AH$7:AH187)))),0)</f>
        <v>#NAME?</v>
      </c>
      <c r="L187" s="45" t="e">
        <f t="array" aca="1" ref="L187" ca="1">IFERROR(IF(ROWS(PerformerDetails!$AJ$7:AJ187)&gt;COUNTA(PerformerDetails!$AJ$7:$AJ$506),"",INDEX(PerformerDetails!$AJ$7:$AJ$506,SMALL(IF(PerformerDetails!$AJ$7:$AJ$506&lt;&gt;"",ROW(PerformerDetails!P187:P686)-ROW(PerformerDetails!AJ187)+1),ROWS(PerformerDetails!$AJ$7:AJ187)))),0)</f>
        <v>#NAME?</v>
      </c>
      <c r="M187" s="45" t="e">
        <f t="array" aca="1" ref="M187" ca="1">IFERROR(IF(ROWS(PerformerDetails!$AL$7:AL187)&gt;COUNTA(PerformerDetails!$AL$7:$AL$506),"",INDEX(PerformerDetails!$AL$7:$AL$506,SMALL(IF(PerformerDetails!$AL$7:$AL$506&lt;&gt;"",ROW(PerformerDetails!P187:P686)-ROW(PerformerDetails!AL187)+1),ROWS(PerformerDetails!$AL$7:AL187)))),0)</f>
        <v>#NAME?</v>
      </c>
      <c r="N187" s="45" t="e">
        <f t="array" aca="1" ref="N187" ca="1">IFERROR(IF(ROWS(PerformerDetails!$AN$7:AN187)&gt;COUNTA(PerformerDetails!$AN$7:$AN$506),"",INDEX(PerformerDetails!$AN$7:$AN$506,SMALL(IF(PerformerDetails!$AN$7:$AN$506&lt;&gt;"",ROW(PerformerDetails!P187:P686)-ROW(PerformerDetails!AN187)+1),ROWS(PerformerDetails!$AN$7:AN187)))),0)</f>
        <v>#NAME?</v>
      </c>
      <c r="O187" s="45" t="e">
        <f t="array" aca="1" ref="O187" ca="1">IFERROR(IF(ROWS(PerformerDetails!$AP$7:AP187)&gt;COUNTA(PerformerDetails!$AP$7:$AP$506),"",INDEX(PerformerDetails!$AP$7:$AP$506,SMALL(IF(PerformerDetails!$AP$7:$AP$506&lt;&gt;"",ROW(PerformerDetails!P187:P686)-ROW(PerformerDetails!AP187)+1),ROWS(PerformerDetails!$AP$7:AP187)))),0)</f>
        <v>#NAME?</v>
      </c>
      <c r="P187" s="45" t="e">
        <f t="array" aca="1" ref="P187" ca="1">IFERROR(IF(ROWS(PerformerDetails!$AR$7:AR187)&gt;COUNTA(PerformerDetails!$AR$7:$AR$506),"",INDEX(PerformerDetails!$AR$7:$AR$506,SMALL(IF(PerformerDetails!$AR$7:$AR$506&lt;&gt;"",ROW(PerformerDetails!P187:P686)-ROW(PerformerDetails!AR187)+1),ROWS(PerformerDetails!$AR$7:AR187)))),0)</f>
        <v>#NAME?</v>
      </c>
      <c r="Q187" s="45" t="e">
        <f t="array" aca="1" ref="Q187" ca="1">IFERROR(IF(ROWS(PerformerDetails!$AT$7:AT187)&gt;COUNTA(PerformerDetails!$AT$7:$AT$506),"",INDEX(PerformerDetails!$AT$7:$AT$506,SMALL(IF(PerformerDetails!$AT$7:$AT$506&lt;&gt;"",ROW(PerformerDetails!P187:P686)-ROW(PerformerDetails!AT187)+1),ROWS(PerformerDetails!$AT$7:AT187)))),0)</f>
        <v>#NAME?</v>
      </c>
      <c r="R187" s="45" t="e">
        <f t="array" aca="1" ref="R187" ca="1">IFERROR(IF(ROWS(PerformerDetails!$AV$7:AV187)&gt;COUNTA(PerformerDetails!$AV$7:$AV$506),"",INDEX(PerformerDetails!$AV$7:$AV$506,SMALL(IF(PerformerDetails!$AV$7:$AV$506&lt;&gt;"",ROW(PerformerDetails!P187:P686)-ROW(PerformerDetails!AV187)+1),ROWS(PerformerDetails!$AV$7:AV187)))),0)</f>
        <v>#NAME?</v>
      </c>
      <c r="S187" s="45" t="e">
        <f t="array" aca="1" ref="S187" ca="1">IFERROR(IF(ROWS(PerformerDetails!$AX$7:AX187)&gt;COUNTA(PerformerDetails!$AX$7:$AX$506),"",INDEX(PerformerDetails!$AX$7:$AX$506,SMALL(IF(PerformerDetails!$AX$7:$AX$506&lt;&gt;"",ROW(PerformerDetails!P187:P686)-ROW(PerformerDetails!AX187)+1),ROWS(PerformerDetails!$AX$7:AX187)))),0)</f>
        <v>#NAME?</v>
      </c>
      <c r="T187" s="45" t="e">
        <f t="array" aca="1" ref="T187" ca="1">IFERROR(IF(ROWS(PerformerDetails!$AZ$7:AZ187)&gt;COUNTA(PerformerDetails!$AZ$7:$AZ$506),"",INDEX(PerformerDetails!$AZ$7:$AZ$506,SMALL(IF(PerformerDetails!$AZ$7:$AZ$506&lt;&gt;"",ROW(PerformerDetails!P187:P686)-ROW(PerformerDetails!AZ187)+1),ROWS(PerformerDetails!$AZ$7:AZ187)))),0)</f>
        <v>#NAME?</v>
      </c>
      <c r="U187" s="45" t="e">
        <f t="array" aca="1" ref="U187" ca="1">IFERROR(IF(ROWS(PerformerDetails!$BB$7:BB187)&gt;COUNTA(PerformerDetails!$BB$7:$BB$506),"",INDEX(PerformerDetails!$BB$7:$BB$506,SMALL(IF(PerformerDetails!$BB$7:$BB$506&lt;&gt;"",ROW(PerformerDetails!P187:P686)-ROW(PerformerDetails!BB187)+1),ROWS(PerformerDetails!$BB$7:BB187)))),0)</f>
        <v>#NAME?</v>
      </c>
      <c r="V187" s="45" t="e">
        <f t="array" aca="1" ref="V187" ca="1">IFERROR(IF(ROWS(PerformerDetails!$BD$7:BD187)&gt;COUNTA(PerformerDetails!$BD$7:$BD$506),"",INDEX(PerformerDetails!$BD$7:$BD$506,SMALL(IF(PerformerDetails!$BD$7:$BD$506&lt;&gt;"",ROW(PerformerDetails!P187:P686)-ROW(PerformerDetails!BD187)+1),ROWS(PerformerDetails!$BD$7:BD187)))),0)</f>
        <v>#NAME?</v>
      </c>
      <c r="W187" s="45" t="e">
        <f t="array" aca="1" ref="W187" ca="1">IFERROR(IF(ROWS(PerformerDetails!$BF$7:BF187)&gt;COUNTA(PerformerDetails!$BF$7:$BF$506),"",INDEX(PerformerDetails!$BF$7:$BF$506,SMALL(IF(PerformerDetails!$BF$7:$BF$506&lt;&gt;"",ROW(PerformerDetails!P187:P686)-ROW(PerformerDetails!BF187)+1),ROWS(PerformerDetails!$BF$7:BF187)))),0)</f>
        <v>#NAME?</v>
      </c>
      <c r="X187" s="45" t="e">
        <f t="array" aca="1" ref="X187" ca="1">IFERROR(IF(ROWS(PerformerDetails!$BH$7:BH187)&gt;COUNTA(PerformerDetails!$BH$7:$BH$506),"",INDEX(PerformerDetails!$BH$7:$BH$506,SMALL(IF(PerformerDetails!$BH$7:$BH$506&lt;&gt;"",ROW(PerformerDetails!P187:P686)-ROW(PerformerDetails!BH187)+1),ROWS(PerformerDetails!$BH$7:BH187)))),0)</f>
        <v>#NAME?</v>
      </c>
      <c r="Y187" s="45" t="e">
        <f t="array" aca="1" ref="Y187" ca="1">IFERROR(IF(ROWS(PerformerDetails!$BJ$7:BJ187)&gt;COUNTA(PerformerDetails!$BJ$7:$BJ$506),"",INDEX(PerformerDetails!$BJ$7:$BJ$506,SMALL(IF(PerformerDetails!$BJ$7:$BJ$506&lt;&gt;"",ROW(PerformerDetails!P187:P686)-ROW(PerformerDetails!BJ187)+1),ROWS(PerformerDetails!$BJ$7:BJ187)))),0)</f>
        <v>#NAME?</v>
      </c>
      <c r="Z187" s="45" t="e">
        <f t="array" aca="1" ref="Z187" ca="1">IFERROR(IF(ROWS(PerformerDetails!$BL$7:BL187)&gt;COUNTA(PerformerDetails!$BL$7:$BL$506),"",INDEX(PerformerDetails!$BL$7:$BL$506,SMALL(IF(PerformerDetails!$BL$7:$BL$506&lt;&gt;"",ROW(PerformerDetails!P187:P686)-ROW(PerformerDetails!BL187)+1),ROWS(PerformerDetails!$BL$7:BL187)))),0)</f>
        <v>#NAME?</v>
      </c>
    </row>
    <row r="188" spans="2:26" ht="20.100000000000001" customHeight="1">
      <c r="B188" s="45" t="e">
        <f t="array" aca="1" ref="B188" ca="1">IFERROR(IF(ROWS(PerformerDetails!$P$7:P188)&gt;COUNTA(PerformerDetails!$P$7:$P$506),"",INDEX(PerformerDetails!$P$7:$P$506,SMALL(IF(PerformerDetails!$P$7:$P$506&lt;&gt;"",ROW(PerformerDetails!P188:P687)-ROW(PerformerDetails!P188)+1),ROWS(PerformerDetails!$P$7:P188)))),0)</f>
        <v>#NAME?</v>
      </c>
      <c r="C188" s="45" t="e">
        <f t="array" aca="1" ref="C188" ca="1">IFERROR(IF(ROWS(PerformerDetails!$R$7:R188)&gt;COUNTA(PerformerDetails!$R$7:$R$506),"",INDEX(PerformerDetails!$R$7:$R$506,SMALL(IF(PerformerDetails!$R$7:$R$506&lt;&gt;"",ROW(PerformerDetails!P188:P687)-ROW(PerformerDetails!R188)+1),ROWS(PerformerDetails!$R$7:R188)))),0)</f>
        <v>#NAME?</v>
      </c>
      <c r="D188" s="45" t="e">
        <f t="array" aca="1" ref="D188" ca="1">IFERROR(IF(ROWS(PerformerDetails!$T$7:T188)&gt;COUNTA(PerformerDetails!$T$7:$T$506),"",INDEX(PerformerDetails!$T$7:$T$506,SMALL(IF(PerformerDetails!$T$7:$T$506&lt;&gt;"",ROW(PerformerDetails!P188:P687)-ROW(PerformerDetails!T188)+1),ROWS(PerformerDetails!$T$7:T188)))),0)</f>
        <v>#NAME?</v>
      </c>
      <c r="E188" s="45" t="e">
        <f t="array" aca="1" ref="E188" ca="1">IFERROR(IF(ROWS(PerformerDetails!$V$7:V188)&gt;COUNTA(PerformerDetails!$V$7:$V$506),"",INDEX(PerformerDetails!$V$7:$V$506,SMALL(IF(PerformerDetails!$V$7:$V$506&lt;&gt;"",ROW(PerformerDetails!P188:P687)-ROW(PerformerDetails!V188)+1),ROWS(PerformerDetails!$V$7:V188)))),0)</f>
        <v>#NAME?</v>
      </c>
      <c r="F188" s="45" t="e">
        <f t="array" aca="1" ref="F188" ca="1">IFERROR(IF(ROWS(PerformerDetails!$X$7:X188)&gt;COUNTA(PerformerDetails!$X$7:$X$506),"",INDEX(PerformerDetails!$X$7:$X$506,SMALL(IF(PerformerDetails!$X$7:$X$506&lt;&gt;"",ROW(PerformerDetails!P188:P687)-ROW(PerformerDetails!X188)+1),ROWS(PerformerDetails!$X$7:X188)))),0)</f>
        <v>#NAME?</v>
      </c>
      <c r="G188" s="45" t="e">
        <f t="array" aca="1" ref="G188" ca="1">IFERROR(IF(ROWS(PerformerDetails!$Z$7:Z188)&gt;COUNTA(PerformerDetails!$Z$7:$Z$506),"",INDEX(PerformerDetails!$Z$7:$Z$506,SMALL(IF(PerformerDetails!$Z$7:$Z$506&lt;&gt;"",ROW(PerformerDetails!P188:P687)-ROW(PerformerDetails!Z188)+1),ROWS(PerformerDetails!$Z$7:Z188)))),0)</f>
        <v>#NAME?</v>
      </c>
      <c r="H188" s="45" t="e">
        <f t="array" aca="1" ref="H188" ca="1">IFERROR(IF(ROWS(PerformerDetails!$AB$7:AB188)&gt;COUNTA(PerformerDetails!$AB$7:$AB$506),"",INDEX(PerformerDetails!$AB$7:$AB$506,SMALL(IF(PerformerDetails!$AB$7:$AB$506&lt;&gt;"",ROW(PerformerDetails!P188:P687)-ROW(PerformerDetails!AB188)+1),ROWS(PerformerDetails!$AB$7:AB188)))),0)</f>
        <v>#NAME?</v>
      </c>
      <c r="I188" s="45" t="e">
        <f t="array" aca="1" ref="I188" ca="1">IFERROR(IF(ROWS(PerformerDetails!$AD$7:AD188)&gt;COUNTA(PerformerDetails!$AD$7:$AD$506),"",INDEX(PerformerDetails!$AD$7:$AD$506,SMALL(IF(PerformerDetails!$AD$7:$AD$506&lt;&gt;"",ROW(PerformerDetails!P188:P687)-ROW(PerformerDetails!AD188)+1),ROWS(PerformerDetails!$AD$7:AD188)))),0)</f>
        <v>#NAME?</v>
      </c>
      <c r="J188" s="45" t="e">
        <f t="array" aca="1" ref="J188" ca="1">IFERROR(IF(ROWS(PerformerDetails!$AF$7:AF188)&gt;COUNTA(PerformerDetails!$AF$7:$AF$506),"",INDEX(PerformerDetails!$AF$7:$AF$506,SMALL(IF(PerformerDetails!$AF$7:$AF$506&lt;&gt;"",ROW(PerformerDetails!P188:P687)-ROW(PerformerDetails!AF188)+1),ROWS(PerformerDetails!$AF$7:AF188)))),0)</f>
        <v>#NAME?</v>
      </c>
      <c r="K188" s="45" t="e">
        <f t="array" aca="1" ref="K188" ca="1">IFERROR(IF(ROWS(PerformerDetails!$AH$7:AH188)&gt;COUNTA(PerformerDetails!$AH$7:$AH$506),"",INDEX(PerformerDetails!$AH$7:$AH$506,SMALL(IF(PerformerDetails!$AH$7:$AH$506&lt;&gt;"",ROW(PerformerDetails!P188:P687)-ROW(PerformerDetails!AH188)+1),ROWS(PerformerDetails!$AH$7:AH188)))),0)</f>
        <v>#NAME?</v>
      </c>
      <c r="L188" s="45" t="e">
        <f t="array" aca="1" ref="L188" ca="1">IFERROR(IF(ROWS(PerformerDetails!$AJ$7:AJ188)&gt;COUNTA(PerformerDetails!$AJ$7:$AJ$506),"",INDEX(PerformerDetails!$AJ$7:$AJ$506,SMALL(IF(PerformerDetails!$AJ$7:$AJ$506&lt;&gt;"",ROW(PerformerDetails!P188:P687)-ROW(PerformerDetails!AJ188)+1),ROWS(PerformerDetails!$AJ$7:AJ188)))),0)</f>
        <v>#NAME?</v>
      </c>
      <c r="M188" s="45" t="e">
        <f t="array" aca="1" ref="M188" ca="1">IFERROR(IF(ROWS(PerformerDetails!$AL$7:AL188)&gt;COUNTA(PerformerDetails!$AL$7:$AL$506),"",INDEX(PerformerDetails!$AL$7:$AL$506,SMALL(IF(PerformerDetails!$AL$7:$AL$506&lt;&gt;"",ROW(PerformerDetails!P188:P687)-ROW(PerformerDetails!AL188)+1),ROWS(PerformerDetails!$AL$7:AL188)))),0)</f>
        <v>#NAME?</v>
      </c>
      <c r="N188" s="45" t="e">
        <f t="array" aca="1" ref="N188" ca="1">IFERROR(IF(ROWS(PerformerDetails!$AN$7:AN188)&gt;COUNTA(PerformerDetails!$AN$7:$AN$506),"",INDEX(PerformerDetails!$AN$7:$AN$506,SMALL(IF(PerformerDetails!$AN$7:$AN$506&lt;&gt;"",ROW(PerformerDetails!P188:P687)-ROW(PerformerDetails!AN188)+1),ROWS(PerformerDetails!$AN$7:AN188)))),0)</f>
        <v>#NAME?</v>
      </c>
      <c r="O188" s="45" t="e">
        <f t="array" aca="1" ref="O188" ca="1">IFERROR(IF(ROWS(PerformerDetails!$AP$7:AP188)&gt;COUNTA(PerformerDetails!$AP$7:$AP$506),"",INDEX(PerformerDetails!$AP$7:$AP$506,SMALL(IF(PerformerDetails!$AP$7:$AP$506&lt;&gt;"",ROW(PerformerDetails!P188:P687)-ROW(PerformerDetails!AP188)+1),ROWS(PerformerDetails!$AP$7:AP188)))),0)</f>
        <v>#NAME?</v>
      </c>
      <c r="P188" s="45" t="e">
        <f t="array" aca="1" ref="P188" ca="1">IFERROR(IF(ROWS(PerformerDetails!$AR$7:AR188)&gt;COUNTA(PerformerDetails!$AR$7:$AR$506),"",INDEX(PerformerDetails!$AR$7:$AR$506,SMALL(IF(PerformerDetails!$AR$7:$AR$506&lt;&gt;"",ROW(PerformerDetails!P188:P687)-ROW(PerformerDetails!AR188)+1),ROWS(PerformerDetails!$AR$7:AR188)))),0)</f>
        <v>#NAME?</v>
      </c>
      <c r="Q188" s="45" t="e">
        <f t="array" aca="1" ref="Q188" ca="1">IFERROR(IF(ROWS(PerformerDetails!$AT$7:AT188)&gt;COUNTA(PerformerDetails!$AT$7:$AT$506),"",INDEX(PerformerDetails!$AT$7:$AT$506,SMALL(IF(PerformerDetails!$AT$7:$AT$506&lt;&gt;"",ROW(PerformerDetails!P188:P687)-ROW(PerformerDetails!AT188)+1),ROWS(PerformerDetails!$AT$7:AT188)))),0)</f>
        <v>#NAME?</v>
      </c>
      <c r="R188" s="45" t="e">
        <f t="array" aca="1" ref="R188" ca="1">IFERROR(IF(ROWS(PerformerDetails!$AV$7:AV188)&gt;COUNTA(PerformerDetails!$AV$7:$AV$506),"",INDEX(PerformerDetails!$AV$7:$AV$506,SMALL(IF(PerformerDetails!$AV$7:$AV$506&lt;&gt;"",ROW(PerformerDetails!P188:P687)-ROW(PerformerDetails!AV188)+1),ROWS(PerformerDetails!$AV$7:AV188)))),0)</f>
        <v>#NAME?</v>
      </c>
      <c r="S188" s="45" t="e">
        <f t="array" aca="1" ref="S188" ca="1">IFERROR(IF(ROWS(PerformerDetails!$AX$7:AX188)&gt;COUNTA(PerformerDetails!$AX$7:$AX$506),"",INDEX(PerformerDetails!$AX$7:$AX$506,SMALL(IF(PerformerDetails!$AX$7:$AX$506&lt;&gt;"",ROW(PerformerDetails!P188:P687)-ROW(PerformerDetails!AX188)+1),ROWS(PerformerDetails!$AX$7:AX188)))),0)</f>
        <v>#NAME?</v>
      </c>
      <c r="T188" s="45" t="e">
        <f t="array" aca="1" ref="T188" ca="1">IFERROR(IF(ROWS(PerformerDetails!$AZ$7:AZ188)&gt;COUNTA(PerformerDetails!$AZ$7:$AZ$506),"",INDEX(PerformerDetails!$AZ$7:$AZ$506,SMALL(IF(PerformerDetails!$AZ$7:$AZ$506&lt;&gt;"",ROW(PerformerDetails!P188:P687)-ROW(PerformerDetails!AZ188)+1),ROWS(PerformerDetails!$AZ$7:AZ188)))),0)</f>
        <v>#NAME?</v>
      </c>
      <c r="U188" s="45" t="e">
        <f t="array" aca="1" ref="U188" ca="1">IFERROR(IF(ROWS(PerformerDetails!$BB$7:BB188)&gt;COUNTA(PerformerDetails!$BB$7:$BB$506),"",INDEX(PerformerDetails!$BB$7:$BB$506,SMALL(IF(PerformerDetails!$BB$7:$BB$506&lt;&gt;"",ROW(PerformerDetails!P188:P687)-ROW(PerformerDetails!BB188)+1),ROWS(PerformerDetails!$BB$7:BB188)))),0)</f>
        <v>#NAME?</v>
      </c>
      <c r="V188" s="45" t="e">
        <f t="array" aca="1" ref="V188" ca="1">IFERROR(IF(ROWS(PerformerDetails!$BD$7:BD188)&gt;COUNTA(PerformerDetails!$BD$7:$BD$506),"",INDEX(PerformerDetails!$BD$7:$BD$506,SMALL(IF(PerformerDetails!$BD$7:$BD$506&lt;&gt;"",ROW(PerformerDetails!P188:P687)-ROW(PerformerDetails!BD188)+1),ROWS(PerformerDetails!$BD$7:BD188)))),0)</f>
        <v>#NAME?</v>
      </c>
      <c r="W188" s="45" t="e">
        <f t="array" aca="1" ref="W188" ca="1">IFERROR(IF(ROWS(PerformerDetails!$BF$7:BF188)&gt;COUNTA(PerformerDetails!$BF$7:$BF$506),"",INDEX(PerformerDetails!$BF$7:$BF$506,SMALL(IF(PerformerDetails!$BF$7:$BF$506&lt;&gt;"",ROW(PerformerDetails!P188:P687)-ROW(PerformerDetails!BF188)+1),ROWS(PerformerDetails!$BF$7:BF188)))),0)</f>
        <v>#NAME?</v>
      </c>
      <c r="X188" s="45" t="e">
        <f t="array" aca="1" ref="X188" ca="1">IFERROR(IF(ROWS(PerformerDetails!$BH$7:BH188)&gt;COUNTA(PerformerDetails!$BH$7:$BH$506),"",INDEX(PerformerDetails!$BH$7:$BH$506,SMALL(IF(PerformerDetails!$BH$7:$BH$506&lt;&gt;"",ROW(PerformerDetails!P188:P687)-ROW(PerformerDetails!BH188)+1),ROWS(PerformerDetails!$BH$7:BH188)))),0)</f>
        <v>#NAME?</v>
      </c>
      <c r="Y188" s="45" t="e">
        <f t="array" aca="1" ref="Y188" ca="1">IFERROR(IF(ROWS(PerformerDetails!$BJ$7:BJ188)&gt;COUNTA(PerformerDetails!$BJ$7:$BJ$506),"",INDEX(PerformerDetails!$BJ$7:$BJ$506,SMALL(IF(PerformerDetails!$BJ$7:$BJ$506&lt;&gt;"",ROW(PerformerDetails!P188:P687)-ROW(PerformerDetails!BJ188)+1),ROWS(PerformerDetails!$BJ$7:BJ188)))),0)</f>
        <v>#NAME?</v>
      </c>
      <c r="Z188" s="45" t="e">
        <f t="array" aca="1" ref="Z188" ca="1">IFERROR(IF(ROWS(PerformerDetails!$BL$7:BL188)&gt;COUNTA(PerformerDetails!$BL$7:$BL$506),"",INDEX(PerformerDetails!$BL$7:$BL$506,SMALL(IF(PerformerDetails!$BL$7:$BL$506&lt;&gt;"",ROW(PerformerDetails!P188:P687)-ROW(PerformerDetails!BL188)+1),ROWS(PerformerDetails!$BL$7:BL188)))),0)</f>
        <v>#NAME?</v>
      </c>
    </row>
    <row r="189" spans="2:26" ht="20.100000000000001" customHeight="1">
      <c r="B189" s="45" t="e">
        <f t="array" aca="1" ref="B189" ca="1">IFERROR(IF(ROWS(PerformerDetails!$P$7:P189)&gt;COUNTA(PerformerDetails!$P$7:$P$506),"",INDEX(PerformerDetails!$P$7:$P$506,SMALL(IF(PerformerDetails!$P$7:$P$506&lt;&gt;"",ROW(PerformerDetails!P189:P688)-ROW(PerformerDetails!P189)+1),ROWS(PerformerDetails!$P$7:P189)))),0)</f>
        <v>#NAME?</v>
      </c>
      <c r="C189" s="45" t="e">
        <f t="array" aca="1" ref="C189" ca="1">IFERROR(IF(ROWS(PerformerDetails!$R$7:R189)&gt;COUNTA(PerformerDetails!$R$7:$R$506),"",INDEX(PerformerDetails!$R$7:$R$506,SMALL(IF(PerformerDetails!$R$7:$R$506&lt;&gt;"",ROW(PerformerDetails!P189:P688)-ROW(PerformerDetails!R189)+1),ROWS(PerformerDetails!$R$7:R189)))),0)</f>
        <v>#NAME?</v>
      </c>
      <c r="D189" s="45" t="e">
        <f t="array" aca="1" ref="D189" ca="1">IFERROR(IF(ROWS(PerformerDetails!$T$7:T189)&gt;COUNTA(PerformerDetails!$T$7:$T$506),"",INDEX(PerformerDetails!$T$7:$T$506,SMALL(IF(PerformerDetails!$T$7:$T$506&lt;&gt;"",ROW(PerformerDetails!P189:P688)-ROW(PerformerDetails!T189)+1),ROWS(PerformerDetails!$T$7:T189)))),0)</f>
        <v>#NAME?</v>
      </c>
      <c r="E189" s="45" t="e">
        <f t="array" aca="1" ref="E189" ca="1">IFERROR(IF(ROWS(PerformerDetails!$V$7:V189)&gt;COUNTA(PerformerDetails!$V$7:$V$506),"",INDEX(PerformerDetails!$V$7:$V$506,SMALL(IF(PerformerDetails!$V$7:$V$506&lt;&gt;"",ROW(PerformerDetails!P189:P688)-ROW(PerformerDetails!V189)+1),ROWS(PerformerDetails!$V$7:V189)))),0)</f>
        <v>#NAME?</v>
      </c>
      <c r="F189" s="45" t="e">
        <f t="array" aca="1" ref="F189" ca="1">IFERROR(IF(ROWS(PerformerDetails!$X$7:X189)&gt;COUNTA(PerformerDetails!$X$7:$X$506),"",INDEX(PerformerDetails!$X$7:$X$506,SMALL(IF(PerformerDetails!$X$7:$X$506&lt;&gt;"",ROW(PerformerDetails!P189:P688)-ROW(PerformerDetails!X189)+1),ROWS(PerformerDetails!$X$7:X189)))),0)</f>
        <v>#NAME?</v>
      </c>
      <c r="G189" s="45" t="e">
        <f t="array" aca="1" ref="G189" ca="1">IFERROR(IF(ROWS(PerformerDetails!$Z$7:Z189)&gt;COUNTA(PerformerDetails!$Z$7:$Z$506),"",INDEX(PerformerDetails!$Z$7:$Z$506,SMALL(IF(PerformerDetails!$Z$7:$Z$506&lt;&gt;"",ROW(PerformerDetails!P189:P688)-ROW(PerformerDetails!Z189)+1),ROWS(PerformerDetails!$Z$7:Z189)))),0)</f>
        <v>#NAME?</v>
      </c>
      <c r="H189" s="45" t="e">
        <f t="array" aca="1" ref="H189" ca="1">IFERROR(IF(ROWS(PerformerDetails!$AB$7:AB189)&gt;COUNTA(PerformerDetails!$AB$7:$AB$506),"",INDEX(PerformerDetails!$AB$7:$AB$506,SMALL(IF(PerformerDetails!$AB$7:$AB$506&lt;&gt;"",ROW(PerformerDetails!P189:P688)-ROW(PerformerDetails!AB189)+1),ROWS(PerformerDetails!$AB$7:AB189)))),0)</f>
        <v>#NAME?</v>
      </c>
      <c r="I189" s="45" t="e">
        <f t="array" aca="1" ref="I189" ca="1">IFERROR(IF(ROWS(PerformerDetails!$AD$7:AD189)&gt;COUNTA(PerformerDetails!$AD$7:$AD$506),"",INDEX(PerformerDetails!$AD$7:$AD$506,SMALL(IF(PerformerDetails!$AD$7:$AD$506&lt;&gt;"",ROW(PerformerDetails!P189:P688)-ROW(PerformerDetails!AD189)+1),ROWS(PerformerDetails!$AD$7:AD189)))),0)</f>
        <v>#NAME?</v>
      </c>
      <c r="J189" s="45" t="e">
        <f t="array" aca="1" ref="J189" ca="1">IFERROR(IF(ROWS(PerformerDetails!$AF$7:AF189)&gt;COUNTA(PerformerDetails!$AF$7:$AF$506),"",INDEX(PerformerDetails!$AF$7:$AF$506,SMALL(IF(PerformerDetails!$AF$7:$AF$506&lt;&gt;"",ROW(PerformerDetails!P189:P688)-ROW(PerformerDetails!AF189)+1),ROWS(PerformerDetails!$AF$7:AF189)))),0)</f>
        <v>#NAME?</v>
      </c>
      <c r="K189" s="45" t="e">
        <f t="array" aca="1" ref="K189" ca="1">IFERROR(IF(ROWS(PerformerDetails!$AH$7:AH189)&gt;COUNTA(PerformerDetails!$AH$7:$AH$506),"",INDEX(PerformerDetails!$AH$7:$AH$506,SMALL(IF(PerformerDetails!$AH$7:$AH$506&lt;&gt;"",ROW(PerformerDetails!P189:P688)-ROW(PerformerDetails!AH189)+1),ROWS(PerformerDetails!$AH$7:AH189)))),0)</f>
        <v>#NAME?</v>
      </c>
      <c r="L189" s="45" t="e">
        <f t="array" aca="1" ref="L189" ca="1">IFERROR(IF(ROWS(PerformerDetails!$AJ$7:AJ189)&gt;COUNTA(PerformerDetails!$AJ$7:$AJ$506),"",INDEX(PerformerDetails!$AJ$7:$AJ$506,SMALL(IF(PerformerDetails!$AJ$7:$AJ$506&lt;&gt;"",ROW(PerformerDetails!P189:P688)-ROW(PerformerDetails!AJ189)+1),ROWS(PerformerDetails!$AJ$7:AJ189)))),0)</f>
        <v>#NAME?</v>
      </c>
      <c r="M189" s="45" t="e">
        <f t="array" aca="1" ref="M189" ca="1">IFERROR(IF(ROWS(PerformerDetails!$AL$7:AL189)&gt;COUNTA(PerformerDetails!$AL$7:$AL$506),"",INDEX(PerformerDetails!$AL$7:$AL$506,SMALL(IF(PerformerDetails!$AL$7:$AL$506&lt;&gt;"",ROW(PerformerDetails!P189:P688)-ROW(PerformerDetails!AL189)+1),ROWS(PerformerDetails!$AL$7:AL189)))),0)</f>
        <v>#NAME?</v>
      </c>
      <c r="N189" s="45" t="e">
        <f t="array" aca="1" ref="N189" ca="1">IFERROR(IF(ROWS(PerformerDetails!$AN$7:AN189)&gt;COUNTA(PerformerDetails!$AN$7:$AN$506),"",INDEX(PerformerDetails!$AN$7:$AN$506,SMALL(IF(PerformerDetails!$AN$7:$AN$506&lt;&gt;"",ROW(PerformerDetails!P189:P688)-ROW(PerformerDetails!AN189)+1),ROWS(PerformerDetails!$AN$7:AN189)))),0)</f>
        <v>#NAME?</v>
      </c>
      <c r="O189" s="45" t="e">
        <f t="array" aca="1" ref="O189" ca="1">IFERROR(IF(ROWS(PerformerDetails!$AP$7:AP189)&gt;COUNTA(PerformerDetails!$AP$7:$AP$506),"",INDEX(PerformerDetails!$AP$7:$AP$506,SMALL(IF(PerformerDetails!$AP$7:$AP$506&lt;&gt;"",ROW(PerformerDetails!P189:P688)-ROW(PerformerDetails!AP189)+1),ROWS(PerformerDetails!$AP$7:AP189)))),0)</f>
        <v>#NAME?</v>
      </c>
      <c r="P189" s="45" t="e">
        <f t="array" aca="1" ref="P189" ca="1">IFERROR(IF(ROWS(PerformerDetails!$AR$7:AR189)&gt;COUNTA(PerformerDetails!$AR$7:$AR$506),"",INDEX(PerformerDetails!$AR$7:$AR$506,SMALL(IF(PerformerDetails!$AR$7:$AR$506&lt;&gt;"",ROW(PerformerDetails!P189:P688)-ROW(PerformerDetails!AR189)+1),ROWS(PerformerDetails!$AR$7:AR189)))),0)</f>
        <v>#NAME?</v>
      </c>
      <c r="Q189" s="45" t="e">
        <f t="array" aca="1" ref="Q189" ca="1">IFERROR(IF(ROWS(PerformerDetails!$AT$7:AT189)&gt;COUNTA(PerformerDetails!$AT$7:$AT$506),"",INDEX(PerformerDetails!$AT$7:$AT$506,SMALL(IF(PerformerDetails!$AT$7:$AT$506&lt;&gt;"",ROW(PerformerDetails!P189:P688)-ROW(PerformerDetails!AT189)+1),ROWS(PerformerDetails!$AT$7:AT189)))),0)</f>
        <v>#NAME?</v>
      </c>
      <c r="R189" s="45" t="e">
        <f t="array" aca="1" ref="R189" ca="1">IFERROR(IF(ROWS(PerformerDetails!$AV$7:AV189)&gt;COUNTA(PerformerDetails!$AV$7:$AV$506),"",INDEX(PerformerDetails!$AV$7:$AV$506,SMALL(IF(PerformerDetails!$AV$7:$AV$506&lt;&gt;"",ROW(PerformerDetails!P189:P688)-ROW(PerformerDetails!AV189)+1),ROWS(PerformerDetails!$AV$7:AV189)))),0)</f>
        <v>#NAME?</v>
      </c>
      <c r="S189" s="45" t="e">
        <f t="array" aca="1" ref="S189" ca="1">IFERROR(IF(ROWS(PerformerDetails!$AX$7:AX189)&gt;COUNTA(PerformerDetails!$AX$7:$AX$506),"",INDEX(PerformerDetails!$AX$7:$AX$506,SMALL(IF(PerformerDetails!$AX$7:$AX$506&lt;&gt;"",ROW(PerformerDetails!P189:P688)-ROW(PerformerDetails!AX189)+1),ROWS(PerformerDetails!$AX$7:AX189)))),0)</f>
        <v>#NAME?</v>
      </c>
      <c r="T189" s="45" t="e">
        <f t="array" aca="1" ref="T189" ca="1">IFERROR(IF(ROWS(PerformerDetails!$AZ$7:AZ189)&gt;COUNTA(PerformerDetails!$AZ$7:$AZ$506),"",INDEX(PerformerDetails!$AZ$7:$AZ$506,SMALL(IF(PerformerDetails!$AZ$7:$AZ$506&lt;&gt;"",ROW(PerformerDetails!P189:P688)-ROW(PerformerDetails!AZ189)+1),ROWS(PerformerDetails!$AZ$7:AZ189)))),0)</f>
        <v>#NAME?</v>
      </c>
      <c r="U189" s="45" t="e">
        <f t="array" aca="1" ref="U189" ca="1">IFERROR(IF(ROWS(PerformerDetails!$BB$7:BB189)&gt;COUNTA(PerformerDetails!$BB$7:$BB$506),"",INDEX(PerformerDetails!$BB$7:$BB$506,SMALL(IF(PerformerDetails!$BB$7:$BB$506&lt;&gt;"",ROW(PerformerDetails!P189:P688)-ROW(PerformerDetails!BB189)+1),ROWS(PerformerDetails!$BB$7:BB189)))),0)</f>
        <v>#NAME?</v>
      </c>
      <c r="V189" s="45" t="e">
        <f t="array" aca="1" ref="V189" ca="1">IFERROR(IF(ROWS(PerformerDetails!$BD$7:BD189)&gt;COUNTA(PerformerDetails!$BD$7:$BD$506),"",INDEX(PerformerDetails!$BD$7:$BD$506,SMALL(IF(PerformerDetails!$BD$7:$BD$506&lt;&gt;"",ROW(PerformerDetails!P189:P688)-ROW(PerformerDetails!BD189)+1),ROWS(PerformerDetails!$BD$7:BD189)))),0)</f>
        <v>#NAME?</v>
      </c>
      <c r="W189" s="45" t="e">
        <f t="array" aca="1" ref="W189" ca="1">IFERROR(IF(ROWS(PerformerDetails!$BF$7:BF189)&gt;COUNTA(PerformerDetails!$BF$7:$BF$506),"",INDEX(PerformerDetails!$BF$7:$BF$506,SMALL(IF(PerformerDetails!$BF$7:$BF$506&lt;&gt;"",ROW(PerformerDetails!P189:P688)-ROW(PerformerDetails!BF189)+1),ROWS(PerformerDetails!$BF$7:BF189)))),0)</f>
        <v>#NAME?</v>
      </c>
      <c r="X189" s="45" t="e">
        <f t="array" aca="1" ref="X189" ca="1">IFERROR(IF(ROWS(PerformerDetails!$BH$7:BH189)&gt;COUNTA(PerformerDetails!$BH$7:$BH$506),"",INDEX(PerformerDetails!$BH$7:$BH$506,SMALL(IF(PerformerDetails!$BH$7:$BH$506&lt;&gt;"",ROW(PerformerDetails!P189:P688)-ROW(PerformerDetails!BH189)+1),ROWS(PerformerDetails!$BH$7:BH189)))),0)</f>
        <v>#NAME?</v>
      </c>
      <c r="Y189" s="45" t="e">
        <f t="array" aca="1" ref="Y189" ca="1">IFERROR(IF(ROWS(PerformerDetails!$BJ$7:BJ189)&gt;COUNTA(PerformerDetails!$BJ$7:$BJ$506),"",INDEX(PerformerDetails!$BJ$7:$BJ$506,SMALL(IF(PerformerDetails!$BJ$7:$BJ$506&lt;&gt;"",ROW(PerformerDetails!P189:P688)-ROW(PerformerDetails!BJ189)+1),ROWS(PerformerDetails!$BJ$7:BJ189)))),0)</f>
        <v>#NAME?</v>
      </c>
      <c r="Z189" s="45" t="e">
        <f t="array" aca="1" ref="Z189" ca="1">IFERROR(IF(ROWS(PerformerDetails!$BL$7:BL189)&gt;COUNTA(PerformerDetails!$BL$7:$BL$506),"",INDEX(PerformerDetails!$BL$7:$BL$506,SMALL(IF(PerformerDetails!$BL$7:$BL$506&lt;&gt;"",ROW(PerformerDetails!P189:P688)-ROW(PerformerDetails!BL189)+1),ROWS(PerformerDetails!$BL$7:BL189)))),0)</f>
        <v>#NAME?</v>
      </c>
    </row>
    <row r="190" spans="2:26" ht="20.100000000000001" customHeight="1">
      <c r="B190" s="45" t="e">
        <f t="array" aca="1" ref="B190" ca="1">IFERROR(IF(ROWS(PerformerDetails!$P$7:P190)&gt;COUNTA(PerformerDetails!$P$7:$P$506),"",INDEX(PerformerDetails!$P$7:$P$506,SMALL(IF(PerformerDetails!$P$7:$P$506&lt;&gt;"",ROW(PerformerDetails!P190:P689)-ROW(PerformerDetails!P190)+1),ROWS(PerformerDetails!$P$7:P190)))),0)</f>
        <v>#NAME?</v>
      </c>
      <c r="C190" s="45" t="e">
        <f t="array" aca="1" ref="C190" ca="1">IFERROR(IF(ROWS(PerformerDetails!$R$7:R190)&gt;COUNTA(PerformerDetails!$R$7:$R$506),"",INDEX(PerformerDetails!$R$7:$R$506,SMALL(IF(PerformerDetails!$R$7:$R$506&lt;&gt;"",ROW(PerformerDetails!P190:P689)-ROW(PerformerDetails!R190)+1),ROWS(PerformerDetails!$R$7:R190)))),0)</f>
        <v>#NAME?</v>
      </c>
      <c r="D190" s="45" t="e">
        <f t="array" aca="1" ref="D190" ca="1">IFERROR(IF(ROWS(PerformerDetails!$T$7:T190)&gt;COUNTA(PerformerDetails!$T$7:$T$506),"",INDEX(PerformerDetails!$T$7:$T$506,SMALL(IF(PerformerDetails!$T$7:$T$506&lt;&gt;"",ROW(PerformerDetails!P190:P689)-ROW(PerformerDetails!T190)+1),ROWS(PerformerDetails!$T$7:T190)))),0)</f>
        <v>#NAME?</v>
      </c>
      <c r="E190" s="45" t="e">
        <f t="array" aca="1" ref="E190" ca="1">IFERROR(IF(ROWS(PerformerDetails!$V$7:V190)&gt;COUNTA(PerformerDetails!$V$7:$V$506),"",INDEX(PerformerDetails!$V$7:$V$506,SMALL(IF(PerformerDetails!$V$7:$V$506&lt;&gt;"",ROW(PerformerDetails!P190:P689)-ROW(PerformerDetails!V190)+1),ROWS(PerformerDetails!$V$7:V190)))),0)</f>
        <v>#NAME?</v>
      </c>
      <c r="F190" s="45" t="e">
        <f t="array" aca="1" ref="F190" ca="1">IFERROR(IF(ROWS(PerformerDetails!$X$7:X190)&gt;COUNTA(PerformerDetails!$X$7:$X$506),"",INDEX(PerformerDetails!$X$7:$X$506,SMALL(IF(PerformerDetails!$X$7:$X$506&lt;&gt;"",ROW(PerformerDetails!P190:P689)-ROW(PerformerDetails!X190)+1),ROWS(PerformerDetails!$X$7:X190)))),0)</f>
        <v>#NAME?</v>
      </c>
      <c r="G190" s="45" t="e">
        <f t="array" aca="1" ref="G190" ca="1">IFERROR(IF(ROWS(PerformerDetails!$Z$7:Z190)&gt;COUNTA(PerformerDetails!$Z$7:$Z$506),"",INDEX(PerformerDetails!$Z$7:$Z$506,SMALL(IF(PerformerDetails!$Z$7:$Z$506&lt;&gt;"",ROW(PerformerDetails!P190:P689)-ROW(PerformerDetails!Z190)+1),ROWS(PerformerDetails!$Z$7:Z190)))),0)</f>
        <v>#NAME?</v>
      </c>
      <c r="H190" s="45" t="e">
        <f t="array" aca="1" ref="H190" ca="1">IFERROR(IF(ROWS(PerformerDetails!$AB$7:AB190)&gt;COUNTA(PerformerDetails!$AB$7:$AB$506),"",INDEX(PerformerDetails!$AB$7:$AB$506,SMALL(IF(PerformerDetails!$AB$7:$AB$506&lt;&gt;"",ROW(PerformerDetails!P190:P689)-ROW(PerformerDetails!AB190)+1),ROWS(PerformerDetails!$AB$7:AB190)))),0)</f>
        <v>#NAME?</v>
      </c>
      <c r="I190" s="45" t="e">
        <f t="array" aca="1" ref="I190" ca="1">IFERROR(IF(ROWS(PerformerDetails!$AD$7:AD190)&gt;COUNTA(PerformerDetails!$AD$7:$AD$506),"",INDEX(PerformerDetails!$AD$7:$AD$506,SMALL(IF(PerformerDetails!$AD$7:$AD$506&lt;&gt;"",ROW(PerformerDetails!P190:P689)-ROW(PerformerDetails!AD190)+1),ROWS(PerformerDetails!$AD$7:AD190)))),0)</f>
        <v>#NAME?</v>
      </c>
      <c r="J190" s="45" t="e">
        <f t="array" aca="1" ref="J190" ca="1">IFERROR(IF(ROWS(PerformerDetails!$AF$7:AF190)&gt;COUNTA(PerformerDetails!$AF$7:$AF$506),"",INDEX(PerformerDetails!$AF$7:$AF$506,SMALL(IF(PerformerDetails!$AF$7:$AF$506&lt;&gt;"",ROW(PerformerDetails!P190:P689)-ROW(PerformerDetails!AF190)+1),ROWS(PerformerDetails!$AF$7:AF190)))),0)</f>
        <v>#NAME?</v>
      </c>
      <c r="K190" s="45" t="e">
        <f t="array" aca="1" ref="K190" ca="1">IFERROR(IF(ROWS(PerformerDetails!$AH$7:AH190)&gt;COUNTA(PerformerDetails!$AH$7:$AH$506),"",INDEX(PerformerDetails!$AH$7:$AH$506,SMALL(IF(PerformerDetails!$AH$7:$AH$506&lt;&gt;"",ROW(PerformerDetails!P190:P689)-ROW(PerformerDetails!AH190)+1),ROWS(PerformerDetails!$AH$7:AH190)))),0)</f>
        <v>#NAME?</v>
      </c>
      <c r="L190" s="45" t="e">
        <f t="array" aca="1" ref="L190" ca="1">IFERROR(IF(ROWS(PerformerDetails!$AJ$7:AJ190)&gt;COUNTA(PerformerDetails!$AJ$7:$AJ$506),"",INDEX(PerformerDetails!$AJ$7:$AJ$506,SMALL(IF(PerformerDetails!$AJ$7:$AJ$506&lt;&gt;"",ROW(PerformerDetails!P190:P689)-ROW(PerformerDetails!AJ190)+1),ROWS(PerformerDetails!$AJ$7:AJ190)))),0)</f>
        <v>#NAME?</v>
      </c>
      <c r="M190" s="45" t="e">
        <f t="array" aca="1" ref="M190" ca="1">IFERROR(IF(ROWS(PerformerDetails!$AL$7:AL190)&gt;COUNTA(PerformerDetails!$AL$7:$AL$506),"",INDEX(PerformerDetails!$AL$7:$AL$506,SMALL(IF(PerformerDetails!$AL$7:$AL$506&lt;&gt;"",ROW(PerformerDetails!P190:P689)-ROW(PerformerDetails!AL190)+1),ROWS(PerformerDetails!$AL$7:AL190)))),0)</f>
        <v>#NAME?</v>
      </c>
      <c r="N190" s="45" t="e">
        <f t="array" aca="1" ref="N190" ca="1">IFERROR(IF(ROWS(PerformerDetails!$AN$7:AN190)&gt;COUNTA(PerformerDetails!$AN$7:$AN$506),"",INDEX(PerformerDetails!$AN$7:$AN$506,SMALL(IF(PerformerDetails!$AN$7:$AN$506&lt;&gt;"",ROW(PerformerDetails!P190:P689)-ROW(PerformerDetails!AN190)+1),ROWS(PerformerDetails!$AN$7:AN190)))),0)</f>
        <v>#NAME?</v>
      </c>
      <c r="O190" s="45" t="e">
        <f t="array" aca="1" ref="O190" ca="1">IFERROR(IF(ROWS(PerformerDetails!$AP$7:AP190)&gt;COUNTA(PerformerDetails!$AP$7:$AP$506),"",INDEX(PerformerDetails!$AP$7:$AP$506,SMALL(IF(PerformerDetails!$AP$7:$AP$506&lt;&gt;"",ROW(PerformerDetails!P190:P689)-ROW(PerformerDetails!AP190)+1),ROWS(PerformerDetails!$AP$7:AP190)))),0)</f>
        <v>#NAME?</v>
      </c>
      <c r="P190" s="45" t="e">
        <f t="array" aca="1" ref="P190" ca="1">IFERROR(IF(ROWS(PerformerDetails!$AR$7:AR190)&gt;COUNTA(PerformerDetails!$AR$7:$AR$506),"",INDEX(PerformerDetails!$AR$7:$AR$506,SMALL(IF(PerformerDetails!$AR$7:$AR$506&lt;&gt;"",ROW(PerformerDetails!P190:P689)-ROW(PerformerDetails!AR190)+1),ROWS(PerformerDetails!$AR$7:AR190)))),0)</f>
        <v>#NAME?</v>
      </c>
      <c r="Q190" s="45" t="e">
        <f t="array" aca="1" ref="Q190" ca="1">IFERROR(IF(ROWS(PerformerDetails!$AT$7:AT190)&gt;COUNTA(PerformerDetails!$AT$7:$AT$506),"",INDEX(PerformerDetails!$AT$7:$AT$506,SMALL(IF(PerformerDetails!$AT$7:$AT$506&lt;&gt;"",ROW(PerformerDetails!P190:P689)-ROW(PerformerDetails!AT190)+1),ROWS(PerformerDetails!$AT$7:AT190)))),0)</f>
        <v>#NAME?</v>
      </c>
      <c r="R190" s="45" t="e">
        <f t="array" aca="1" ref="R190" ca="1">IFERROR(IF(ROWS(PerformerDetails!$AV$7:AV190)&gt;COUNTA(PerformerDetails!$AV$7:$AV$506),"",INDEX(PerformerDetails!$AV$7:$AV$506,SMALL(IF(PerformerDetails!$AV$7:$AV$506&lt;&gt;"",ROW(PerformerDetails!P190:P689)-ROW(PerformerDetails!AV190)+1),ROWS(PerformerDetails!$AV$7:AV190)))),0)</f>
        <v>#NAME?</v>
      </c>
      <c r="S190" s="45" t="e">
        <f t="array" aca="1" ref="S190" ca="1">IFERROR(IF(ROWS(PerformerDetails!$AX$7:AX190)&gt;COUNTA(PerformerDetails!$AX$7:$AX$506),"",INDEX(PerformerDetails!$AX$7:$AX$506,SMALL(IF(PerformerDetails!$AX$7:$AX$506&lt;&gt;"",ROW(PerformerDetails!P190:P689)-ROW(PerformerDetails!AX190)+1),ROWS(PerformerDetails!$AX$7:AX190)))),0)</f>
        <v>#NAME?</v>
      </c>
      <c r="T190" s="45" t="e">
        <f t="array" aca="1" ref="T190" ca="1">IFERROR(IF(ROWS(PerformerDetails!$AZ$7:AZ190)&gt;COUNTA(PerformerDetails!$AZ$7:$AZ$506),"",INDEX(PerformerDetails!$AZ$7:$AZ$506,SMALL(IF(PerformerDetails!$AZ$7:$AZ$506&lt;&gt;"",ROW(PerformerDetails!P190:P689)-ROW(PerformerDetails!AZ190)+1),ROWS(PerformerDetails!$AZ$7:AZ190)))),0)</f>
        <v>#NAME?</v>
      </c>
      <c r="U190" s="45" t="e">
        <f t="array" aca="1" ref="U190" ca="1">IFERROR(IF(ROWS(PerformerDetails!$BB$7:BB190)&gt;COUNTA(PerformerDetails!$BB$7:$BB$506),"",INDEX(PerformerDetails!$BB$7:$BB$506,SMALL(IF(PerformerDetails!$BB$7:$BB$506&lt;&gt;"",ROW(PerformerDetails!P190:P689)-ROW(PerformerDetails!BB190)+1),ROWS(PerformerDetails!$BB$7:BB190)))),0)</f>
        <v>#NAME?</v>
      </c>
      <c r="V190" s="45" t="e">
        <f t="array" aca="1" ref="V190" ca="1">IFERROR(IF(ROWS(PerformerDetails!$BD$7:BD190)&gt;COUNTA(PerformerDetails!$BD$7:$BD$506),"",INDEX(PerformerDetails!$BD$7:$BD$506,SMALL(IF(PerformerDetails!$BD$7:$BD$506&lt;&gt;"",ROW(PerformerDetails!P190:P689)-ROW(PerformerDetails!BD190)+1),ROWS(PerformerDetails!$BD$7:BD190)))),0)</f>
        <v>#NAME?</v>
      </c>
      <c r="W190" s="45" t="e">
        <f t="array" aca="1" ref="W190" ca="1">IFERROR(IF(ROWS(PerformerDetails!$BF$7:BF190)&gt;COUNTA(PerformerDetails!$BF$7:$BF$506),"",INDEX(PerformerDetails!$BF$7:$BF$506,SMALL(IF(PerformerDetails!$BF$7:$BF$506&lt;&gt;"",ROW(PerformerDetails!P190:P689)-ROW(PerformerDetails!BF190)+1),ROWS(PerformerDetails!$BF$7:BF190)))),0)</f>
        <v>#NAME?</v>
      </c>
      <c r="X190" s="45" t="e">
        <f t="array" aca="1" ref="X190" ca="1">IFERROR(IF(ROWS(PerformerDetails!$BH$7:BH190)&gt;COUNTA(PerformerDetails!$BH$7:$BH$506),"",INDEX(PerformerDetails!$BH$7:$BH$506,SMALL(IF(PerformerDetails!$BH$7:$BH$506&lt;&gt;"",ROW(PerformerDetails!P190:P689)-ROW(PerformerDetails!BH190)+1),ROWS(PerformerDetails!$BH$7:BH190)))),0)</f>
        <v>#NAME?</v>
      </c>
      <c r="Y190" s="45" t="e">
        <f t="array" aca="1" ref="Y190" ca="1">IFERROR(IF(ROWS(PerformerDetails!$BJ$7:BJ190)&gt;COUNTA(PerformerDetails!$BJ$7:$BJ$506),"",INDEX(PerformerDetails!$BJ$7:$BJ$506,SMALL(IF(PerformerDetails!$BJ$7:$BJ$506&lt;&gt;"",ROW(PerformerDetails!P190:P689)-ROW(PerformerDetails!BJ190)+1),ROWS(PerformerDetails!$BJ$7:BJ190)))),0)</f>
        <v>#NAME?</v>
      </c>
      <c r="Z190" s="45" t="e">
        <f t="array" aca="1" ref="Z190" ca="1">IFERROR(IF(ROWS(PerformerDetails!$BL$7:BL190)&gt;COUNTA(PerformerDetails!$BL$7:$BL$506),"",INDEX(PerformerDetails!$BL$7:$BL$506,SMALL(IF(PerformerDetails!$BL$7:$BL$506&lt;&gt;"",ROW(PerformerDetails!P190:P689)-ROW(PerformerDetails!BL190)+1),ROWS(PerformerDetails!$BL$7:BL190)))),0)</f>
        <v>#NAME?</v>
      </c>
    </row>
    <row r="191" spans="2:26" ht="20.100000000000001" customHeight="1">
      <c r="B191" s="45" t="e">
        <f t="array" aca="1" ref="B191" ca="1">IFERROR(IF(ROWS(PerformerDetails!$P$7:P191)&gt;COUNTA(PerformerDetails!$P$7:$P$506),"",INDEX(PerformerDetails!$P$7:$P$506,SMALL(IF(PerformerDetails!$P$7:$P$506&lt;&gt;"",ROW(PerformerDetails!P191:P690)-ROW(PerformerDetails!P191)+1),ROWS(PerformerDetails!$P$7:P191)))),0)</f>
        <v>#NAME?</v>
      </c>
      <c r="C191" s="45" t="e">
        <f t="array" aca="1" ref="C191" ca="1">IFERROR(IF(ROWS(PerformerDetails!$R$7:R191)&gt;COUNTA(PerformerDetails!$R$7:$R$506),"",INDEX(PerformerDetails!$R$7:$R$506,SMALL(IF(PerformerDetails!$R$7:$R$506&lt;&gt;"",ROW(PerformerDetails!P191:P690)-ROW(PerformerDetails!R191)+1),ROWS(PerformerDetails!$R$7:R191)))),0)</f>
        <v>#NAME?</v>
      </c>
      <c r="D191" s="45" t="e">
        <f t="array" aca="1" ref="D191" ca="1">IFERROR(IF(ROWS(PerformerDetails!$T$7:T191)&gt;COUNTA(PerformerDetails!$T$7:$T$506),"",INDEX(PerformerDetails!$T$7:$T$506,SMALL(IF(PerformerDetails!$T$7:$T$506&lt;&gt;"",ROW(PerformerDetails!P191:P690)-ROW(PerformerDetails!T191)+1),ROWS(PerformerDetails!$T$7:T191)))),0)</f>
        <v>#NAME?</v>
      </c>
      <c r="E191" s="45" t="e">
        <f t="array" aca="1" ref="E191" ca="1">IFERROR(IF(ROWS(PerformerDetails!$V$7:V191)&gt;COUNTA(PerformerDetails!$V$7:$V$506),"",INDEX(PerformerDetails!$V$7:$V$506,SMALL(IF(PerformerDetails!$V$7:$V$506&lt;&gt;"",ROW(PerformerDetails!P191:P690)-ROW(PerformerDetails!V191)+1),ROWS(PerformerDetails!$V$7:V191)))),0)</f>
        <v>#NAME?</v>
      </c>
      <c r="F191" s="45" t="e">
        <f t="array" aca="1" ref="F191" ca="1">IFERROR(IF(ROWS(PerformerDetails!$X$7:X191)&gt;COUNTA(PerformerDetails!$X$7:$X$506),"",INDEX(PerformerDetails!$X$7:$X$506,SMALL(IF(PerformerDetails!$X$7:$X$506&lt;&gt;"",ROW(PerformerDetails!P191:P690)-ROW(PerformerDetails!X191)+1),ROWS(PerformerDetails!$X$7:X191)))),0)</f>
        <v>#NAME?</v>
      </c>
      <c r="G191" s="45" t="e">
        <f t="array" aca="1" ref="G191" ca="1">IFERROR(IF(ROWS(PerformerDetails!$Z$7:Z191)&gt;COUNTA(PerformerDetails!$Z$7:$Z$506),"",INDEX(PerformerDetails!$Z$7:$Z$506,SMALL(IF(PerformerDetails!$Z$7:$Z$506&lt;&gt;"",ROW(PerformerDetails!P191:P690)-ROW(PerformerDetails!Z191)+1),ROWS(PerformerDetails!$Z$7:Z191)))),0)</f>
        <v>#NAME?</v>
      </c>
      <c r="H191" s="45" t="e">
        <f t="array" aca="1" ref="H191" ca="1">IFERROR(IF(ROWS(PerformerDetails!$AB$7:AB191)&gt;COUNTA(PerformerDetails!$AB$7:$AB$506),"",INDEX(PerformerDetails!$AB$7:$AB$506,SMALL(IF(PerformerDetails!$AB$7:$AB$506&lt;&gt;"",ROW(PerformerDetails!P191:P690)-ROW(PerformerDetails!AB191)+1),ROWS(PerformerDetails!$AB$7:AB191)))),0)</f>
        <v>#NAME?</v>
      </c>
      <c r="I191" s="45" t="e">
        <f t="array" aca="1" ref="I191" ca="1">IFERROR(IF(ROWS(PerformerDetails!$AD$7:AD191)&gt;COUNTA(PerformerDetails!$AD$7:$AD$506),"",INDEX(PerformerDetails!$AD$7:$AD$506,SMALL(IF(PerformerDetails!$AD$7:$AD$506&lt;&gt;"",ROW(PerformerDetails!P191:P690)-ROW(PerformerDetails!AD191)+1),ROWS(PerformerDetails!$AD$7:AD191)))),0)</f>
        <v>#NAME?</v>
      </c>
      <c r="J191" s="45" t="e">
        <f t="array" aca="1" ref="J191" ca="1">IFERROR(IF(ROWS(PerformerDetails!$AF$7:AF191)&gt;COUNTA(PerformerDetails!$AF$7:$AF$506),"",INDEX(PerformerDetails!$AF$7:$AF$506,SMALL(IF(PerformerDetails!$AF$7:$AF$506&lt;&gt;"",ROW(PerformerDetails!P191:P690)-ROW(PerformerDetails!AF191)+1),ROWS(PerformerDetails!$AF$7:AF191)))),0)</f>
        <v>#NAME?</v>
      </c>
      <c r="K191" s="45" t="e">
        <f t="array" aca="1" ref="K191" ca="1">IFERROR(IF(ROWS(PerformerDetails!$AH$7:AH191)&gt;COUNTA(PerformerDetails!$AH$7:$AH$506),"",INDEX(PerformerDetails!$AH$7:$AH$506,SMALL(IF(PerformerDetails!$AH$7:$AH$506&lt;&gt;"",ROW(PerformerDetails!P191:P690)-ROW(PerformerDetails!AH191)+1),ROWS(PerformerDetails!$AH$7:AH191)))),0)</f>
        <v>#NAME?</v>
      </c>
      <c r="L191" s="45" t="e">
        <f t="array" aca="1" ref="L191" ca="1">IFERROR(IF(ROWS(PerformerDetails!$AJ$7:AJ191)&gt;COUNTA(PerformerDetails!$AJ$7:$AJ$506),"",INDEX(PerformerDetails!$AJ$7:$AJ$506,SMALL(IF(PerformerDetails!$AJ$7:$AJ$506&lt;&gt;"",ROW(PerformerDetails!P191:P690)-ROW(PerformerDetails!AJ191)+1),ROWS(PerformerDetails!$AJ$7:AJ191)))),0)</f>
        <v>#NAME?</v>
      </c>
      <c r="M191" s="45" t="e">
        <f t="array" aca="1" ref="M191" ca="1">IFERROR(IF(ROWS(PerformerDetails!$AL$7:AL191)&gt;COUNTA(PerformerDetails!$AL$7:$AL$506),"",INDEX(PerformerDetails!$AL$7:$AL$506,SMALL(IF(PerformerDetails!$AL$7:$AL$506&lt;&gt;"",ROW(PerformerDetails!P191:P690)-ROW(PerformerDetails!AL191)+1),ROWS(PerformerDetails!$AL$7:AL191)))),0)</f>
        <v>#NAME?</v>
      </c>
      <c r="N191" s="45" t="e">
        <f t="array" aca="1" ref="N191" ca="1">IFERROR(IF(ROWS(PerformerDetails!$AN$7:AN191)&gt;COUNTA(PerformerDetails!$AN$7:$AN$506),"",INDEX(PerformerDetails!$AN$7:$AN$506,SMALL(IF(PerformerDetails!$AN$7:$AN$506&lt;&gt;"",ROW(PerformerDetails!P191:P690)-ROW(PerformerDetails!AN191)+1),ROWS(PerformerDetails!$AN$7:AN191)))),0)</f>
        <v>#NAME?</v>
      </c>
      <c r="O191" s="45" t="e">
        <f t="array" aca="1" ref="O191" ca="1">IFERROR(IF(ROWS(PerformerDetails!$AP$7:AP191)&gt;COUNTA(PerformerDetails!$AP$7:$AP$506),"",INDEX(PerformerDetails!$AP$7:$AP$506,SMALL(IF(PerformerDetails!$AP$7:$AP$506&lt;&gt;"",ROW(PerformerDetails!P191:P690)-ROW(PerformerDetails!AP191)+1),ROWS(PerformerDetails!$AP$7:AP191)))),0)</f>
        <v>#NAME?</v>
      </c>
      <c r="P191" s="45" t="e">
        <f t="array" aca="1" ref="P191" ca="1">IFERROR(IF(ROWS(PerformerDetails!$AR$7:AR191)&gt;COUNTA(PerformerDetails!$AR$7:$AR$506),"",INDEX(PerformerDetails!$AR$7:$AR$506,SMALL(IF(PerformerDetails!$AR$7:$AR$506&lt;&gt;"",ROW(PerformerDetails!P191:P690)-ROW(PerformerDetails!AR191)+1),ROWS(PerformerDetails!$AR$7:AR191)))),0)</f>
        <v>#NAME?</v>
      </c>
      <c r="Q191" s="45" t="e">
        <f t="array" aca="1" ref="Q191" ca="1">IFERROR(IF(ROWS(PerformerDetails!$AT$7:AT191)&gt;COUNTA(PerformerDetails!$AT$7:$AT$506),"",INDEX(PerformerDetails!$AT$7:$AT$506,SMALL(IF(PerformerDetails!$AT$7:$AT$506&lt;&gt;"",ROW(PerformerDetails!P191:P690)-ROW(PerformerDetails!AT191)+1),ROWS(PerformerDetails!$AT$7:AT191)))),0)</f>
        <v>#NAME?</v>
      </c>
      <c r="R191" s="45" t="e">
        <f t="array" aca="1" ref="R191" ca="1">IFERROR(IF(ROWS(PerformerDetails!$AV$7:AV191)&gt;COUNTA(PerformerDetails!$AV$7:$AV$506),"",INDEX(PerformerDetails!$AV$7:$AV$506,SMALL(IF(PerformerDetails!$AV$7:$AV$506&lt;&gt;"",ROW(PerformerDetails!P191:P690)-ROW(PerformerDetails!AV191)+1),ROWS(PerformerDetails!$AV$7:AV191)))),0)</f>
        <v>#NAME?</v>
      </c>
      <c r="S191" s="45" t="e">
        <f t="array" aca="1" ref="S191" ca="1">IFERROR(IF(ROWS(PerformerDetails!$AX$7:AX191)&gt;COUNTA(PerformerDetails!$AX$7:$AX$506),"",INDEX(PerformerDetails!$AX$7:$AX$506,SMALL(IF(PerformerDetails!$AX$7:$AX$506&lt;&gt;"",ROW(PerformerDetails!P191:P690)-ROW(PerformerDetails!AX191)+1),ROWS(PerformerDetails!$AX$7:AX191)))),0)</f>
        <v>#NAME?</v>
      </c>
      <c r="T191" s="45" t="e">
        <f t="array" aca="1" ref="T191" ca="1">IFERROR(IF(ROWS(PerformerDetails!$AZ$7:AZ191)&gt;COUNTA(PerformerDetails!$AZ$7:$AZ$506),"",INDEX(PerformerDetails!$AZ$7:$AZ$506,SMALL(IF(PerformerDetails!$AZ$7:$AZ$506&lt;&gt;"",ROW(PerformerDetails!P191:P690)-ROW(PerformerDetails!AZ191)+1),ROWS(PerformerDetails!$AZ$7:AZ191)))),0)</f>
        <v>#NAME?</v>
      </c>
      <c r="U191" s="45" t="e">
        <f t="array" aca="1" ref="U191" ca="1">IFERROR(IF(ROWS(PerformerDetails!$BB$7:BB191)&gt;COUNTA(PerformerDetails!$BB$7:$BB$506),"",INDEX(PerformerDetails!$BB$7:$BB$506,SMALL(IF(PerformerDetails!$BB$7:$BB$506&lt;&gt;"",ROW(PerformerDetails!P191:P690)-ROW(PerformerDetails!BB191)+1),ROWS(PerformerDetails!$BB$7:BB191)))),0)</f>
        <v>#NAME?</v>
      </c>
      <c r="V191" s="45" t="e">
        <f t="array" aca="1" ref="V191" ca="1">IFERROR(IF(ROWS(PerformerDetails!$BD$7:BD191)&gt;COUNTA(PerformerDetails!$BD$7:$BD$506),"",INDEX(PerformerDetails!$BD$7:$BD$506,SMALL(IF(PerformerDetails!$BD$7:$BD$506&lt;&gt;"",ROW(PerformerDetails!P191:P690)-ROW(PerformerDetails!BD191)+1),ROWS(PerformerDetails!$BD$7:BD191)))),0)</f>
        <v>#NAME?</v>
      </c>
      <c r="W191" s="45" t="e">
        <f t="array" aca="1" ref="W191" ca="1">IFERROR(IF(ROWS(PerformerDetails!$BF$7:BF191)&gt;COUNTA(PerformerDetails!$BF$7:$BF$506),"",INDEX(PerformerDetails!$BF$7:$BF$506,SMALL(IF(PerformerDetails!$BF$7:$BF$506&lt;&gt;"",ROW(PerformerDetails!P191:P690)-ROW(PerformerDetails!BF191)+1),ROWS(PerformerDetails!$BF$7:BF191)))),0)</f>
        <v>#NAME?</v>
      </c>
      <c r="X191" s="45" t="e">
        <f t="array" aca="1" ref="X191" ca="1">IFERROR(IF(ROWS(PerformerDetails!$BH$7:BH191)&gt;COUNTA(PerformerDetails!$BH$7:$BH$506),"",INDEX(PerformerDetails!$BH$7:$BH$506,SMALL(IF(PerformerDetails!$BH$7:$BH$506&lt;&gt;"",ROW(PerformerDetails!P191:P690)-ROW(PerformerDetails!BH191)+1),ROWS(PerformerDetails!$BH$7:BH191)))),0)</f>
        <v>#NAME?</v>
      </c>
      <c r="Y191" s="45" t="e">
        <f t="array" aca="1" ref="Y191" ca="1">IFERROR(IF(ROWS(PerformerDetails!$BJ$7:BJ191)&gt;COUNTA(PerformerDetails!$BJ$7:$BJ$506),"",INDEX(PerformerDetails!$BJ$7:$BJ$506,SMALL(IF(PerformerDetails!$BJ$7:$BJ$506&lt;&gt;"",ROW(PerformerDetails!P191:P690)-ROW(PerformerDetails!BJ191)+1),ROWS(PerformerDetails!$BJ$7:BJ191)))),0)</f>
        <v>#NAME?</v>
      </c>
      <c r="Z191" s="45" t="e">
        <f t="array" aca="1" ref="Z191" ca="1">IFERROR(IF(ROWS(PerformerDetails!$BL$7:BL191)&gt;COUNTA(PerformerDetails!$BL$7:$BL$506),"",INDEX(PerformerDetails!$BL$7:$BL$506,SMALL(IF(PerformerDetails!$BL$7:$BL$506&lt;&gt;"",ROW(PerformerDetails!P191:P690)-ROW(PerformerDetails!BL191)+1),ROWS(PerformerDetails!$BL$7:BL191)))),0)</f>
        <v>#NAME?</v>
      </c>
    </row>
    <row r="192" spans="2:26" ht="20.100000000000001" customHeight="1">
      <c r="B192" s="45" t="e">
        <f t="array" aca="1" ref="B192" ca="1">IFERROR(IF(ROWS(PerformerDetails!$P$7:P192)&gt;COUNTA(PerformerDetails!$P$7:$P$506),"",INDEX(PerformerDetails!$P$7:$P$506,SMALL(IF(PerformerDetails!$P$7:$P$506&lt;&gt;"",ROW(PerformerDetails!P192:P691)-ROW(PerformerDetails!P192)+1),ROWS(PerformerDetails!$P$7:P192)))),0)</f>
        <v>#NAME?</v>
      </c>
      <c r="C192" s="45" t="e">
        <f t="array" aca="1" ref="C192" ca="1">IFERROR(IF(ROWS(PerformerDetails!$R$7:R192)&gt;COUNTA(PerformerDetails!$R$7:$R$506),"",INDEX(PerformerDetails!$R$7:$R$506,SMALL(IF(PerformerDetails!$R$7:$R$506&lt;&gt;"",ROW(PerformerDetails!P192:P691)-ROW(PerformerDetails!R192)+1),ROWS(PerformerDetails!$R$7:R192)))),0)</f>
        <v>#NAME?</v>
      </c>
      <c r="D192" s="45" t="e">
        <f t="array" aca="1" ref="D192" ca="1">IFERROR(IF(ROWS(PerformerDetails!$T$7:T192)&gt;COUNTA(PerformerDetails!$T$7:$T$506),"",INDEX(PerformerDetails!$T$7:$T$506,SMALL(IF(PerformerDetails!$T$7:$T$506&lt;&gt;"",ROW(PerformerDetails!P192:P691)-ROW(PerformerDetails!T192)+1),ROWS(PerformerDetails!$T$7:T192)))),0)</f>
        <v>#NAME?</v>
      </c>
      <c r="E192" s="45" t="e">
        <f t="array" aca="1" ref="E192" ca="1">IFERROR(IF(ROWS(PerformerDetails!$V$7:V192)&gt;COUNTA(PerformerDetails!$V$7:$V$506),"",INDEX(PerformerDetails!$V$7:$V$506,SMALL(IF(PerformerDetails!$V$7:$V$506&lt;&gt;"",ROW(PerformerDetails!P192:P691)-ROW(PerformerDetails!V192)+1),ROWS(PerformerDetails!$V$7:V192)))),0)</f>
        <v>#NAME?</v>
      </c>
      <c r="F192" s="45" t="e">
        <f t="array" aca="1" ref="F192" ca="1">IFERROR(IF(ROWS(PerformerDetails!$X$7:X192)&gt;COUNTA(PerformerDetails!$X$7:$X$506),"",INDEX(PerformerDetails!$X$7:$X$506,SMALL(IF(PerformerDetails!$X$7:$X$506&lt;&gt;"",ROW(PerformerDetails!P192:P691)-ROW(PerformerDetails!X192)+1),ROWS(PerformerDetails!$X$7:X192)))),0)</f>
        <v>#NAME?</v>
      </c>
      <c r="G192" s="45" t="e">
        <f t="array" aca="1" ref="G192" ca="1">IFERROR(IF(ROWS(PerformerDetails!$Z$7:Z192)&gt;COUNTA(PerformerDetails!$Z$7:$Z$506),"",INDEX(PerformerDetails!$Z$7:$Z$506,SMALL(IF(PerformerDetails!$Z$7:$Z$506&lt;&gt;"",ROW(PerformerDetails!P192:P691)-ROW(PerformerDetails!Z192)+1),ROWS(PerformerDetails!$Z$7:Z192)))),0)</f>
        <v>#NAME?</v>
      </c>
      <c r="H192" s="45" t="e">
        <f t="array" aca="1" ref="H192" ca="1">IFERROR(IF(ROWS(PerformerDetails!$AB$7:AB192)&gt;COUNTA(PerformerDetails!$AB$7:$AB$506),"",INDEX(PerformerDetails!$AB$7:$AB$506,SMALL(IF(PerformerDetails!$AB$7:$AB$506&lt;&gt;"",ROW(PerformerDetails!P192:P691)-ROW(PerformerDetails!AB192)+1),ROWS(PerformerDetails!$AB$7:AB192)))),0)</f>
        <v>#NAME?</v>
      </c>
      <c r="I192" s="45" t="e">
        <f t="array" aca="1" ref="I192" ca="1">IFERROR(IF(ROWS(PerformerDetails!$AD$7:AD192)&gt;COUNTA(PerformerDetails!$AD$7:$AD$506),"",INDEX(PerformerDetails!$AD$7:$AD$506,SMALL(IF(PerformerDetails!$AD$7:$AD$506&lt;&gt;"",ROW(PerformerDetails!P192:P691)-ROW(PerformerDetails!AD192)+1),ROWS(PerformerDetails!$AD$7:AD192)))),0)</f>
        <v>#NAME?</v>
      </c>
      <c r="J192" s="45" t="e">
        <f t="array" aca="1" ref="J192" ca="1">IFERROR(IF(ROWS(PerformerDetails!$AF$7:AF192)&gt;COUNTA(PerformerDetails!$AF$7:$AF$506),"",INDEX(PerformerDetails!$AF$7:$AF$506,SMALL(IF(PerformerDetails!$AF$7:$AF$506&lt;&gt;"",ROW(PerformerDetails!P192:P691)-ROW(PerformerDetails!AF192)+1),ROWS(PerformerDetails!$AF$7:AF192)))),0)</f>
        <v>#NAME?</v>
      </c>
      <c r="K192" s="45" t="e">
        <f t="array" aca="1" ref="K192" ca="1">IFERROR(IF(ROWS(PerformerDetails!$AH$7:AH192)&gt;COUNTA(PerformerDetails!$AH$7:$AH$506),"",INDEX(PerformerDetails!$AH$7:$AH$506,SMALL(IF(PerformerDetails!$AH$7:$AH$506&lt;&gt;"",ROW(PerformerDetails!P192:P691)-ROW(PerformerDetails!AH192)+1),ROWS(PerformerDetails!$AH$7:AH192)))),0)</f>
        <v>#NAME?</v>
      </c>
      <c r="L192" s="45" t="e">
        <f t="array" aca="1" ref="L192" ca="1">IFERROR(IF(ROWS(PerformerDetails!$AJ$7:AJ192)&gt;COUNTA(PerformerDetails!$AJ$7:$AJ$506),"",INDEX(PerformerDetails!$AJ$7:$AJ$506,SMALL(IF(PerformerDetails!$AJ$7:$AJ$506&lt;&gt;"",ROW(PerformerDetails!P192:P691)-ROW(PerformerDetails!AJ192)+1),ROWS(PerformerDetails!$AJ$7:AJ192)))),0)</f>
        <v>#NAME?</v>
      </c>
      <c r="M192" s="45" t="e">
        <f t="array" aca="1" ref="M192" ca="1">IFERROR(IF(ROWS(PerformerDetails!$AL$7:AL192)&gt;COUNTA(PerformerDetails!$AL$7:$AL$506),"",INDEX(PerformerDetails!$AL$7:$AL$506,SMALL(IF(PerformerDetails!$AL$7:$AL$506&lt;&gt;"",ROW(PerformerDetails!P192:P691)-ROW(PerformerDetails!AL192)+1),ROWS(PerformerDetails!$AL$7:AL192)))),0)</f>
        <v>#NAME?</v>
      </c>
      <c r="N192" s="45" t="e">
        <f t="array" aca="1" ref="N192" ca="1">IFERROR(IF(ROWS(PerformerDetails!$AN$7:AN192)&gt;COUNTA(PerformerDetails!$AN$7:$AN$506),"",INDEX(PerformerDetails!$AN$7:$AN$506,SMALL(IF(PerformerDetails!$AN$7:$AN$506&lt;&gt;"",ROW(PerformerDetails!P192:P691)-ROW(PerformerDetails!AN192)+1),ROWS(PerformerDetails!$AN$7:AN192)))),0)</f>
        <v>#NAME?</v>
      </c>
      <c r="O192" s="45" t="e">
        <f t="array" aca="1" ref="O192" ca="1">IFERROR(IF(ROWS(PerformerDetails!$AP$7:AP192)&gt;COUNTA(PerformerDetails!$AP$7:$AP$506),"",INDEX(PerformerDetails!$AP$7:$AP$506,SMALL(IF(PerformerDetails!$AP$7:$AP$506&lt;&gt;"",ROW(PerformerDetails!P192:P691)-ROW(PerformerDetails!AP192)+1),ROWS(PerformerDetails!$AP$7:AP192)))),0)</f>
        <v>#NAME?</v>
      </c>
      <c r="P192" s="45" t="e">
        <f t="array" aca="1" ref="P192" ca="1">IFERROR(IF(ROWS(PerformerDetails!$AR$7:AR192)&gt;COUNTA(PerformerDetails!$AR$7:$AR$506),"",INDEX(PerformerDetails!$AR$7:$AR$506,SMALL(IF(PerformerDetails!$AR$7:$AR$506&lt;&gt;"",ROW(PerformerDetails!P192:P691)-ROW(PerformerDetails!AR192)+1),ROWS(PerformerDetails!$AR$7:AR192)))),0)</f>
        <v>#NAME?</v>
      </c>
      <c r="Q192" s="45" t="e">
        <f t="array" aca="1" ref="Q192" ca="1">IFERROR(IF(ROWS(PerformerDetails!$AT$7:AT192)&gt;COUNTA(PerformerDetails!$AT$7:$AT$506),"",INDEX(PerformerDetails!$AT$7:$AT$506,SMALL(IF(PerformerDetails!$AT$7:$AT$506&lt;&gt;"",ROW(PerformerDetails!P192:P691)-ROW(PerformerDetails!AT192)+1),ROWS(PerformerDetails!$AT$7:AT192)))),0)</f>
        <v>#NAME?</v>
      </c>
      <c r="R192" s="45" t="e">
        <f t="array" aca="1" ref="R192" ca="1">IFERROR(IF(ROWS(PerformerDetails!$AV$7:AV192)&gt;COUNTA(PerformerDetails!$AV$7:$AV$506),"",INDEX(PerformerDetails!$AV$7:$AV$506,SMALL(IF(PerformerDetails!$AV$7:$AV$506&lt;&gt;"",ROW(PerformerDetails!P192:P691)-ROW(PerformerDetails!AV192)+1),ROWS(PerformerDetails!$AV$7:AV192)))),0)</f>
        <v>#NAME?</v>
      </c>
      <c r="S192" s="45" t="e">
        <f t="array" aca="1" ref="S192" ca="1">IFERROR(IF(ROWS(PerformerDetails!$AX$7:AX192)&gt;COUNTA(PerformerDetails!$AX$7:$AX$506),"",INDEX(PerformerDetails!$AX$7:$AX$506,SMALL(IF(PerformerDetails!$AX$7:$AX$506&lt;&gt;"",ROW(PerformerDetails!P192:P691)-ROW(PerformerDetails!AX192)+1),ROWS(PerformerDetails!$AX$7:AX192)))),0)</f>
        <v>#NAME?</v>
      </c>
      <c r="T192" s="45" t="e">
        <f t="array" aca="1" ref="T192" ca="1">IFERROR(IF(ROWS(PerformerDetails!$AZ$7:AZ192)&gt;COUNTA(PerformerDetails!$AZ$7:$AZ$506),"",INDEX(PerformerDetails!$AZ$7:$AZ$506,SMALL(IF(PerformerDetails!$AZ$7:$AZ$506&lt;&gt;"",ROW(PerformerDetails!P192:P691)-ROW(PerformerDetails!AZ192)+1),ROWS(PerformerDetails!$AZ$7:AZ192)))),0)</f>
        <v>#NAME?</v>
      </c>
      <c r="U192" s="45" t="e">
        <f t="array" aca="1" ref="U192" ca="1">IFERROR(IF(ROWS(PerformerDetails!$BB$7:BB192)&gt;COUNTA(PerformerDetails!$BB$7:$BB$506),"",INDEX(PerformerDetails!$BB$7:$BB$506,SMALL(IF(PerformerDetails!$BB$7:$BB$506&lt;&gt;"",ROW(PerformerDetails!P192:P691)-ROW(PerformerDetails!BB192)+1),ROWS(PerformerDetails!$BB$7:BB192)))),0)</f>
        <v>#NAME?</v>
      </c>
      <c r="V192" s="45" t="e">
        <f t="array" aca="1" ref="V192" ca="1">IFERROR(IF(ROWS(PerformerDetails!$BD$7:BD192)&gt;COUNTA(PerformerDetails!$BD$7:$BD$506),"",INDEX(PerformerDetails!$BD$7:$BD$506,SMALL(IF(PerformerDetails!$BD$7:$BD$506&lt;&gt;"",ROW(PerformerDetails!P192:P691)-ROW(PerformerDetails!BD192)+1),ROWS(PerformerDetails!$BD$7:BD192)))),0)</f>
        <v>#NAME?</v>
      </c>
      <c r="W192" s="45" t="e">
        <f t="array" aca="1" ref="W192" ca="1">IFERROR(IF(ROWS(PerformerDetails!$BF$7:BF192)&gt;COUNTA(PerformerDetails!$BF$7:$BF$506),"",INDEX(PerformerDetails!$BF$7:$BF$506,SMALL(IF(PerformerDetails!$BF$7:$BF$506&lt;&gt;"",ROW(PerformerDetails!P192:P691)-ROW(PerformerDetails!BF192)+1),ROWS(PerformerDetails!$BF$7:BF192)))),0)</f>
        <v>#NAME?</v>
      </c>
      <c r="X192" s="45" t="e">
        <f t="array" aca="1" ref="X192" ca="1">IFERROR(IF(ROWS(PerformerDetails!$BH$7:BH192)&gt;COUNTA(PerformerDetails!$BH$7:$BH$506),"",INDEX(PerformerDetails!$BH$7:$BH$506,SMALL(IF(PerformerDetails!$BH$7:$BH$506&lt;&gt;"",ROW(PerformerDetails!P192:P691)-ROW(PerformerDetails!BH192)+1),ROWS(PerformerDetails!$BH$7:BH192)))),0)</f>
        <v>#NAME?</v>
      </c>
      <c r="Y192" s="45" t="e">
        <f t="array" aca="1" ref="Y192" ca="1">IFERROR(IF(ROWS(PerformerDetails!$BJ$7:BJ192)&gt;COUNTA(PerformerDetails!$BJ$7:$BJ$506),"",INDEX(PerformerDetails!$BJ$7:$BJ$506,SMALL(IF(PerformerDetails!$BJ$7:$BJ$506&lt;&gt;"",ROW(PerformerDetails!P192:P691)-ROW(PerformerDetails!BJ192)+1),ROWS(PerformerDetails!$BJ$7:BJ192)))),0)</f>
        <v>#NAME?</v>
      </c>
      <c r="Z192" s="45" t="e">
        <f t="array" aca="1" ref="Z192" ca="1">IFERROR(IF(ROWS(PerformerDetails!$BL$7:BL192)&gt;COUNTA(PerformerDetails!$BL$7:$BL$506),"",INDEX(PerformerDetails!$BL$7:$BL$506,SMALL(IF(PerformerDetails!$BL$7:$BL$506&lt;&gt;"",ROW(PerformerDetails!P192:P691)-ROW(PerformerDetails!BL192)+1),ROWS(PerformerDetails!$BL$7:BL192)))),0)</f>
        <v>#NAME?</v>
      </c>
    </row>
    <row r="193" spans="2:26" ht="20.100000000000001" customHeight="1">
      <c r="B193" s="45" t="e">
        <f t="array" aca="1" ref="B193" ca="1">IFERROR(IF(ROWS(PerformerDetails!$P$7:P193)&gt;COUNTA(PerformerDetails!$P$7:$P$506),"",INDEX(PerformerDetails!$P$7:$P$506,SMALL(IF(PerformerDetails!$P$7:$P$506&lt;&gt;"",ROW(PerformerDetails!P193:P692)-ROW(PerformerDetails!P193)+1),ROWS(PerformerDetails!$P$7:P193)))),0)</f>
        <v>#NAME?</v>
      </c>
      <c r="C193" s="45" t="e">
        <f t="array" aca="1" ref="C193" ca="1">IFERROR(IF(ROWS(PerformerDetails!$R$7:R193)&gt;COUNTA(PerformerDetails!$R$7:$R$506),"",INDEX(PerformerDetails!$R$7:$R$506,SMALL(IF(PerformerDetails!$R$7:$R$506&lt;&gt;"",ROW(PerformerDetails!P193:P692)-ROW(PerformerDetails!R193)+1),ROWS(PerformerDetails!$R$7:R193)))),0)</f>
        <v>#NAME?</v>
      </c>
      <c r="D193" s="45" t="e">
        <f t="array" aca="1" ref="D193" ca="1">IFERROR(IF(ROWS(PerformerDetails!$T$7:T193)&gt;COUNTA(PerformerDetails!$T$7:$T$506),"",INDEX(PerformerDetails!$T$7:$T$506,SMALL(IF(PerformerDetails!$T$7:$T$506&lt;&gt;"",ROW(PerformerDetails!P193:P692)-ROW(PerformerDetails!T193)+1),ROWS(PerformerDetails!$T$7:T193)))),0)</f>
        <v>#NAME?</v>
      </c>
      <c r="E193" s="45" t="e">
        <f t="array" aca="1" ref="E193" ca="1">IFERROR(IF(ROWS(PerformerDetails!$V$7:V193)&gt;COUNTA(PerformerDetails!$V$7:$V$506),"",INDEX(PerformerDetails!$V$7:$V$506,SMALL(IF(PerformerDetails!$V$7:$V$506&lt;&gt;"",ROW(PerformerDetails!P193:P692)-ROW(PerformerDetails!V193)+1),ROWS(PerformerDetails!$V$7:V193)))),0)</f>
        <v>#NAME?</v>
      </c>
      <c r="F193" s="45" t="e">
        <f t="array" aca="1" ref="F193" ca="1">IFERROR(IF(ROWS(PerformerDetails!$X$7:X193)&gt;COUNTA(PerformerDetails!$X$7:$X$506),"",INDEX(PerformerDetails!$X$7:$X$506,SMALL(IF(PerformerDetails!$X$7:$X$506&lt;&gt;"",ROW(PerformerDetails!P193:P692)-ROW(PerformerDetails!X193)+1),ROWS(PerformerDetails!$X$7:X193)))),0)</f>
        <v>#NAME?</v>
      </c>
      <c r="G193" s="45" t="e">
        <f t="array" aca="1" ref="G193" ca="1">IFERROR(IF(ROWS(PerformerDetails!$Z$7:Z193)&gt;COUNTA(PerformerDetails!$Z$7:$Z$506),"",INDEX(PerformerDetails!$Z$7:$Z$506,SMALL(IF(PerformerDetails!$Z$7:$Z$506&lt;&gt;"",ROW(PerformerDetails!P193:P692)-ROW(PerformerDetails!Z193)+1),ROWS(PerformerDetails!$Z$7:Z193)))),0)</f>
        <v>#NAME?</v>
      </c>
      <c r="H193" s="45" t="e">
        <f t="array" aca="1" ref="H193" ca="1">IFERROR(IF(ROWS(PerformerDetails!$AB$7:AB193)&gt;COUNTA(PerformerDetails!$AB$7:$AB$506),"",INDEX(PerformerDetails!$AB$7:$AB$506,SMALL(IF(PerformerDetails!$AB$7:$AB$506&lt;&gt;"",ROW(PerformerDetails!P193:P692)-ROW(PerformerDetails!AB193)+1),ROWS(PerformerDetails!$AB$7:AB193)))),0)</f>
        <v>#NAME?</v>
      </c>
      <c r="I193" s="45" t="e">
        <f t="array" aca="1" ref="I193" ca="1">IFERROR(IF(ROWS(PerformerDetails!$AD$7:AD193)&gt;COUNTA(PerformerDetails!$AD$7:$AD$506),"",INDEX(PerformerDetails!$AD$7:$AD$506,SMALL(IF(PerformerDetails!$AD$7:$AD$506&lt;&gt;"",ROW(PerformerDetails!P193:P692)-ROW(PerformerDetails!AD193)+1),ROWS(PerformerDetails!$AD$7:AD193)))),0)</f>
        <v>#NAME?</v>
      </c>
      <c r="J193" s="45" t="e">
        <f t="array" aca="1" ref="J193" ca="1">IFERROR(IF(ROWS(PerformerDetails!$AF$7:AF193)&gt;COUNTA(PerformerDetails!$AF$7:$AF$506),"",INDEX(PerformerDetails!$AF$7:$AF$506,SMALL(IF(PerformerDetails!$AF$7:$AF$506&lt;&gt;"",ROW(PerformerDetails!P193:P692)-ROW(PerformerDetails!AF193)+1),ROWS(PerformerDetails!$AF$7:AF193)))),0)</f>
        <v>#NAME?</v>
      </c>
      <c r="K193" s="45" t="e">
        <f t="array" aca="1" ref="K193" ca="1">IFERROR(IF(ROWS(PerformerDetails!$AH$7:AH193)&gt;COUNTA(PerformerDetails!$AH$7:$AH$506),"",INDEX(PerformerDetails!$AH$7:$AH$506,SMALL(IF(PerformerDetails!$AH$7:$AH$506&lt;&gt;"",ROW(PerformerDetails!P193:P692)-ROW(PerformerDetails!AH193)+1),ROWS(PerformerDetails!$AH$7:AH193)))),0)</f>
        <v>#NAME?</v>
      </c>
      <c r="L193" s="45" t="e">
        <f t="array" aca="1" ref="L193" ca="1">IFERROR(IF(ROWS(PerformerDetails!$AJ$7:AJ193)&gt;COUNTA(PerformerDetails!$AJ$7:$AJ$506),"",INDEX(PerformerDetails!$AJ$7:$AJ$506,SMALL(IF(PerformerDetails!$AJ$7:$AJ$506&lt;&gt;"",ROW(PerformerDetails!P193:P692)-ROW(PerformerDetails!AJ193)+1),ROWS(PerformerDetails!$AJ$7:AJ193)))),0)</f>
        <v>#NAME?</v>
      </c>
      <c r="M193" s="45" t="e">
        <f t="array" aca="1" ref="M193" ca="1">IFERROR(IF(ROWS(PerformerDetails!$AL$7:AL193)&gt;COUNTA(PerformerDetails!$AL$7:$AL$506),"",INDEX(PerformerDetails!$AL$7:$AL$506,SMALL(IF(PerformerDetails!$AL$7:$AL$506&lt;&gt;"",ROW(PerformerDetails!P193:P692)-ROW(PerformerDetails!AL193)+1),ROWS(PerformerDetails!$AL$7:AL193)))),0)</f>
        <v>#NAME?</v>
      </c>
      <c r="N193" s="45" t="e">
        <f t="array" aca="1" ref="N193" ca="1">IFERROR(IF(ROWS(PerformerDetails!$AN$7:AN193)&gt;COUNTA(PerformerDetails!$AN$7:$AN$506),"",INDEX(PerformerDetails!$AN$7:$AN$506,SMALL(IF(PerformerDetails!$AN$7:$AN$506&lt;&gt;"",ROW(PerformerDetails!P193:P692)-ROW(PerformerDetails!AN193)+1),ROWS(PerformerDetails!$AN$7:AN193)))),0)</f>
        <v>#NAME?</v>
      </c>
      <c r="O193" s="45" t="e">
        <f t="array" aca="1" ref="O193" ca="1">IFERROR(IF(ROWS(PerformerDetails!$AP$7:AP193)&gt;COUNTA(PerformerDetails!$AP$7:$AP$506),"",INDEX(PerformerDetails!$AP$7:$AP$506,SMALL(IF(PerformerDetails!$AP$7:$AP$506&lt;&gt;"",ROW(PerformerDetails!P193:P692)-ROW(PerformerDetails!AP193)+1),ROWS(PerformerDetails!$AP$7:AP193)))),0)</f>
        <v>#NAME?</v>
      </c>
      <c r="P193" s="45" t="e">
        <f t="array" aca="1" ref="P193" ca="1">IFERROR(IF(ROWS(PerformerDetails!$AR$7:AR193)&gt;COUNTA(PerformerDetails!$AR$7:$AR$506),"",INDEX(PerformerDetails!$AR$7:$AR$506,SMALL(IF(PerformerDetails!$AR$7:$AR$506&lt;&gt;"",ROW(PerformerDetails!P193:P692)-ROW(PerformerDetails!AR193)+1),ROWS(PerformerDetails!$AR$7:AR193)))),0)</f>
        <v>#NAME?</v>
      </c>
      <c r="Q193" s="45" t="e">
        <f t="array" aca="1" ref="Q193" ca="1">IFERROR(IF(ROWS(PerformerDetails!$AT$7:AT193)&gt;COUNTA(PerformerDetails!$AT$7:$AT$506),"",INDEX(PerformerDetails!$AT$7:$AT$506,SMALL(IF(PerformerDetails!$AT$7:$AT$506&lt;&gt;"",ROW(PerformerDetails!P193:P692)-ROW(PerformerDetails!AT193)+1),ROWS(PerformerDetails!$AT$7:AT193)))),0)</f>
        <v>#NAME?</v>
      </c>
      <c r="R193" s="45" t="e">
        <f t="array" aca="1" ref="R193" ca="1">IFERROR(IF(ROWS(PerformerDetails!$AV$7:AV193)&gt;COUNTA(PerformerDetails!$AV$7:$AV$506),"",INDEX(PerformerDetails!$AV$7:$AV$506,SMALL(IF(PerformerDetails!$AV$7:$AV$506&lt;&gt;"",ROW(PerformerDetails!P193:P692)-ROW(PerformerDetails!AV193)+1),ROWS(PerformerDetails!$AV$7:AV193)))),0)</f>
        <v>#NAME?</v>
      </c>
      <c r="S193" s="45" t="e">
        <f t="array" aca="1" ref="S193" ca="1">IFERROR(IF(ROWS(PerformerDetails!$AX$7:AX193)&gt;COUNTA(PerformerDetails!$AX$7:$AX$506),"",INDEX(PerformerDetails!$AX$7:$AX$506,SMALL(IF(PerformerDetails!$AX$7:$AX$506&lt;&gt;"",ROW(PerformerDetails!P193:P692)-ROW(PerformerDetails!AX193)+1),ROWS(PerformerDetails!$AX$7:AX193)))),0)</f>
        <v>#NAME?</v>
      </c>
      <c r="T193" s="45" t="e">
        <f t="array" aca="1" ref="T193" ca="1">IFERROR(IF(ROWS(PerformerDetails!$AZ$7:AZ193)&gt;COUNTA(PerformerDetails!$AZ$7:$AZ$506),"",INDEX(PerformerDetails!$AZ$7:$AZ$506,SMALL(IF(PerformerDetails!$AZ$7:$AZ$506&lt;&gt;"",ROW(PerformerDetails!P193:P692)-ROW(PerformerDetails!AZ193)+1),ROWS(PerformerDetails!$AZ$7:AZ193)))),0)</f>
        <v>#NAME?</v>
      </c>
      <c r="U193" s="45" t="e">
        <f t="array" aca="1" ref="U193" ca="1">IFERROR(IF(ROWS(PerformerDetails!$BB$7:BB193)&gt;COUNTA(PerformerDetails!$BB$7:$BB$506),"",INDEX(PerformerDetails!$BB$7:$BB$506,SMALL(IF(PerformerDetails!$BB$7:$BB$506&lt;&gt;"",ROW(PerformerDetails!P193:P692)-ROW(PerformerDetails!BB193)+1),ROWS(PerformerDetails!$BB$7:BB193)))),0)</f>
        <v>#NAME?</v>
      </c>
      <c r="V193" s="45" t="e">
        <f t="array" aca="1" ref="V193" ca="1">IFERROR(IF(ROWS(PerformerDetails!$BD$7:BD193)&gt;COUNTA(PerformerDetails!$BD$7:$BD$506),"",INDEX(PerformerDetails!$BD$7:$BD$506,SMALL(IF(PerformerDetails!$BD$7:$BD$506&lt;&gt;"",ROW(PerformerDetails!P193:P692)-ROW(PerformerDetails!BD193)+1),ROWS(PerformerDetails!$BD$7:BD193)))),0)</f>
        <v>#NAME?</v>
      </c>
      <c r="W193" s="45" t="e">
        <f t="array" aca="1" ref="W193" ca="1">IFERROR(IF(ROWS(PerformerDetails!$BF$7:BF193)&gt;COUNTA(PerformerDetails!$BF$7:$BF$506),"",INDEX(PerformerDetails!$BF$7:$BF$506,SMALL(IF(PerformerDetails!$BF$7:$BF$506&lt;&gt;"",ROW(PerformerDetails!P193:P692)-ROW(PerformerDetails!BF193)+1),ROWS(PerformerDetails!$BF$7:BF193)))),0)</f>
        <v>#NAME?</v>
      </c>
      <c r="X193" s="45" t="e">
        <f t="array" aca="1" ref="X193" ca="1">IFERROR(IF(ROWS(PerformerDetails!$BH$7:BH193)&gt;COUNTA(PerformerDetails!$BH$7:$BH$506),"",INDEX(PerformerDetails!$BH$7:$BH$506,SMALL(IF(PerformerDetails!$BH$7:$BH$506&lt;&gt;"",ROW(PerformerDetails!P193:P692)-ROW(PerformerDetails!BH193)+1),ROWS(PerformerDetails!$BH$7:BH193)))),0)</f>
        <v>#NAME?</v>
      </c>
      <c r="Y193" s="45" t="e">
        <f t="array" aca="1" ref="Y193" ca="1">IFERROR(IF(ROWS(PerformerDetails!$BJ$7:BJ193)&gt;COUNTA(PerformerDetails!$BJ$7:$BJ$506),"",INDEX(PerformerDetails!$BJ$7:$BJ$506,SMALL(IF(PerformerDetails!$BJ$7:$BJ$506&lt;&gt;"",ROW(PerformerDetails!P193:P692)-ROW(PerformerDetails!BJ193)+1),ROWS(PerformerDetails!$BJ$7:BJ193)))),0)</f>
        <v>#NAME?</v>
      </c>
      <c r="Z193" s="45" t="e">
        <f t="array" aca="1" ref="Z193" ca="1">IFERROR(IF(ROWS(PerformerDetails!$BL$7:BL193)&gt;COUNTA(PerformerDetails!$BL$7:$BL$506),"",INDEX(PerformerDetails!$BL$7:$BL$506,SMALL(IF(PerformerDetails!$BL$7:$BL$506&lt;&gt;"",ROW(PerformerDetails!P193:P692)-ROW(PerformerDetails!BL193)+1),ROWS(PerformerDetails!$BL$7:BL193)))),0)</f>
        <v>#NAME?</v>
      </c>
    </row>
    <row r="194" spans="2:26" ht="20.100000000000001" customHeight="1">
      <c r="B194" s="45" t="e">
        <f t="array" aca="1" ref="B194" ca="1">IFERROR(IF(ROWS(PerformerDetails!$P$7:P194)&gt;COUNTA(PerformerDetails!$P$7:$P$506),"",INDEX(PerformerDetails!$P$7:$P$506,SMALL(IF(PerformerDetails!$P$7:$P$506&lt;&gt;"",ROW(PerformerDetails!P194:P693)-ROW(PerformerDetails!P194)+1),ROWS(PerformerDetails!$P$7:P194)))),0)</f>
        <v>#NAME?</v>
      </c>
      <c r="C194" s="45" t="e">
        <f t="array" aca="1" ref="C194" ca="1">IFERROR(IF(ROWS(PerformerDetails!$R$7:R194)&gt;COUNTA(PerformerDetails!$R$7:$R$506),"",INDEX(PerformerDetails!$R$7:$R$506,SMALL(IF(PerformerDetails!$R$7:$R$506&lt;&gt;"",ROW(PerformerDetails!P194:P693)-ROW(PerformerDetails!R194)+1),ROWS(PerformerDetails!$R$7:R194)))),0)</f>
        <v>#NAME?</v>
      </c>
      <c r="D194" s="45" t="e">
        <f t="array" aca="1" ref="D194" ca="1">IFERROR(IF(ROWS(PerformerDetails!$T$7:T194)&gt;COUNTA(PerformerDetails!$T$7:$T$506),"",INDEX(PerformerDetails!$T$7:$T$506,SMALL(IF(PerformerDetails!$T$7:$T$506&lt;&gt;"",ROW(PerformerDetails!P194:P693)-ROW(PerformerDetails!T194)+1),ROWS(PerformerDetails!$T$7:T194)))),0)</f>
        <v>#NAME?</v>
      </c>
      <c r="E194" s="45" t="e">
        <f t="array" aca="1" ref="E194" ca="1">IFERROR(IF(ROWS(PerformerDetails!$V$7:V194)&gt;COUNTA(PerformerDetails!$V$7:$V$506),"",INDEX(PerformerDetails!$V$7:$V$506,SMALL(IF(PerformerDetails!$V$7:$V$506&lt;&gt;"",ROW(PerformerDetails!P194:P693)-ROW(PerformerDetails!V194)+1),ROWS(PerformerDetails!$V$7:V194)))),0)</f>
        <v>#NAME?</v>
      </c>
      <c r="F194" s="45" t="e">
        <f t="array" aca="1" ref="F194" ca="1">IFERROR(IF(ROWS(PerformerDetails!$X$7:X194)&gt;COUNTA(PerformerDetails!$X$7:$X$506),"",INDEX(PerformerDetails!$X$7:$X$506,SMALL(IF(PerformerDetails!$X$7:$X$506&lt;&gt;"",ROW(PerformerDetails!P194:P693)-ROW(PerformerDetails!X194)+1),ROWS(PerformerDetails!$X$7:X194)))),0)</f>
        <v>#NAME?</v>
      </c>
      <c r="G194" s="45" t="e">
        <f t="array" aca="1" ref="G194" ca="1">IFERROR(IF(ROWS(PerformerDetails!$Z$7:Z194)&gt;COUNTA(PerformerDetails!$Z$7:$Z$506),"",INDEX(PerformerDetails!$Z$7:$Z$506,SMALL(IF(PerformerDetails!$Z$7:$Z$506&lt;&gt;"",ROW(PerformerDetails!P194:P693)-ROW(PerformerDetails!Z194)+1),ROWS(PerformerDetails!$Z$7:Z194)))),0)</f>
        <v>#NAME?</v>
      </c>
      <c r="H194" s="45" t="e">
        <f t="array" aca="1" ref="H194" ca="1">IFERROR(IF(ROWS(PerformerDetails!$AB$7:AB194)&gt;COUNTA(PerformerDetails!$AB$7:$AB$506),"",INDEX(PerformerDetails!$AB$7:$AB$506,SMALL(IF(PerformerDetails!$AB$7:$AB$506&lt;&gt;"",ROW(PerformerDetails!P194:P693)-ROW(PerformerDetails!AB194)+1),ROWS(PerformerDetails!$AB$7:AB194)))),0)</f>
        <v>#NAME?</v>
      </c>
      <c r="I194" s="45" t="e">
        <f t="array" aca="1" ref="I194" ca="1">IFERROR(IF(ROWS(PerformerDetails!$AD$7:AD194)&gt;COUNTA(PerformerDetails!$AD$7:$AD$506),"",INDEX(PerformerDetails!$AD$7:$AD$506,SMALL(IF(PerformerDetails!$AD$7:$AD$506&lt;&gt;"",ROW(PerformerDetails!P194:P693)-ROW(PerformerDetails!AD194)+1),ROWS(PerformerDetails!$AD$7:AD194)))),0)</f>
        <v>#NAME?</v>
      </c>
      <c r="J194" s="45" t="e">
        <f t="array" aca="1" ref="J194" ca="1">IFERROR(IF(ROWS(PerformerDetails!$AF$7:AF194)&gt;COUNTA(PerformerDetails!$AF$7:$AF$506),"",INDEX(PerformerDetails!$AF$7:$AF$506,SMALL(IF(PerformerDetails!$AF$7:$AF$506&lt;&gt;"",ROW(PerformerDetails!P194:P693)-ROW(PerformerDetails!AF194)+1),ROWS(PerformerDetails!$AF$7:AF194)))),0)</f>
        <v>#NAME?</v>
      </c>
      <c r="K194" s="45" t="e">
        <f t="array" aca="1" ref="K194" ca="1">IFERROR(IF(ROWS(PerformerDetails!$AH$7:AH194)&gt;COUNTA(PerformerDetails!$AH$7:$AH$506),"",INDEX(PerformerDetails!$AH$7:$AH$506,SMALL(IF(PerformerDetails!$AH$7:$AH$506&lt;&gt;"",ROW(PerformerDetails!P194:P693)-ROW(PerformerDetails!AH194)+1),ROWS(PerformerDetails!$AH$7:AH194)))),0)</f>
        <v>#NAME?</v>
      </c>
      <c r="L194" s="45" t="e">
        <f t="array" aca="1" ref="L194" ca="1">IFERROR(IF(ROWS(PerformerDetails!$AJ$7:AJ194)&gt;COUNTA(PerformerDetails!$AJ$7:$AJ$506),"",INDEX(PerformerDetails!$AJ$7:$AJ$506,SMALL(IF(PerformerDetails!$AJ$7:$AJ$506&lt;&gt;"",ROW(PerformerDetails!P194:P693)-ROW(PerformerDetails!AJ194)+1),ROWS(PerformerDetails!$AJ$7:AJ194)))),0)</f>
        <v>#NAME?</v>
      </c>
      <c r="M194" s="45" t="e">
        <f t="array" aca="1" ref="M194" ca="1">IFERROR(IF(ROWS(PerformerDetails!$AL$7:AL194)&gt;COUNTA(PerformerDetails!$AL$7:$AL$506),"",INDEX(PerformerDetails!$AL$7:$AL$506,SMALL(IF(PerformerDetails!$AL$7:$AL$506&lt;&gt;"",ROW(PerformerDetails!P194:P693)-ROW(PerformerDetails!AL194)+1),ROWS(PerformerDetails!$AL$7:AL194)))),0)</f>
        <v>#NAME?</v>
      </c>
      <c r="N194" s="45" t="e">
        <f t="array" aca="1" ref="N194" ca="1">IFERROR(IF(ROWS(PerformerDetails!$AN$7:AN194)&gt;COUNTA(PerformerDetails!$AN$7:$AN$506),"",INDEX(PerformerDetails!$AN$7:$AN$506,SMALL(IF(PerformerDetails!$AN$7:$AN$506&lt;&gt;"",ROW(PerformerDetails!P194:P693)-ROW(PerformerDetails!AN194)+1),ROWS(PerformerDetails!$AN$7:AN194)))),0)</f>
        <v>#NAME?</v>
      </c>
      <c r="O194" s="45" t="e">
        <f t="array" aca="1" ref="O194" ca="1">IFERROR(IF(ROWS(PerformerDetails!$AP$7:AP194)&gt;COUNTA(PerformerDetails!$AP$7:$AP$506),"",INDEX(PerformerDetails!$AP$7:$AP$506,SMALL(IF(PerformerDetails!$AP$7:$AP$506&lt;&gt;"",ROW(PerformerDetails!P194:P693)-ROW(PerformerDetails!AP194)+1),ROWS(PerformerDetails!$AP$7:AP194)))),0)</f>
        <v>#NAME?</v>
      </c>
      <c r="P194" s="45" t="e">
        <f t="array" aca="1" ref="P194" ca="1">IFERROR(IF(ROWS(PerformerDetails!$AR$7:AR194)&gt;COUNTA(PerformerDetails!$AR$7:$AR$506),"",INDEX(PerformerDetails!$AR$7:$AR$506,SMALL(IF(PerformerDetails!$AR$7:$AR$506&lt;&gt;"",ROW(PerformerDetails!P194:P693)-ROW(PerformerDetails!AR194)+1),ROWS(PerformerDetails!$AR$7:AR194)))),0)</f>
        <v>#NAME?</v>
      </c>
      <c r="Q194" s="45" t="e">
        <f t="array" aca="1" ref="Q194" ca="1">IFERROR(IF(ROWS(PerformerDetails!$AT$7:AT194)&gt;COUNTA(PerformerDetails!$AT$7:$AT$506),"",INDEX(PerformerDetails!$AT$7:$AT$506,SMALL(IF(PerformerDetails!$AT$7:$AT$506&lt;&gt;"",ROW(PerformerDetails!P194:P693)-ROW(PerformerDetails!AT194)+1),ROWS(PerformerDetails!$AT$7:AT194)))),0)</f>
        <v>#NAME?</v>
      </c>
      <c r="R194" s="45" t="e">
        <f t="array" aca="1" ref="R194" ca="1">IFERROR(IF(ROWS(PerformerDetails!$AV$7:AV194)&gt;COUNTA(PerformerDetails!$AV$7:$AV$506),"",INDEX(PerformerDetails!$AV$7:$AV$506,SMALL(IF(PerformerDetails!$AV$7:$AV$506&lt;&gt;"",ROW(PerformerDetails!P194:P693)-ROW(PerformerDetails!AV194)+1),ROWS(PerformerDetails!$AV$7:AV194)))),0)</f>
        <v>#NAME?</v>
      </c>
      <c r="S194" s="45" t="e">
        <f t="array" aca="1" ref="S194" ca="1">IFERROR(IF(ROWS(PerformerDetails!$AX$7:AX194)&gt;COUNTA(PerformerDetails!$AX$7:$AX$506),"",INDEX(PerformerDetails!$AX$7:$AX$506,SMALL(IF(PerformerDetails!$AX$7:$AX$506&lt;&gt;"",ROW(PerformerDetails!P194:P693)-ROW(PerformerDetails!AX194)+1),ROWS(PerformerDetails!$AX$7:AX194)))),0)</f>
        <v>#NAME?</v>
      </c>
      <c r="T194" s="45" t="e">
        <f t="array" aca="1" ref="T194" ca="1">IFERROR(IF(ROWS(PerformerDetails!$AZ$7:AZ194)&gt;COUNTA(PerformerDetails!$AZ$7:$AZ$506),"",INDEX(PerformerDetails!$AZ$7:$AZ$506,SMALL(IF(PerformerDetails!$AZ$7:$AZ$506&lt;&gt;"",ROW(PerformerDetails!P194:P693)-ROW(PerformerDetails!AZ194)+1),ROWS(PerformerDetails!$AZ$7:AZ194)))),0)</f>
        <v>#NAME?</v>
      </c>
      <c r="U194" s="45" t="e">
        <f t="array" aca="1" ref="U194" ca="1">IFERROR(IF(ROWS(PerformerDetails!$BB$7:BB194)&gt;COUNTA(PerformerDetails!$BB$7:$BB$506),"",INDEX(PerformerDetails!$BB$7:$BB$506,SMALL(IF(PerformerDetails!$BB$7:$BB$506&lt;&gt;"",ROW(PerformerDetails!P194:P693)-ROW(PerformerDetails!BB194)+1),ROWS(PerformerDetails!$BB$7:BB194)))),0)</f>
        <v>#NAME?</v>
      </c>
      <c r="V194" s="45" t="e">
        <f t="array" aca="1" ref="V194" ca="1">IFERROR(IF(ROWS(PerformerDetails!$BD$7:BD194)&gt;COUNTA(PerformerDetails!$BD$7:$BD$506),"",INDEX(PerformerDetails!$BD$7:$BD$506,SMALL(IF(PerformerDetails!$BD$7:$BD$506&lt;&gt;"",ROW(PerformerDetails!P194:P693)-ROW(PerformerDetails!BD194)+1),ROWS(PerformerDetails!$BD$7:BD194)))),0)</f>
        <v>#NAME?</v>
      </c>
      <c r="W194" s="45" t="e">
        <f t="array" aca="1" ref="W194" ca="1">IFERROR(IF(ROWS(PerformerDetails!$BF$7:BF194)&gt;COUNTA(PerformerDetails!$BF$7:$BF$506),"",INDEX(PerformerDetails!$BF$7:$BF$506,SMALL(IF(PerformerDetails!$BF$7:$BF$506&lt;&gt;"",ROW(PerformerDetails!P194:P693)-ROW(PerformerDetails!BF194)+1),ROWS(PerformerDetails!$BF$7:BF194)))),0)</f>
        <v>#NAME?</v>
      </c>
      <c r="X194" s="45" t="e">
        <f t="array" aca="1" ref="X194" ca="1">IFERROR(IF(ROWS(PerformerDetails!$BH$7:BH194)&gt;COUNTA(PerformerDetails!$BH$7:$BH$506),"",INDEX(PerformerDetails!$BH$7:$BH$506,SMALL(IF(PerformerDetails!$BH$7:$BH$506&lt;&gt;"",ROW(PerformerDetails!P194:P693)-ROW(PerformerDetails!BH194)+1),ROWS(PerformerDetails!$BH$7:BH194)))),0)</f>
        <v>#NAME?</v>
      </c>
      <c r="Y194" s="45" t="e">
        <f t="array" aca="1" ref="Y194" ca="1">IFERROR(IF(ROWS(PerformerDetails!$BJ$7:BJ194)&gt;COUNTA(PerformerDetails!$BJ$7:$BJ$506),"",INDEX(PerformerDetails!$BJ$7:$BJ$506,SMALL(IF(PerformerDetails!$BJ$7:$BJ$506&lt;&gt;"",ROW(PerformerDetails!P194:P693)-ROW(PerformerDetails!BJ194)+1),ROWS(PerformerDetails!$BJ$7:BJ194)))),0)</f>
        <v>#NAME?</v>
      </c>
      <c r="Z194" s="45" t="e">
        <f t="array" aca="1" ref="Z194" ca="1">IFERROR(IF(ROWS(PerformerDetails!$BL$7:BL194)&gt;COUNTA(PerformerDetails!$BL$7:$BL$506),"",INDEX(PerformerDetails!$BL$7:$BL$506,SMALL(IF(PerformerDetails!$BL$7:$BL$506&lt;&gt;"",ROW(PerformerDetails!P194:P693)-ROW(PerformerDetails!BL194)+1),ROWS(PerformerDetails!$BL$7:BL194)))),0)</f>
        <v>#NAME?</v>
      </c>
    </row>
    <row r="195" spans="2:26" ht="20.100000000000001" customHeight="1">
      <c r="B195" s="45" t="e">
        <f t="array" aca="1" ref="B195" ca="1">IFERROR(IF(ROWS(PerformerDetails!$P$7:P195)&gt;COUNTA(PerformerDetails!$P$7:$P$506),"",INDEX(PerformerDetails!$P$7:$P$506,SMALL(IF(PerformerDetails!$P$7:$P$506&lt;&gt;"",ROW(PerformerDetails!P195:P694)-ROW(PerformerDetails!P195)+1),ROWS(PerformerDetails!$P$7:P195)))),0)</f>
        <v>#NAME?</v>
      </c>
      <c r="C195" s="45" t="e">
        <f t="array" aca="1" ref="C195" ca="1">IFERROR(IF(ROWS(PerformerDetails!$R$7:R195)&gt;COUNTA(PerformerDetails!$R$7:$R$506),"",INDEX(PerformerDetails!$R$7:$R$506,SMALL(IF(PerformerDetails!$R$7:$R$506&lt;&gt;"",ROW(PerformerDetails!P195:P694)-ROW(PerformerDetails!R195)+1),ROWS(PerformerDetails!$R$7:R195)))),0)</f>
        <v>#NAME?</v>
      </c>
      <c r="D195" s="45" t="e">
        <f t="array" aca="1" ref="D195" ca="1">IFERROR(IF(ROWS(PerformerDetails!$T$7:T195)&gt;COUNTA(PerformerDetails!$T$7:$T$506),"",INDEX(PerformerDetails!$T$7:$T$506,SMALL(IF(PerformerDetails!$T$7:$T$506&lt;&gt;"",ROW(PerformerDetails!P195:P694)-ROW(PerformerDetails!T195)+1),ROWS(PerformerDetails!$T$7:T195)))),0)</f>
        <v>#NAME?</v>
      </c>
      <c r="E195" s="45" t="e">
        <f t="array" aca="1" ref="E195" ca="1">IFERROR(IF(ROWS(PerformerDetails!$V$7:V195)&gt;COUNTA(PerformerDetails!$V$7:$V$506),"",INDEX(PerformerDetails!$V$7:$V$506,SMALL(IF(PerformerDetails!$V$7:$V$506&lt;&gt;"",ROW(PerformerDetails!P195:P694)-ROW(PerformerDetails!V195)+1),ROWS(PerformerDetails!$V$7:V195)))),0)</f>
        <v>#NAME?</v>
      </c>
      <c r="F195" s="45" t="e">
        <f t="array" aca="1" ref="F195" ca="1">IFERROR(IF(ROWS(PerformerDetails!$X$7:X195)&gt;COUNTA(PerformerDetails!$X$7:$X$506),"",INDEX(PerformerDetails!$X$7:$X$506,SMALL(IF(PerformerDetails!$X$7:$X$506&lt;&gt;"",ROW(PerformerDetails!P195:P694)-ROW(PerformerDetails!X195)+1),ROWS(PerformerDetails!$X$7:X195)))),0)</f>
        <v>#NAME?</v>
      </c>
      <c r="G195" s="45" t="e">
        <f t="array" aca="1" ref="G195" ca="1">IFERROR(IF(ROWS(PerformerDetails!$Z$7:Z195)&gt;COUNTA(PerformerDetails!$Z$7:$Z$506),"",INDEX(PerformerDetails!$Z$7:$Z$506,SMALL(IF(PerformerDetails!$Z$7:$Z$506&lt;&gt;"",ROW(PerformerDetails!P195:P694)-ROW(PerformerDetails!Z195)+1),ROWS(PerformerDetails!$Z$7:Z195)))),0)</f>
        <v>#NAME?</v>
      </c>
      <c r="H195" s="45" t="e">
        <f t="array" aca="1" ref="H195" ca="1">IFERROR(IF(ROWS(PerformerDetails!$AB$7:AB195)&gt;COUNTA(PerformerDetails!$AB$7:$AB$506),"",INDEX(PerformerDetails!$AB$7:$AB$506,SMALL(IF(PerformerDetails!$AB$7:$AB$506&lt;&gt;"",ROW(PerformerDetails!P195:P694)-ROW(PerformerDetails!AB195)+1),ROWS(PerformerDetails!$AB$7:AB195)))),0)</f>
        <v>#NAME?</v>
      </c>
      <c r="I195" s="45" t="e">
        <f t="array" aca="1" ref="I195" ca="1">IFERROR(IF(ROWS(PerformerDetails!$AD$7:AD195)&gt;COUNTA(PerformerDetails!$AD$7:$AD$506),"",INDEX(PerformerDetails!$AD$7:$AD$506,SMALL(IF(PerformerDetails!$AD$7:$AD$506&lt;&gt;"",ROW(PerformerDetails!P195:P694)-ROW(PerformerDetails!AD195)+1),ROWS(PerformerDetails!$AD$7:AD195)))),0)</f>
        <v>#NAME?</v>
      </c>
      <c r="J195" s="45" t="e">
        <f t="array" aca="1" ref="J195" ca="1">IFERROR(IF(ROWS(PerformerDetails!$AF$7:AF195)&gt;COUNTA(PerformerDetails!$AF$7:$AF$506),"",INDEX(PerformerDetails!$AF$7:$AF$506,SMALL(IF(PerformerDetails!$AF$7:$AF$506&lt;&gt;"",ROW(PerformerDetails!P195:P694)-ROW(PerformerDetails!AF195)+1),ROWS(PerformerDetails!$AF$7:AF195)))),0)</f>
        <v>#NAME?</v>
      </c>
      <c r="K195" s="45" t="e">
        <f t="array" aca="1" ref="K195" ca="1">IFERROR(IF(ROWS(PerformerDetails!$AH$7:AH195)&gt;COUNTA(PerformerDetails!$AH$7:$AH$506),"",INDEX(PerformerDetails!$AH$7:$AH$506,SMALL(IF(PerformerDetails!$AH$7:$AH$506&lt;&gt;"",ROW(PerformerDetails!P195:P694)-ROW(PerformerDetails!AH195)+1),ROWS(PerformerDetails!$AH$7:AH195)))),0)</f>
        <v>#NAME?</v>
      </c>
      <c r="L195" s="45" t="e">
        <f t="array" aca="1" ref="L195" ca="1">IFERROR(IF(ROWS(PerformerDetails!$AJ$7:AJ195)&gt;COUNTA(PerformerDetails!$AJ$7:$AJ$506),"",INDEX(PerformerDetails!$AJ$7:$AJ$506,SMALL(IF(PerformerDetails!$AJ$7:$AJ$506&lt;&gt;"",ROW(PerformerDetails!P195:P694)-ROW(PerformerDetails!AJ195)+1),ROWS(PerformerDetails!$AJ$7:AJ195)))),0)</f>
        <v>#NAME?</v>
      </c>
      <c r="M195" s="45" t="e">
        <f t="array" aca="1" ref="M195" ca="1">IFERROR(IF(ROWS(PerformerDetails!$AL$7:AL195)&gt;COUNTA(PerformerDetails!$AL$7:$AL$506),"",INDEX(PerformerDetails!$AL$7:$AL$506,SMALL(IF(PerformerDetails!$AL$7:$AL$506&lt;&gt;"",ROW(PerformerDetails!P195:P694)-ROW(PerformerDetails!AL195)+1),ROWS(PerformerDetails!$AL$7:AL195)))),0)</f>
        <v>#NAME?</v>
      </c>
      <c r="N195" s="45" t="e">
        <f t="array" aca="1" ref="N195" ca="1">IFERROR(IF(ROWS(PerformerDetails!$AN$7:AN195)&gt;COUNTA(PerformerDetails!$AN$7:$AN$506),"",INDEX(PerformerDetails!$AN$7:$AN$506,SMALL(IF(PerformerDetails!$AN$7:$AN$506&lt;&gt;"",ROW(PerformerDetails!P195:P694)-ROW(PerformerDetails!AN195)+1),ROWS(PerformerDetails!$AN$7:AN195)))),0)</f>
        <v>#NAME?</v>
      </c>
      <c r="O195" s="45" t="e">
        <f t="array" aca="1" ref="O195" ca="1">IFERROR(IF(ROWS(PerformerDetails!$AP$7:AP195)&gt;COUNTA(PerformerDetails!$AP$7:$AP$506),"",INDEX(PerformerDetails!$AP$7:$AP$506,SMALL(IF(PerformerDetails!$AP$7:$AP$506&lt;&gt;"",ROW(PerformerDetails!P195:P694)-ROW(PerformerDetails!AP195)+1),ROWS(PerformerDetails!$AP$7:AP195)))),0)</f>
        <v>#NAME?</v>
      </c>
      <c r="P195" s="45" t="e">
        <f t="array" aca="1" ref="P195" ca="1">IFERROR(IF(ROWS(PerformerDetails!$AR$7:AR195)&gt;COUNTA(PerformerDetails!$AR$7:$AR$506),"",INDEX(PerformerDetails!$AR$7:$AR$506,SMALL(IF(PerformerDetails!$AR$7:$AR$506&lt;&gt;"",ROW(PerformerDetails!P195:P694)-ROW(PerformerDetails!AR195)+1),ROWS(PerformerDetails!$AR$7:AR195)))),0)</f>
        <v>#NAME?</v>
      </c>
      <c r="Q195" s="45" t="e">
        <f t="array" aca="1" ref="Q195" ca="1">IFERROR(IF(ROWS(PerformerDetails!$AT$7:AT195)&gt;COUNTA(PerformerDetails!$AT$7:$AT$506),"",INDEX(PerformerDetails!$AT$7:$AT$506,SMALL(IF(PerformerDetails!$AT$7:$AT$506&lt;&gt;"",ROW(PerformerDetails!P195:P694)-ROW(PerformerDetails!AT195)+1),ROWS(PerformerDetails!$AT$7:AT195)))),0)</f>
        <v>#NAME?</v>
      </c>
      <c r="R195" s="45" t="e">
        <f t="array" aca="1" ref="R195" ca="1">IFERROR(IF(ROWS(PerformerDetails!$AV$7:AV195)&gt;COUNTA(PerformerDetails!$AV$7:$AV$506),"",INDEX(PerformerDetails!$AV$7:$AV$506,SMALL(IF(PerformerDetails!$AV$7:$AV$506&lt;&gt;"",ROW(PerformerDetails!P195:P694)-ROW(PerformerDetails!AV195)+1),ROWS(PerformerDetails!$AV$7:AV195)))),0)</f>
        <v>#NAME?</v>
      </c>
      <c r="S195" s="45" t="e">
        <f t="array" aca="1" ref="S195" ca="1">IFERROR(IF(ROWS(PerformerDetails!$AX$7:AX195)&gt;COUNTA(PerformerDetails!$AX$7:$AX$506),"",INDEX(PerformerDetails!$AX$7:$AX$506,SMALL(IF(PerformerDetails!$AX$7:$AX$506&lt;&gt;"",ROW(PerformerDetails!P195:P694)-ROW(PerformerDetails!AX195)+1),ROWS(PerformerDetails!$AX$7:AX195)))),0)</f>
        <v>#NAME?</v>
      </c>
      <c r="T195" s="45" t="e">
        <f t="array" aca="1" ref="T195" ca="1">IFERROR(IF(ROWS(PerformerDetails!$AZ$7:AZ195)&gt;COUNTA(PerformerDetails!$AZ$7:$AZ$506),"",INDEX(PerformerDetails!$AZ$7:$AZ$506,SMALL(IF(PerformerDetails!$AZ$7:$AZ$506&lt;&gt;"",ROW(PerformerDetails!P195:P694)-ROW(PerformerDetails!AZ195)+1),ROWS(PerformerDetails!$AZ$7:AZ195)))),0)</f>
        <v>#NAME?</v>
      </c>
      <c r="U195" s="45" t="e">
        <f t="array" aca="1" ref="U195" ca="1">IFERROR(IF(ROWS(PerformerDetails!$BB$7:BB195)&gt;COUNTA(PerformerDetails!$BB$7:$BB$506),"",INDEX(PerformerDetails!$BB$7:$BB$506,SMALL(IF(PerformerDetails!$BB$7:$BB$506&lt;&gt;"",ROW(PerformerDetails!P195:P694)-ROW(PerformerDetails!BB195)+1),ROWS(PerformerDetails!$BB$7:BB195)))),0)</f>
        <v>#NAME?</v>
      </c>
      <c r="V195" s="45" t="e">
        <f t="array" aca="1" ref="V195" ca="1">IFERROR(IF(ROWS(PerformerDetails!$BD$7:BD195)&gt;COUNTA(PerformerDetails!$BD$7:$BD$506),"",INDEX(PerformerDetails!$BD$7:$BD$506,SMALL(IF(PerformerDetails!$BD$7:$BD$506&lt;&gt;"",ROW(PerformerDetails!P195:P694)-ROW(PerformerDetails!BD195)+1),ROWS(PerformerDetails!$BD$7:BD195)))),0)</f>
        <v>#NAME?</v>
      </c>
      <c r="W195" s="45" t="e">
        <f t="array" aca="1" ref="W195" ca="1">IFERROR(IF(ROWS(PerformerDetails!$BF$7:BF195)&gt;COUNTA(PerformerDetails!$BF$7:$BF$506),"",INDEX(PerformerDetails!$BF$7:$BF$506,SMALL(IF(PerformerDetails!$BF$7:$BF$506&lt;&gt;"",ROW(PerformerDetails!P195:P694)-ROW(PerformerDetails!BF195)+1),ROWS(PerformerDetails!$BF$7:BF195)))),0)</f>
        <v>#NAME?</v>
      </c>
      <c r="X195" s="45" t="e">
        <f t="array" aca="1" ref="X195" ca="1">IFERROR(IF(ROWS(PerformerDetails!$BH$7:BH195)&gt;COUNTA(PerformerDetails!$BH$7:$BH$506),"",INDEX(PerformerDetails!$BH$7:$BH$506,SMALL(IF(PerformerDetails!$BH$7:$BH$506&lt;&gt;"",ROW(PerformerDetails!P195:P694)-ROW(PerformerDetails!BH195)+1),ROWS(PerformerDetails!$BH$7:BH195)))),0)</f>
        <v>#NAME?</v>
      </c>
      <c r="Y195" s="45" t="e">
        <f t="array" aca="1" ref="Y195" ca="1">IFERROR(IF(ROWS(PerformerDetails!$BJ$7:BJ195)&gt;COUNTA(PerformerDetails!$BJ$7:$BJ$506),"",INDEX(PerformerDetails!$BJ$7:$BJ$506,SMALL(IF(PerformerDetails!$BJ$7:$BJ$506&lt;&gt;"",ROW(PerformerDetails!P195:P694)-ROW(PerformerDetails!BJ195)+1),ROWS(PerformerDetails!$BJ$7:BJ195)))),0)</f>
        <v>#NAME?</v>
      </c>
      <c r="Z195" s="45" t="e">
        <f t="array" aca="1" ref="Z195" ca="1">IFERROR(IF(ROWS(PerformerDetails!$BL$7:BL195)&gt;COUNTA(PerformerDetails!$BL$7:$BL$506),"",INDEX(PerformerDetails!$BL$7:$BL$506,SMALL(IF(PerformerDetails!$BL$7:$BL$506&lt;&gt;"",ROW(PerformerDetails!P195:P694)-ROW(PerformerDetails!BL195)+1),ROWS(PerformerDetails!$BL$7:BL195)))),0)</f>
        <v>#NAME?</v>
      </c>
    </row>
    <row r="196" spans="2:26" ht="20.100000000000001" customHeight="1">
      <c r="B196" s="45" t="e">
        <f t="array" aca="1" ref="B196" ca="1">IFERROR(IF(ROWS(PerformerDetails!$P$7:P196)&gt;COUNTA(PerformerDetails!$P$7:$P$506),"",INDEX(PerformerDetails!$P$7:$P$506,SMALL(IF(PerformerDetails!$P$7:$P$506&lt;&gt;"",ROW(PerformerDetails!P196:P695)-ROW(PerformerDetails!P196)+1),ROWS(PerformerDetails!$P$7:P196)))),0)</f>
        <v>#NAME?</v>
      </c>
      <c r="C196" s="45" t="e">
        <f t="array" aca="1" ref="C196" ca="1">IFERROR(IF(ROWS(PerformerDetails!$R$7:R196)&gt;COUNTA(PerformerDetails!$R$7:$R$506),"",INDEX(PerformerDetails!$R$7:$R$506,SMALL(IF(PerformerDetails!$R$7:$R$506&lt;&gt;"",ROW(PerformerDetails!P196:P695)-ROW(PerformerDetails!R196)+1),ROWS(PerformerDetails!$R$7:R196)))),0)</f>
        <v>#NAME?</v>
      </c>
      <c r="D196" s="45" t="e">
        <f t="array" aca="1" ref="D196" ca="1">IFERROR(IF(ROWS(PerformerDetails!$T$7:T196)&gt;COUNTA(PerformerDetails!$T$7:$T$506),"",INDEX(PerformerDetails!$T$7:$T$506,SMALL(IF(PerformerDetails!$T$7:$T$506&lt;&gt;"",ROW(PerformerDetails!P196:P695)-ROW(PerformerDetails!T196)+1),ROWS(PerformerDetails!$T$7:T196)))),0)</f>
        <v>#NAME?</v>
      </c>
      <c r="E196" s="45" t="e">
        <f t="array" aca="1" ref="E196" ca="1">IFERROR(IF(ROWS(PerformerDetails!$V$7:V196)&gt;COUNTA(PerformerDetails!$V$7:$V$506),"",INDEX(PerformerDetails!$V$7:$V$506,SMALL(IF(PerformerDetails!$V$7:$V$506&lt;&gt;"",ROW(PerformerDetails!P196:P695)-ROW(PerformerDetails!V196)+1),ROWS(PerformerDetails!$V$7:V196)))),0)</f>
        <v>#NAME?</v>
      </c>
      <c r="F196" s="45" t="e">
        <f t="array" aca="1" ref="F196" ca="1">IFERROR(IF(ROWS(PerformerDetails!$X$7:X196)&gt;COUNTA(PerformerDetails!$X$7:$X$506),"",INDEX(PerformerDetails!$X$7:$X$506,SMALL(IF(PerformerDetails!$X$7:$X$506&lt;&gt;"",ROW(PerformerDetails!P196:P695)-ROW(PerformerDetails!X196)+1),ROWS(PerformerDetails!$X$7:X196)))),0)</f>
        <v>#NAME?</v>
      </c>
      <c r="G196" s="45" t="e">
        <f t="array" aca="1" ref="G196" ca="1">IFERROR(IF(ROWS(PerformerDetails!$Z$7:Z196)&gt;COUNTA(PerformerDetails!$Z$7:$Z$506),"",INDEX(PerformerDetails!$Z$7:$Z$506,SMALL(IF(PerformerDetails!$Z$7:$Z$506&lt;&gt;"",ROW(PerformerDetails!P196:P695)-ROW(PerformerDetails!Z196)+1),ROWS(PerformerDetails!$Z$7:Z196)))),0)</f>
        <v>#NAME?</v>
      </c>
      <c r="H196" s="45" t="e">
        <f t="array" aca="1" ref="H196" ca="1">IFERROR(IF(ROWS(PerformerDetails!$AB$7:AB196)&gt;COUNTA(PerformerDetails!$AB$7:$AB$506),"",INDEX(PerformerDetails!$AB$7:$AB$506,SMALL(IF(PerformerDetails!$AB$7:$AB$506&lt;&gt;"",ROW(PerformerDetails!P196:P695)-ROW(PerformerDetails!AB196)+1),ROWS(PerformerDetails!$AB$7:AB196)))),0)</f>
        <v>#NAME?</v>
      </c>
      <c r="I196" s="45" t="e">
        <f t="array" aca="1" ref="I196" ca="1">IFERROR(IF(ROWS(PerformerDetails!$AD$7:AD196)&gt;COUNTA(PerformerDetails!$AD$7:$AD$506),"",INDEX(PerformerDetails!$AD$7:$AD$506,SMALL(IF(PerformerDetails!$AD$7:$AD$506&lt;&gt;"",ROW(PerformerDetails!P196:P695)-ROW(PerformerDetails!AD196)+1),ROWS(PerformerDetails!$AD$7:AD196)))),0)</f>
        <v>#NAME?</v>
      </c>
      <c r="J196" s="45" t="e">
        <f t="array" aca="1" ref="J196" ca="1">IFERROR(IF(ROWS(PerformerDetails!$AF$7:AF196)&gt;COUNTA(PerformerDetails!$AF$7:$AF$506),"",INDEX(PerformerDetails!$AF$7:$AF$506,SMALL(IF(PerformerDetails!$AF$7:$AF$506&lt;&gt;"",ROW(PerformerDetails!P196:P695)-ROW(PerformerDetails!AF196)+1),ROWS(PerformerDetails!$AF$7:AF196)))),0)</f>
        <v>#NAME?</v>
      </c>
      <c r="K196" s="45" t="e">
        <f t="array" aca="1" ref="K196" ca="1">IFERROR(IF(ROWS(PerformerDetails!$AH$7:AH196)&gt;COUNTA(PerformerDetails!$AH$7:$AH$506),"",INDEX(PerformerDetails!$AH$7:$AH$506,SMALL(IF(PerformerDetails!$AH$7:$AH$506&lt;&gt;"",ROW(PerformerDetails!P196:P695)-ROW(PerformerDetails!AH196)+1),ROWS(PerformerDetails!$AH$7:AH196)))),0)</f>
        <v>#NAME?</v>
      </c>
      <c r="L196" s="45" t="e">
        <f t="array" aca="1" ref="L196" ca="1">IFERROR(IF(ROWS(PerformerDetails!$AJ$7:AJ196)&gt;COUNTA(PerformerDetails!$AJ$7:$AJ$506),"",INDEX(PerformerDetails!$AJ$7:$AJ$506,SMALL(IF(PerformerDetails!$AJ$7:$AJ$506&lt;&gt;"",ROW(PerformerDetails!P196:P695)-ROW(PerformerDetails!AJ196)+1),ROWS(PerformerDetails!$AJ$7:AJ196)))),0)</f>
        <v>#NAME?</v>
      </c>
      <c r="M196" s="45" t="e">
        <f t="array" aca="1" ref="M196" ca="1">IFERROR(IF(ROWS(PerformerDetails!$AL$7:AL196)&gt;COUNTA(PerformerDetails!$AL$7:$AL$506),"",INDEX(PerformerDetails!$AL$7:$AL$506,SMALL(IF(PerformerDetails!$AL$7:$AL$506&lt;&gt;"",ROW(PerformerDetails!P196:P695)-ROW(PerformerDetails!AL196)+1),ROWS(PerformerDetails!$AL$7:AL196)))),0)</f>
        <v>#NAME?</v>
      </c>
      <c r="N196" s="45" t="e">
        <f t="array" aca="1" ref="N196" ca="1">IFERROR(IF(ROWS(PerformerDetails!$AN$7:AN196)&gt;COUNTA(PerformerDetails!$AN$7:$AN$506),"",INDEX(PerformerDetails!$AN$7:$AN$506,SMALL(IF(PerformerDetails!$AN$7:$AN$506&lt;&gt;"",ROW(PerformerDetails!P196:P695)-ROW(PerformerDetails!AN196)+1),ROWS(PerformerDetails!$AN$7:AN196)))),0)</f>
        <v>#NAME?</v>
      </c>
      <c r="O196" s="45" t="e">
        <f t="array" aca="1" ref="O196" ca="1">IFERROR(IF(ROWS(PerformerDetails!$AP$7:AP196)&gt;COUNTA(PerformerDetails!$AP$7:$AP$506),"",INDEX(PerformerDetails!$AP$7:$AP$506,SMALL(IF(PerformerDetails!$AP$7:$AP$506&lt;&gt;"",ROW(PerformerDetails!P196:P695)-ROW(PerformerDetails!AP196)+1),ROWS(PerformerDetails!$AP$7:AP196)))),0)</f>
        <v>#NAME?</v>
      </c>
      <c r="P196" s="45" t="e">
        <f t="array" aca="1" ref="P196" ca="1">IFERROR(IF(ROWS(PerformerDetails!$AR$7:AR196)&gt;COUNTA(PerformerDetails!$AR$7:$AR$506),"",INDEX(PerformerDetails!$AR$7:$AR$506,SMALL(IF(PerformerDetails!$AR$7:$AR$506&lt;&gt;"",ROW(PerformerDetails!P196:P695)-ROW(PerformerDetails!AR196)+1),ROWS(PerformerDetails!$AR$7:AR196)))),0)</f>
        <v>#NAME?</v>
      </c>
      <c r="Q196" s="45" t="e">
        <f t="array" aca="1" ref="Q196" ca="1">IFERROR(IF(ROWS(PerformerDetails!$AT$7:AT196)&gt;COUNTA(PerformerDetails!$AT$7:$AT$506),"",INDEX(PerformerDetails!$AT$7:$AT$506,SMALL(IF(PerformerDetails!$AT$7:$AT$506&lt;&gt;"",ROW(PerformerDetails!P196:P695)-ROW(PerformerDetails!AT196)+1),ROWS(PerformerDetails!$AT$7:AT196)))),0)</f>
        <v>#NAME?</v>
      </c>
      <c r="R196" s="45" t="e">
        <f t="array" aca="1" ref="R196" ca="1">IFERROR(IF(ROWS(PerformerDetails!$AV$7:AV196)&gt;COUNTA(PerformerDetails!$AV$7:$AV$506),"",INDEX(PerformerDetails!$AV$7:$AV$506,SMALL(IF(PerformerDetails!$AV$7:$AV$506&lt;&gt;"",ROW(PerformerDetails!P196:P695)-ROW(PerformerDetails!AV196)+1),ROWS(PerformerDetails!$AV$7:AV196)))),0)</f>
        <v>#NAME?</v>
      </c>
      <c r="S196" s="45" t="e">
        <f t="array" aca="1" ref="S196" ca="1">IFERROR(IF(ROWS(PerformerDetails!$AX$7:AX196)&gt;COUNTA(PerformerDetails!$AX$7:$AX$506),"",INDEX(PerformerDetails!$AX$7:$AX$506,SMALL(IF(PerformerDetails!$AX$7:$AX$506&lt;&gt;"",ROW(PerformerDetails!P196:P695)-ROW(PerformerDetails!AX196)+1),ROWS(PerformerDetails!$AX$7:AX196)))),0)</f>
        <v>#NAME?</v>
      </c>
      <c r="T196" s="45" t="e">
        <f t="array" aca="1" ref="T196" ca="1">IFERROR(IF(ROWS(PerformerDetails!$AZ$7:AZ196)&gt;COUNTA(PerformerDetails!$AZ$7:$AZ$506),"",INDEX(PerformerDetails!$AZ$7:$AZ$506,SMALL(IF(PerformerDetails!$AZ$7:$AZ$506&lt;&gt;"",ROW(PerformerDetails!P196:P695)-ROW(PerformerDetails!AZ196)+1),ROWS(PerformerDetails!$AZ$7:AZ196)))),0)</f>
        <v>#NAME?</v>
      </c>
      <c r="U196" s="45" t="e">
        <f t="array" aca="1" ref="U196" ca="1">IFERROR(IF(ROWS(PerformerDetails!$BB$7:BB196)&gt;COUNTA(PerformerDetails!$BB$7:$BB$506),"",INDEX(PerformerDetails!$BB$7:$BB$506,SMALL(IF(PerformerDetails!$BB$7:$BB$506&lt;&gt;"",ROW(PerformerDetails!P196:P695)-ROW(PerformerDetails!BB196)+1),ROWS(PerformerDetails!$BB$7:BB196)))),0)</f>
        <v>#NAME?</v>
      </c>
      <c r="V196" s="45" t="e">
        <f t="array" aca="1" ref="V196" ca="1">IFERROR(IF(ROWS(PerformerDetails!$BD$7:BD196)&gt;COUNTA(PerformerDetails!$BD$7:$BD$506),"",INDEX(PerformerDetails!$BD$7:$BD$506,SMALL(IF(PerformerDetails!$BD$7:$BD$506&lt;&gt;"",ROW(PerformerDetails!P196:P695)-ROW(PerformerDetails!BD196)+1),ROWS(PerformerDetails!$BD$7:BD196)))),0)</f>
        <v>#NAME?</v>
      </c>
      <c r="W196" s="45" t="e">
        <f t="array" aca="1" ref="W196" ca="1">IFERROR(IF(ROWS(PerformerDetails!$BF$7:BF196)&gt;COUNTA(PerformerDetails!$BF$7:$BF$506),"",INDEX(PerformerDetails!$BF$7:$BF$506,SMALL(IF(PerformerDetails!$BF$7:$BF$506&lt;&gt;"",ROW(PerformerDetails!P196:P695)-ROW(PerformerDetails!BF196)+1),ROWS(PerformerDetails!$BF$7:BF196)))),0)</f>
        <v>#NAME?</v>
      </c>
      <c r="X196" s="45" t="e">
        <f t="array" aca="1" ref="X196" ca="1">IFERROR(IF(ROWS(PerformerDetails!$BH$7:BH196)&gt;COUNTA(PerformerDetails!$BH$7:$BH$506),"",INDEX(PerformerDetails!$BH$7:$BH$506,SMALL(IF(PerformerDetails!$BH$7:$BH$506&lt;&gt;"",ROW(PerformerDetails!P196:P695)-ROW(PerformerDetails!BH196)+1),ROWS(PerformerDetails!$BH$7:BH196)))),0)</f>
        <v>#NAME?</v>
      </c>
      <c r="Y196" s="45" t="e">
        <f t="array" aca="1" ref="Y196" ca="1">IFERROR(IF(ROWS(PerformerDetails!$BJ$7:BJ196)&gt;COUNTA(PerformerDetails!$BJ$7:$BJ$506),"",INDEX(PerformerDetails!$BJ$7:$BJ$506,SMALL(IF(PerformerDetails!$BJ$7:$BJ$506&lt;&gt;"",ROW(PerformerDetails!P196:P695)-ROW(PerformerDetails!BJ196)+1),ROWS(PerformerDetails!$BJ$7:BJ196)))),0)</f>
        <v>#NAME?</v>
      </c>
      <c r="Z196" s="45" t="e">
        <f t="array" aca="1" ref="Z196" ca="1">IFERROR(IF(ROWS(PerformerDetails!$BL$7:BL196)&gt;COUNTA(PerformerDetails!$BL$7:$BL$506),"",INDEX(PerformerDetails!$BL$7:$BL$506,SMALL(IF(PerformerDetails!$BL$7:$BL$506&lt;&gt;"",ROW(PerformerDetails!P196:P695)-ROW(PerformerDetails!BL196)+1),ROWS(PerformerDetails!$BL$7:BL196)))),0)</f>
        <v>#NAME?</v>
      </c>
    </row>
    <row r="197" spans="2:26" ht="20.100000000000001" customHeight="1">
      <c r="B197" s="45" t="e">
        <f t="array" aca="1" ref="B197" ca="1">IFERROR(IF(ROWS(PerformerDetails!$P$7:P197)&gt;COUNTA(PerformerDetails!$P$7:$P$506),"",INDEX(PerformerDetails!$P$7:$P$506,SMALL(IF(PerformerDetails!$P$7:$P$506&lt;&gt;"",ROW(PerformerDetails!P197:P696)-ROW(PerformerDetails!P197)+1),ROWS(PerformerDetails!$P$7:P197)))),0)</f>
        <v>#NAME?</v>
      </c>
      <c r="C197" s="45" t="e">
        <f t="array" aca="1" ref="C197" ca="1">IFERROR(IF(ROWS(PerformerDetails!$R$7:R197)&gt;COUNTA(PerformerDetails!$R$7:$R$506),"",INDEX(PerformerDetails!$R$7:$R$506,SMALL(IF(PerformerDetails!$R$7:$R$506&lt;&gt;"",ROW(PerformerDetails!P197:P696)-ROW(PerformerDetails!R197)+1),ROWS(PerformerDetails!$R$7:R197)))),0)</f>
        <v>#NAME?</v>
      </c>
      <c r="D197" s="45" t="e">
        <f t="array" aca="1" ref="D197" ca="1">IFERROR(IF(ROWS(PerformerDetails!$T$7:T197)&gt;COUNTA(PerformerDetails!$T$7:$T$506),"",INDEX(PerformerDetails!$T$7:$T$506,SMALL(IF(PerformerDetails!$T$7:$T$506&lt;&gt;"",ROW(PerformerDetails!P197:P696)-ROW(PerformerDetails!T197)+1),ROWS(PerformerDetails!$T$7:T197)))),0)</f>
        <v>#NAME?</v>
      </c>
      <c r="E197" s="45" t="e">
        <f t="array" aca="1" ref="E197" ca="1">IFERROR(IF(ROWS(PerformerDetails!$V$7:V197)&gt;COUNTA(PerformerDetails!$V$7:$V$506),"",INDEX(PerformerDetails!$V$7:$V$506,SMALL(IF(PerformerDetails!$V$7:$V$506&lt;&gt;"",ROW(PerformerDetails!P197:P696)-ROW(PerformerDetails!V197)+1),ROWS(PerformerDetails!$V$7:V197)))),0)</f>
        <v>#NAME?</v>
      </c>
      <c r="F197" s="45" t="e">
        <f t="array" aca="1" ref="F197" ca="1">IFERROR(IF(ROWS(PerformerDetails!$X$7:X197)&gt;COUNTA(PerformerDetails!$X$7:$X$506),"",INDEX(PerformerDetails!$X$7:$X$506,SMALL(IF(PerformerDetails!$X$7:$X$506&lt;&gt;"",ROW(PerformerDetails!P197:P696)-ROW(PerformerDetails!X197)+1),ROWS(PerformerDetails!$X$7:X197)))),0)</f>
        <v>#NAME?</v>
      </c>
      <c r="G197" s="45" t="e">
        <f t="array" aca="1" ref="G197" ca="1">IFERROR(IF(ROWS(PerformerDetails!$Z$7:Z197)&gt;COUNTA(PerformerDetails!$Z$7:$Z$506),"",INDEX(PerformerDetails!$Z$7:$Z$506,SMALL(IF(PerformerDetails!$Z$7:$Z$506&lt;&gt;"",ROW(PerformerDetails!P197:P696)-ROW(PerformerDetails!Z197)+1),ROWS(PerformerDetails!$Z$7:Z197)))),0)</f>
        <v>#NAME?</v>
      </c>
      <c r="H197" s="45" t="e">
        <f t="array" aca="1" ref="H197" ca="1">IFERROR(IF(ROWS(PerformerDetails!$AB$7:AB197)&gt;COUNTA(PerformerDetails!$AB$7:$AB$506),"",INDEX(PerformerDetails!$AB$7:$AB$506,SMALL(IF(PerformerDetails!$AB$7:$AB$506&lt;&gt;"",ROW(PerformerDetails!P197:P696)-ROW(PerformerDetails!AB197)+1),ROWS(PerformerDetails!$AB$7:AB197)))),0)</f>
        <v>#NAME?</v>
      </c>
      <c r="I197" s="45" t="e">
        <f t="array" aca="1" ref="I197" ca="1">IFERROR(IF(ROWS(PerformerDetails!$AD$7:AD197)&gt;COUNTA(PerformerDetails!$AD$7:$AD$506),"",INDEX(PerformerDetails!$AD$7:$AD$506,SMALL(IF(PerformerDetails!$AD$7:$AD$506&lt;&gt;"",ROW(PerformerDetails!P197:P696)-ROW(PerformerDetails!AD197)+1),ROWS(PerformerDetails!$AD$7:AD197)))),0)</f>
        <v>#NAME?</v>
      </c>
      <c r="J197" s="45" t="e">
        <f t="array" aca="1" ref="J197" ca="1">IFERROR(IF(ROWS(PerformerDetails!$AF$7:AF197)&gt;COUNTA(PerformerDetails!$AF$7:$AF$506),"",INDEX(PerformerDetails!$AF$7:$AF$506,SMALL(IF(PerformerDetails!$AF$7:$AF$506&lt;&gt;"",ROW(PerformerDetails!P197:P696)-ROW(PerformerDetails!AF197)+1),ROWS(PerformerDetails!$AF$7:AF197)))),0)</f>
        <v>#NAME?</v>
      </c>
      <c r="K197" s="45" t="e">
        <f t="array" aca="1" ref="K197" ca="1">IFERROR(IF(ROWS(PerformerDetails!$AH$7:AH197)&gt;COUNTA(PerformerDetails!$AH$7:$AH$506),"",INDEX(PerformerDetails!$AH$7:$AH$506,SMALL(IF(PerformerDetails!$AH$7:$AH$506&lt;&gt;"",ROW(PerformerDetails!P197:P696)-ROW(PerformerDetails!AH197)+1),ROWS(PerformerDetails!$AH$7:AH197)))),0)</f>
        <v>#NAME?</v>
      </c>
      <c r="L197" s="45" t="e">
        <f t="array" aca="1" ref="L197" ca="1">IFERROR(IF(ROWS(PerformerDetails!$AJ$7:AJ197)&gt;COUNTA(PerformerDetails!$AJ$7:$AJ$506),"",INDEX(PerformerDetails!$AJ$7:$AJ$506,SMALL(IF(PerformerDetails!$AJ$7:$AJ$506&lt;&gt;"",ROW(PerformerDetails!P197:P696)-ROW(PerformerDetails!AJ197)+1),ROWS(PerformerDetails!$AJ$7:AJ197)))),0)</f>
        <v>#NAME?</v>
      </c>
      <c r="M197" s="45" t="e">
        <f t="array" aca="1" ref="M197" ca="1">IFERROR(IF(ROWS(PerformerDetails!$AL$7:AL197)&gt;COUNTA(PerformerDetails!$AL$7:$AL$506),"",INDEX(PerformerDetails!$AL$7:$AL$506,SMALL(IF(PerformerDetails!$AL$7:$AL$506&lt;&gt;"",ROW(PerformerDetails!P197:P696)-ROW(PerformerDetails!AL197)+1),ROWS(PerformerDetails!$AL$7:AL197)))),0)</f>
        <v>#NAME?</v>
      </c>
      <c r="N197" s="45" t="e">
        <f t="array" aca="1" ref="N197" ca="1">IFERROR(IF(ROWS(PerformerDetails!$AN$7:AN197)&gt;COUNTA(PerformerDetails!$AN$7:$AN$506),"",INDEX(PerformerDetails!$AN$7:$AN$506,SMALL(IF(PerformerDetails!$AN$7:$AN$506&lt;&gt;"",ROW(PerformerDetails!P197:P696)-ROW(PerformerDetails!AN197)+1),ROWS(PerformerDetails!$AN$7:AN197)))),0)</f>
        <v>#NAME?</v>
      </c>
      <c r="O197" s="45" t="e">
        <f t="array" aca="1" ref="O197" ca="1">IFERROR(IF(ROWS(PerformerDetails!$AP$7:AP197)&gt;COUNTA(PerformerDetails!$AP$7:$AP$506),"",INDEX(PerformerDetails!$AP$7:$AP$506,SMALL(IF(PerformerDetails!$AP$7:$AP$506&lt;&gt;"",ROW(PerformerDetails!P197:P696)-ROW(PerformerDetails!AP197)+1),ROWS(PerformerDetails!$AP$7:AP197)))),0)</f>
        <v>#NAME?</v>
      </c>
      <c r="P197" s="45" t="e">
        <f t="array" aca="1" ref="P197" ca="1">IFERROR(IF(ROWS(PerformerDetails!$AR$7:AR197)&gt;COUNTA(PerformerDetails!$AR$7:$AR$506),"",INDEX(PerformerDetails!$AR$7:$AR$506,SMALL(IF(PerformerDetails!$AR$7:$AR$506&lt;&gt;"",ROW(PerformerDetails!P197:P696)-ROW(PerformerDetails!AR197)+1),ROWS(PerformerDetails!$AR$7:AR197)))),0)</f>
        <v>#NAME?</v>
      </c>
      <c r="Q197" s="45" t="e">
        <f t="array" aca="1" ref="Q197" ca="1">IFERROR(IF(ROWS(PerformerDetails!$AT$7:AT197)&gt;COUNTA(PerformerDetails!$AT$7:$AT$506),"",INDEX(PerformerDetails!$AT$7:$AT$506,SMALL(IF(PerformerDetails!$AT$7:$AT$506&lt;&gt;"",ROW(PerformerDetails!P197:P696)-ROW(PerformerDetails!AT197)+1),ROWS(PerformerDetails!$AT$7:AT197)))),0)</f>
        <v>#NAME?</v>
      </c>
      <c r="R197" s="45" t="e">
        <f t="array" aca="1" ref="R197" ca="1">IFERROR(IF(ROWS(PerformerDetails!$AV$7:AV197)&gt;COUNTA(PerformerDetails!$AV$7:$AV$506),"",INDEX(PerformerDetails!$AV$7:$AV$506,SMALL(IF(PerformerDetails!$AV$7:$AV$506&lt;&gt;"",ROW(PerformerDetails!P197:P696)-ROW(PerformerDetails!AV197)+1),ROWS(PerformerDetails!$AV$7:AV197)))),0)</f>
        <v>#NAME?</v>
      </c>
      <c r="S197" s="45" t="e">
        <f t="array" aca="1" ref="S197" ca="1">IFERROR(IF(ROWS(PerformerDetails!$AX$7:AX197)&gt;COUNTA(PerformerDetails!$AX$7:$AX$506),"",INDEX(PerformerDetails!$AX$7:$AX$506,SMALL(IF(PerformerDetails!$AX$7:$AX$506&lt;&gt;"",ROW(PerformerDetails!P197:P696)-ROW(PerformerDetails!AX197)+1),ROWS(PerformerDetails!$AX$7:AX197)))),0)</f>
        <v>#NAME?</v>
      </c>
      <c r="T197" s="45" t="e">
        <f t="array" aca="1" ref="T197" ca="1">IFERROR(IF(ROWS(PerformerDetails!$AZ$7:AZ197)&gt;COUNTA(PerformerDetails!$AZ$7:$AZ$506),"",INDEX(PerformerDetails!$AZ$7:$AZ$506,SMALL(IF(PerformerDetails!$AZ$7:$AZ$506&lt;&gt;"",ROW(PerformerDetails!P197:P696)-ROW(PerformerDetails!AZ197)+1),ROWS(PerformerDetails!$AZ$7:AZ197)))),0)</f>
        <v>#NAME?</v>
      </c>
      <c r="U197" s="45" t="e">
        <f t="array" aca="1" ref="U197" ca="1">IFERROR(IF(ROWS(PerformerDetails!$BB$7:BB197)&gt;COUNTA(PerformerDetails!$BB$7:$BB$506),"",INDEX(PerformerDetails!$BB$7:$BB$506,SMALL(IF(PerformerDetails!$BB$7:$BB$506&lt;&gt;"",ROW(PerformerDetails!P197:P696)-ROW(PerformerDetails!BB197)+1),ROWS(PerformerDetails!$BB$7:BB197)))),0)</f>
        <v>#NAME?</v>
      </c>
      <c r="V197" s="45" t="e">
        <f t="array" aca="1" ref="V197" ca="1">IFERROR(IF(ROWS(PerformerDetails!$BD$7:BD197)&gt;COUNTA(PerformerDetails!$BD$7:$BD$506),"",INDEX(PerformerDetails!$BD$7:$BD$506,SMALL(IF(PerformerDetails!$BD$7:$BD$506&lt;&gt;"",ROW(PerformerDetails!P197:P696)-ROW(PerformerDetails!BD197)+1),ROWS(PerformerDetails!$BD$7:BD197)))),0)</f>
        <v>#NAME?</v>
      </c>
      <c r="W197" s="45" t="e">
        <f t="array" aca="1" ref="W197" ca="1">IFERROR(IF(ROWS(PerformerDetails!$BF$7:BF197)&gt;COUNTA(PerformerDetails!$BF$7:$BF$506),"",INDEX(PerformerDetails!$BF$7:$BF$506,SMALL(IF(PerformerDetails!$BF$7:$BF$506&lt;&gt;"",ROW(PerformerDetails!P197:P696)-ROW(PerformerDetails!BF197)+1),ROWS(PerformerDetails!$BF$7:BF197)))),0)</f>
        <v>#NAME?</v>
      </c>
      <c r="X197" s="45" t="e">
        <f t="array" aca="1" ref="X197" ca="1">IFERROR(IF(ROWS(PerformerDetails!$BH$7:BH197)&gt;COUNTA(PerformerDetails!$BH$7:$BH$506),"",INDEX(PerformerDetails!$BH$7:$BH$506,SMALL(IF(PerformerDetails!$BH$7:$BH$506&lt;&gt;"",ROW(PerformerDetails!P197:P696)-ROW(PerformerDetails!BH197)+1),ROWS(PerformerDetails!$BH$7:BH197)))),0)</f>
        <v>#NAME?</v>
      </c>
      <c r="Y197" s="45" t="e">
        <f t="array" aca="1" ref="Y197" ca="1">IFERROR(IF(ROWS(PerformerDetails!$BJ$7:BJ197)&gt;COUNTA(PerformerDetails!$BJ$7:$BJ$506),"",INDEX(PerformerDetails!$BJ$7:$BJ$506,SMALL(IF(PerformerDetails!$BJ$7:$BJ$506&lt;&gt;"",ROW(PerformerDetails!P197:P696)-ROW(PerformerDetails!BJ197)+1),ROWS(PerformerDetails!$BJ$7:BJ197)))),0)</f>
        <v>#NAME?</v>
      </c>
      <c r="Z197" s="45" t="e">
        <f t="array" aca="1" ref="Z197" ca="1">IFERROR(IF(ROWS(PerformerDetails!$BL$7:BL197)&gt;COUNTA(PerformerDetails!$BL$7:$BL$506),"",INDEX(PerformerDetails!$BL$7:$BL$506,SMALL(IF(PerformerDetails!$BL$7:$BL$506&lt;&gt;"",ROW(PerformerDetails!P197:P696)-ROW(PerformerDetails!BL197)+1),ROWS(PerformerDetails!$BL$7:BL197)))),0)</f>
        <v>#NAME?</v>
      </c>
    </row>
    <row r="198" spans="2:26" ht="20.100000000000001" customHeight="1">
      <c r="B198" s="45" t="e">
        <f t="array" aca="1" ref="B198" ca="1">IFERROR(IF(ROWS(PerformerDetails!$P$7:P198)&gt;COUNTA(PerformerDetails!$P$7:$P$506),"",INDEX(PerformerDetails!$P$7:$P$506,SMALL(IF(PerformerDetails!$P$7:$P$506&lt;&gt;"",ROW(PerformerDetails!P198:P697)-ROW(PerformerDetails!P198)+1),ROWS(PerformerDetails!$P$7:P198)))),0)</f>
        <v>#NAME?</v>
      </c>
      <c r="C198" s="45" t="e">
        <f t="array" aca="1" ref="C198" ca="1">IFERROR(IF(ROWS(PerformerDetails!$R$7:R198)&gt;COUNTA(PerformerDetails!$R$7:$R$506),"",INDEX(PerformerDetails!$R$7:$R$506,SMALL(IF(PerformerDetails!$R$7:$R$506&lt;&gt;"",ROW(PerformerDetails!P198:P697)-ROW(PerformerDetails!R198)+1),ROWS(PerformerDetails!$R$7:R198)))),0)</f>
        <v>#NAME?</v>
      </c>
      <c r="D198" s="45" t="e">
        <f t="array" aca="1" ref="D198" ca="1">IFERROR(IF(ROWS(PerformerDetails!$T$7:T198)&gt;COUNTA(PerformerDetails!$T$7:$T$506),"",INDEX(PerformerDetails!$T$7:$T$506,SMALL(IF(PerformerDetails!$T$7:$T$506&lt;&gt;"",ROW(PerformerDetails!P198:P697)-ROW(PerformerDetails!T198)+1),ROWS(PerformerDetails!$T$7:T198)))),0)</f>
        <v>#NAME?</v>
      </c>
      <c r="E198" s="45" t="e">
        <f t="array" aca="1" ref="E198" ca="1">IFERROR(IF(ROWS(PerformerDetails!$V$7:V198)&gt;COUNTA(PerformerDetails!$V$7:$V$506),"",INDEX(PerformerDetails!$V$7:$V$506,SMALL(IF(PerformerDetails!$V$7:$V$506&lt;&gt;"",ROW(PerformerDetails!P198:P697)-ROW(PerformerDetails!V198)+1),ROWS(PerformerDetails!$V$7:V198)))),0)</f>
        <v>#NAME?</v>
      </c>
      <c r="F198" s="45" t="e">
        <f t="array" aca="1" ref="F198" ca="1">IFERROR(IF(ROWS(PerformerDetails!$X$7:X198)&gt;COUNTA(PerformerDetails!$X$7:$X$506),"",INDEX(PerformerDetails!$X$7:$X$506,SMALL(IF(PerformerDetails!$X$7:$X$506&lt;&gt;"",ROW(PerformerDetails!P198:P697)-ROW(PerformerDetails!X198)+1),ROWS(PerformerDetails!$X$7:X198)))),0)</f>
        <v>#NAME?</v>
      </c>
      <c r="G198" s="45" t="e">
        <f t="array" aca="1" ref="G198" ca="1">IFERROR(IF(ROWS(PerformerDetails!$Z$7:Z198)&gt;COUNTA(PerformerDetails!$Z$7:$Z$506),"",INDEX(PerformerDetails!$Z$7:$Z$506,SMALL(IF(PerformerDetails!$Z$7:$Z$506&lt;&gt;"",ROW(PerformerDetails!P198:P697)-ROW(PerformerDetails!Z198)+1),ROWS(PerformerDetails!$Z$7:Z198)))),0)</f>
        <v>#NAME?</v>
      </c>
      <c r="H198" s="45" t="e">
        <f t="array" aca="1" ref="H198" ca="1">IFERROR(IF(ROWS(PerformerDetails!$AB$7:AB198)&gt;COUNTA(PerformerDetails!$AB$7:$AB$506),"",INDEX(PerformerDetails!$AB$7:$AB$506,SMALL(IF(PerformerDetails!$AB$7:$AB$506&lt;&gt;"",ROW(PerformerDetails!P198:P697)-ROW(PerformerDetails!AB198)+1),ROWS(PerformerDetails!$AB$7:AB198)))),0)</f>
        <v>#NAME?</v>
      </c>
      <c r="I198" s="45" t="e">
        <f t="array" aca="1" ref="I198" ca="1">IFERROR(IF(ROWS(PerformerDetails!$AD$7:AD198)&gt;COUNTA(PerformerDetails!$AD$7:$AD$506),"",INDEX(PerformerDetails!$AD$7:$AD$506,SMALL(IF(PerformerDetails!$AD$7:$AD$506&lt;&gt;"",ROW(PerformerDetails!P198:P697)-ROW(PerformerDetails!AD198)+1),ROWS(PerformerDetails!$AD$7:AD198)))),0)</f>
        <v>#NAME?</v>
      </c>
      <c r="J198" s="45" t="e">
        <f t="array" aca="1" ref="J198" ca="1">IFERROR(IF(ROWS(PerformerDetails!$AF$7:AF198)&gt;COUNTA(PerformerDetails!$AF$7:$AF$506),"",INDEX(PerformerDetails!$AF$7:$AF$506,SMALL(IF(PerformerDetails!$AF$7:$AF$506&lt;&gt;"",ROW(PerformerDetails!P198:P697)-ROW(PerformerDetails!AF198)+1),ROWS(PerformerDetails!$AF$7:AF198)))),0)</f>
        <v>#NAME?</v>
      </c>
      <c r="K198" s="45" t="e">
        <f t="array" aca="1" ref="K198" ca="1">IFERROR(IF(ROWS(PerformerDetails!$AH$7:AH198)&gt;COUNTA(PerformerDetails!$AH$7:$AH$506),"",INDEX(PerformerDetails!$AH$7:$AH$506,SMALL(IF(PerformerDetails!$AH$7:$AH$506&lt;&gt;"",ROW(PerformerDetails!P198:P697)-ROW(PerformerDetails!AH198)+1),ROWS(PerformerDetails!$AH$7:AH198)))),0)</f>
        <v>#NAME?</v>
      </c>
      <c r="L198" s="45" t="e">
        <f t="array" aca="1" ref="L198" ca="1">IFERROR(IF(ROWS(PerformerDetails!$AJ$7:AJ198)&gt;COUNTA(PerformerDetails!$AJ$7:$AJ$506),"",INDEX(PerformerDetails!$AJ$7:$AJ$506,SMALL(IF(PerformerDetails!$AJ$7:$AJ$506&lt;&gt;"",ROW(PerformerDetails!P198:P697)-ROW(PerformerDetails!AJ198)+1),ROWS(PerformerDetails!$AJ$7:AJ198)))),0)</f>
        <v>#NAME?</v>
      </c>
      <c r="M198" s="45" t="e">
        <f t="array" aca="1" ref="M198" ca="1">IFERROR(IF(ROWS(PerformerDetails!$AL$7:AL198)&gt;COUNTA(PerformerDetails!$AL$7:$AL$506),"",INDEX(PerformerDetails!$AL$7:$AL$506,SMALL(IF(PerformerDetails!$AL$7:$AL$506&lt;&gt;"",ROW(PerformerDetails!P198:P697)-ROW(PerformerDetails!AL198)+1),ROWS(PerformerDetails!$AL$7:AL198)))),0)</f>
        <v>#NAME?</v>
      </c>
      <c r="N198" s="45" t="e">
        <f t="array" aca="1" ref="N198" ca="1">IFERROR(IF(ROWS(PerformerDetails!$AN$7:AN198)&gt;COUNTA(PerformerDetails!$AN$7:$AN$506),"",INDEX(PerformerDetails!$AN$7:$AN$506,SMALL(IF(PerformerDetails!$AN$7:$AN$506&lt;&gt;"",ROW(PerformerDetails!P198:P697)-ROW(PerformerDetails!AN198)+1),ROWS(PerformerDetails!$AN$7:AN198)))),0)</f>
        <v>#NAME?</v>
      </c>
      <c r="O198" s="45" t="e">
        <f t="array" aca="1" ref="O198" ca="1">IFERROR(IF(ROWS(PerformerDetails!$AP$7:AP198)&gt;COUNTA(PerformerDetails!$AP$7:$AP$506),"",INDEX(PerformerDetails!$AP$7:$AP$506,SMALL(IF(PerformerDetails!$AP$7:$AP$506&lt;&gt;"",ROW(PerformerDetails!P198:P697)-ROW(PerformerDetails!AP198)+1),ROWS(PerformerDetails!$AP$7:AP198)))),0)</f>
        <v>#NAME?</v>
      </c>
      <c r="P198" s="45" t="e">
        <f t="array" aca="1" ref="P198" ca="1">IFERROR(IF(ROWS(PerformerDetails!$AR$7:AR198)&gt;COUNTA(PerformerDetails!$AR$7:$AR$506),"",INDEX(PerformerDetails!$AR$7:$AR$506,SMALL(IF(PerformerDetails!$AR$7:$AR$506&lt;&gt;"",ROW(PerformerDetails!P198:P697)-ROW(PerformerDetails!AR198)+1),ROWS(PerformerDetails!$AR$7:AR198)))),0)</f>
        <v>#NAME?</v>
      </c>
      <c r="Q198" s="45" t="e">
        <f t="array" aca="1" ref="Q198" ca="1">IFERROR(IF(ROWS(PerformerDetails!$AT$7:AT198)&gt;COUNTA(PerformerDetails!$AT$7:$AT$506),"",INDEX(PerformerDetails!$AT$7:$AT$506,SMALL(IF(PerformerDetails!$AT$7:$AT$506&lt;&gt;"",ROW(PerformerDetails!P198:P697)-ROW(PerformerDetails!AT198)+1),ROWS(PerformerDetails!$AT$7:AT198)))),0)</f>
        <v>#NAME?</v>
      </c>
      <c r="R198" s="45" t="e">
        <f t="array" aca="1" ref="R198" ca="1">IFERROR(IF(ROWS(PerformerDetails!$AV$7:AV198)&gt;COUNTA(PerformerDetails!$AV$7:$AV$506),"",INDEX(PerformerDetails!$AV$7:$AV$506,SMALL(IF(PerformerDetails!$AV$7:$AV$506&lt;&gt;"",ROW(PerformerDetails!P198:P697)-ROW(PerformerDetails!AV198)+1),ROWS(PerformerDetails!$AV$7:AV198)))),0)</f>
        <v>#NAME?</v>
      </c>
      <c r="S198" s="45" t="e">
        <f t="array" aca="1" ref="S198" ca="1">IFERROR(IF(ROWS(PerformerDetails!$AX$7:AX198)&gt;COUNTA(PerformerDetails!$AX$7:$AX$506),"",INDEX(PerformerDetails!$AX$7:$AX$506,SMALL(IF(PerformerDetails!$AX$7:$AX$506&lt;&gt;"",ROW(PerformerDetails!P198:P697)-ROW(PerformerDetails!AX198)+1),ROWS(PerformerDetails!$AX$7:AX198)))),0)</f>
        <v>#NAME?</v>
      </c>
      <c r="T198" s="45" t="e">
        <f t="array" aca="1" ref="T198" ca="1">IFERROR(IF(ROWS(PerformerDetails!$AZ$7:AZ198)&gt;COUNTA(PerformerDetails!$AZ$7:$AZ$506),"",INDEX(PerformerDetails!$AZ$7:$AZ$506,SMALL(IF(PerformerDetails!$AZ$7:$AZ$506&lt;&gt;"",ROW(PerformerDetails!P198:P697)-ROW(PerformerDetails!AZ198)+1),ROWS(PerformerDetails!$AZ$7:AZ198)))),0)</f>
        <v>#NAME?</v>
      </c>
      <c r="U198" s="45" t="e">
        <f t="array" aca="1" ref="U198" ca="1">IFERROR(IF(ROWS(PerformerDetails!$BB$7:BB198)&gt;COUNTA(PerformerDetails!$BB$7:$BB$506),"",INDEX(PerformerDetails!$BB$7:$BB$506,SMALL(IF(PerformerDetails!$BB$7:$BB$506&lt;&gt;"",ROW(PerformerDetails!P198:P697)-ROW(PerformerDetails!BB198)+1),ROWS(PerformerDetails!$BB$7:BB198)))),0)</f>
        <v>#NAME?</v>
      </c>
      <c r="V198" s="45" t="e">
        <f t="array" aca="1" ref="V198" ca="1">IFERROR(IF(ROWS(PerformerDetails!$BD$7:BD198)&gt;COUNTA(PerformerDetails!$BD$7:$BD$506),"",INDEX(PerformerDetails!$BD$7:$BD$506,SMALL(IF(PerformerDetails!$BD$7:$BD$506&lt;&gt;"",ROW(PerformerDetails!P198:P697)-ROW(PerformerDetails!BD198)+1),ROWS(PerformerDetails!$BD$7:BD198)))),0)</f>
        <v>#NAME?</v>
      </c>
      <c r="W198" s="45" t="e">
        <f t="array" aca="1" ref="W198" ca="1">IFERROR(IF(ROWS(PerformerDetails!$BF$7:BF198)&gt;COUNTA(PerformerDetails!$BF$7:$BF$506),"",INDEX(PerformerDetails!$BF$7:$BF$506,SMALL(IF(PerformerDetails!$BF$7:$BF$506&lt;&gt;"",ROW(PerformerDetails!P198:P697)-ROW(PerformerDetails!BF198)+1),ROWS(PerformerDetails!$BF$7:BF198)))),0)</f>
        <v>#NAME?</v>
      </c>
      <c r="X198" s="45" t="e">
        <f t="array" aca="1" ref="X198" ca="1">IFERROR(IF(ROWS(PerformerDetails!$BH$7:BH198)&gt;COUNTA(PerformerDetails!$BH$7:$BH$506),"",INDEX(PerformerDetails!$BH$7:$BH$506,SMALL(IF(PerformerDetails!$BH$7:$BH$506&lt;&gt;"",ROW(PerformerDetails!P198:P697)-ROW(PerformerDetails!BH198)+1),ROWS(PerformerDetails!$BH$7:BH198)))),0)</f>
        <v>#NAME?</v>
      </c>
      <c r="Y198" s="45" t="e">
        <f t="array" aca="1" ref="Y198" ca="1">IFERROR(IF(ROWS(PerformerDetails!$BJ$7:BJ198)&gt;COUNTA(PerformerDetails!$BJ$7:$BJ$506),"",INDEX(PerformerDetails!$BJ$7:$BJ$506,SMALL(IF(PerformerDetails!$BJ$7:$BJ$506&lt;&gt;"",ROW(PerformerDetails!P198:P697)-ROW(PerformerDetails!BJ198)+1),ROWS(PerformerDetails!$BJ$7:BJ198)))),0)</f>
        <v>#NAME?</v>
      </c>
      <c r="Z198" s="45" t="e">
        <f t="array" aca="1" ref="Z198" ca="1">IFERROR(IF(ROWS(PerformerDetails!$BL$7:BL198)&gt;COUNTA(PerformerDetails!$BL$7:$BL$506),"",INDEX(PerformerDetails!$BL$7:$BL$506,SMALL(IF(PerformerDetails!$BL$7:$BL$506&lt;&gt;"",ROW(PerformerDetails!P198:P697)-ROW(PerformerDetails!BL198)+1),ROWS(PerformerDetails!$BL$7:BL198)))),0)</f>
        <v>#NAME?</v>
      </c>
    </row>
    <row r="199" spans="2:26" ht="20.100000000000001" customHeight="1">
      <c r="B199" s="45" t="e">
        <f t="array" aca="1" ref="B199" ca="1">IFERROR(IF(ROWS(PerformerDetails!$P$7:P199)&gt;COUNTA(PerformerDetails!$P$7:$P$506),"",INDEX(PerformerDetails!$P$7:$P$506,SMALL(IF(PerformerDetails!$P$7:$P$506&lt;&gt;"",ROW(PerformerDetails!P199:P698)-ROW(PerformerDetails!P199)+1),ROWS(PerformerDetails!$P$7:P199)))),0)</f>
        <v>#NAME?</v>
      </c>
      <c r="C199" s="45" t="e">
        <f t="array" aca="1" ref="C199" ca="1">IFERROR(IF(ROWS(PerformerDetails!$R$7:R199)&gt;COUNTA(PerformerDetails!$R$7:$R$506),"",INDEX(PerformerDetails!$R$7:$R$506,SMALL(IF(PerformerDetails!$R$7:$R$506&lt;&gt;"",ROW(PerformerDetails!P199:P698)-ROW(PerformerDetails!R199)+1),ROWS(PerformerDetails!$R$7:R199)))),0)</f>
        <v>#NAME?</v>
      </c>
      <c r="D199" s="45" t="e">
        <f t="array" aca="1" ref="D199" ca="1">IFERROR(IF(ROWS(PerformerDetails!$T$7:T199)&gt;COUNTA(PerformerDetails!$T$7:$T$506),"",INDEX(PerformerDetails!$T$7:$T$506,SMALL(IF(PerformerDetails!$T$7:$T$506&lt;&gt;"",ROW(PerformerDetails!P199:P698)-ROW(PerformerDetails!T199)+1),ROWS(PerformerDetails!$T$7:T199)))),0)</f>
        <v>#NAME?</v>
      </c>
      <c r="E199" s="45" t="e">
        <f t="array" aca="1" ref="E199" ca="1">IFERROR(IF(ROWS(PerformerDetails!$V$7:V199)&gt;COUNTA(PerformerDetails!$V$7:$V$506),"",INDEX(PerformerDetails!$V$7:$V$506,SMALL(IF(PerformerDetails!$V$7:$V$506&lt;&gt;"",ROW(PerformerDetails!P199:P698)-ROW(PerformerDetails!V199)+1),ROWS(PerformerDetails!$V$7:V199)))),0)</f>
        <v>#NAME?</v>
      </c>
      <c r="F199" s="45" t="e">
        <f t="array" aca="1" ref="F199" ca="1">IFERROR(IF(ROWS(PerformerDetails!$X$7:X199)&gt;COUNTA(PerformerDetails!$X$7:$X$506),"",INDEX(PerformerDetails!$X$7:$X$506,SMALL(IF(PerformerDetails!$X$7:$X$506&lt;&gt;"",ROW(PerformerDetails!P199:P698)-ROW(PerformerDetails!X199)+1),ROWS(PerformerDetails!$X$7:X199)))),0)</f>
        <v>#NAME?</v>
      </c>
      <c r="G199" s="45" t="e">
        <f t="array" aca="1" ref="G199" ca="1">IFERROR(IF(ROWS(PerformerDetails!$Z$7:Z199)&gt;COUNTA(PerformerDetails!$Z$7:$Z$506),"",INDEX(PerformerDetails!$Z$7:$Z$506,SMALL(IF(PerformerDetails!$Z$7:$Z$506&lt;&gt;"",ROW(PerformerDetails!P199:P698)-ROW(PerformerDetails!Z199)+1),ROWS(PerformerDetails!$Z$7:Z199)))),0)</f>
        <v>#NAME?</v>
      </c>
      <c r="H199" s="45" t="e">
        <f t="array" aca="1" ref="H199" ca="1">IFERROR(IF(ROWS(PerformerDetails!$AB$7:AB199)&gt;COUNTA(PerformerDetails!$AB$7:$AB$506),"",INDEX(PerformerDetails!$AB$7:$AB$506,SMALL(IF(PerformerDetails!$AB$7:$AB$506&lt;&gt;"",ROW(PerformerDetails!P199:P698)-ROW(PerformerDetails!AB199)+1),ROWS(PerformerDetails!$AB$7:AB199)))),0)</f>
        <v>#NAME?</v>
      </c>
      <c r="I199" s="45" t="e">
        <f t="array" aca="1" ref="I199" ca="1">IFERROR(IF(ROWS(PerformerDetails!$AD$7:AD199)&gt;COUNTA(PerformerDetails!$AD$7:$AD$506),"",INDEX(PerformerDetails!$AD$7:$AD$506,SMALL(IF(PerformerDetails!$AD$7:$AD$506&lt;&gt;"",ROW(PerformerDetails!P199:P698)-ROW(PerformerDetails!AD199)+1),ROWS(PerformerDetails!$AD$7:AD199)))),0)</f>
        <v>#NAME?</v>
      </c>
      <c r="J199" s="45" t="e">
        <f t="array" aca="1" ref="J199" ca="1">IFERROR(IF(ROWS(PerformerDetails!$AF$7:AF199)&gt;COUNTA(PerformerDetails!$AF$7:$AF$506),"",INDEX(PerformerDetails!$AF$7:$AF$506,SMALL(IF(PerformerDetails!$AF$7:$AF$506&lt;&gt;"",ROW(PerformerDetails!P199:P698)-ROW(PerformerDetails!AF199)+1),ROWS(PerformerDetails!$AF$7:AF199)))),0)</f>
        <v>#NAME?</v>
      </c>
      <c r="K199" s="45" t="e">
        <f t="array" aca="1" ref="K199" ca="1">IFERROR(IF(ROWS(PerformerDetails!$AH$7:AH199)&gt;COUNTA(PerformerDetails!$AH$7:$AH$506),"",INDEX(PerformerDetails!$AH$7:$AH$506,SMALL(IF(PerformerDetails!$AH$7:$AH$506&lt;&gt;"",ROW(PerformerDetails!P199:P698)-ROW(PerformerDetails!AH199)+1),ROWS(PerformerDetails!$AH$7:AH199)))),0)</f>
        <v>#NAME?</v>
      </c>
      <c r="L199" s="45" t="e">
        <f t="array" aca="1" ref="L199" ca="1">IFERROR(IF(ROWS(PerformerDetails!$AJ$7:AJ199)&gt;COUNTA(PerformerDetails!$AJ$7:$AJ$506),"",INDEX(PerformerDetails!$AJ$7:$AJ$506,SMALL(IF(PerformerDetails!$AJ$7:$AJ$506&lt;&gt;"",ROW(PerformerDetails!P199:P698)-ROW(PerformerDetails!AJ199)+1),ROWS(PerformerDetails!$AJ$7:AJ199)))),0)</f>
        <v>#NAME?</v>
      </c>
      <c r="M199" s="45" t="e">
        <f t="array" aca="1" ref="M199" ca="1">IFERROR(IF(ROWS(PerformerDetails!$AL$7:AL199)&gt;COUNTA(PerformerDetails!$AL$7:$AL$506),"",INDEX(PerformerDetails!$AL$7:$AL$506,SMALL(IF(PerformerDetails!$AL$7:$AL$506&lt;&gt;"",ROW(PerformerDetails!P199:P698)-ROW(PerformerDetails!AL199)+1),ROWS(PerformerDetails!$AL$7:AL199)))),0)</f>
        <v>#NAME?</v>
      </c>
      <c r="N199" s="45" t="e">
        <f t="array" aca="1" ref="N199" ca="1">IFERROR(IF(ROWS(PerformerDetails!$AN$7:AN199)&gt;COUNTA(PerformerDetails!$AN$7:$AN$506),"",INDEX(PerformerDetails!$AN$7:$AN$506,SMALL(IF(PerformerDetails!$AN$7:$AN$506&lt;&gt;"",ROW(PerformerDetails!P199:P698)-ROW(PerformerDetails!AN199)+1),ROWS(PerformerDetails!$AN$7:AN199)))),0)</f>
        <v>#NAME?</v>
      </c>
      <c r="O199" s="45" t="e">
        <f t="array" aca="1" ref="O199" ca="1">IFERROR(IF(ROWS(PerformerDetails!$AP$7:AP199)&gt;COUNTA(PerformerDetails!$AP$7:$AP$506),"",INDEX(PerformerDetails!$AP$7:$AP$506,SMALL(IF(PerformerDetails!$AP$7:$AP$506&lt;&gt;"",ROW(PerformerDetails!P199:P698)-ROW(PerformerDetails!AP199)+1),ROWS(PerformerDetails!$AP$7:AP199)))),0)</f>
        <v>#NAME?</v>
      </c>
      <c r="P199" s="45" t="e">
        <f t="array" aca="1" ref="P199" ca="1">IFERROR(IF(ROWS(PerformerDetails!$AR$7:AR199)&gt;COUNTA(PerformerDetails!$AR$7:$AR$506),"",INDEX(PerformerDetails!$AR$7:$AR$506,SMALL(IF(PerformerDetails!$AR$7:$AR$506&lt;&gt;"",ROW(PerformerDetails!P199:P698)-ROW(PerformerDetails!AR199)+1),ROWS(PerformerDetails!$AR$7:AR199)))),0)</f>
        <v>#NAME?</v>
      </c>
      <c r="Q199" s="45" t="e">
        <f t="array" aca="1" ref="Q199" ca="1">IFERROR(IF(ROWS(PerformerDetails!$AT$7:AT199)&gt;COUNTA(PerformerDetails!$AT$7:$AT$506),"",INDEX(PerformerDetails!$AT$7:$AT$506,SMALL(IF(PerformerDetails!$AT$7:$AT$506&lt;&gt;"",ROW(PerformerDetails!P199:P698)-ROW(PerformerDetails!AT199)+1),ROWS(PerformerDetails!$AT$7:AT199)))),0)</f>
        <v>#NAME?</v>
      </c>
      <c r="R199" s="45" t="e">
        <f t="array" aca="1" ref="R199" ca="1">IFERROR(IF(ROWS(PerformerDetails!$AV$7:AV199)&gt;COUNTA(PerformerDetails!$AV$7:$AV$506),"",INDEX(PerformerDetails!$AV$7:$AV$506,SMALL(IF(PerformerDetails!$AV$7:$AV$506&lt;&gt;"",ROW(PerformerDetails!P199:P698)-ROW(PerformerDetails!AV199)+1),ROWS(PerformerDetails!$AV$7:AV199)))),0)</f>
        <v>#NAME?</v>
      </c>
      <c r="S199" s="45" t="e">
        <f t="array" aca="1" ref="S199" ca="1">IFERROR(IF(ROWS(PerformerDetails!$AX$7:AX199)&gt;COUNTA(PerformerDetails!$AX$7:$AX$506),"",INDEX(PerformerDetails!$AX$7:$AX$506,SMALL(IF(PerformerDetails!$AX$7:$AX$506&lt;&gt;"",ROW(PerformerDetails!P199:P698)-ROW(PerformerDetails!AX199)+1),ROWS(PerformerDetails!$AX$7:AX199)))),0)</f>
        <v>#NAME?</v>
      </c>
      <c r="T199" s="45" t="e">
        <f t="array" aca="1" ref="T199" ca="1">IFERROR(IF(ROWS(PerformerDetails!$AZ$7:AZ199)&gt;COUNTA(PerformerDetails!$AZ$7:$AZ$506),"",INDEX(PerformerDetails!$AZ$7:$AZ$506,SMALL(IF(PerformerDetails!$AZ$7:$AZ$506&lt;&gt;"",ROW(PerformerDetails!P199:P698)-ROW(PerformerDetails!AZ199)+1),ROWS(PerformerDetails!$AZ$7:AZ199)))),0)</f>
        <v>#NAME?</v>
      </c>
      <c r="U199" s="45" t="e">
        <f t="array" aca="1" ref="U199" ca="1">IFERROR(IF(ROWS(PerformerDetails!$BB$7:BB199)&gt;COUNTA(PerformerDetails!$BB$7:$BB$506),"",INDEX(PerformerDetails!$BB$7:$BB$506,SMALL(IF(PerformerDetails!$BB$7:$BB$506&lt;&gt;"",ROW(PerformerDetails!P199:P698)-ROW(PerformerDetails!BB199)+1),ROWS(PerformerDetails!$BB$7:BB199)))),0)</f>
        <v>#NAME?</v>
      </c>
      <c r="V199" s="45" t="e">
        <f t="array" aca="1" ref="V199" ca="1">IFERROR(IF(ROWS(PerformerDetails!$BD$7:BD199)&gt;COUNTA(PerformerDetails!$BD$7:$BD$506),"",INDEX(PerformerDetails!$BD$7:$BD$506,SMALL(IF(PerformerDetails!$BD$7:$BD$506&lt;&gt;"",ROW(PerformerDetails!P199:P698)-ROW(PerformerDetails!BD199)+1),ROWS(PerformerDetails!$BD$7:BD199)))),0)</f>
        <v>#NAME?</v>
      </c>
      <c r="W199" s="45" t="e">
        <f t="array" aca="1" ref="W199" ca="1">IFERROR(IF(ROWS(PerformerDetails!$BF$7:BF199)&gt;COUNTA(PerformerDetails!$BF$7:$BF$506),"",INDEX(PerformerDetails!$BF$7:$BF$506,SMALL(IF(PerformerDetails!$BF$7:$BF$506&lt;&gt;"",ROW(PerformerDetails!P199:P698)-ROW(PerformerDetails!BF199)+1),ROWS(PerformerDetails!$BF$7:BF199)))),0)</f>
        <v>#NAME?</v>
      </c>
      <c r="X199" s="45" t="e">
        <f t="array" aca="1" ref="X199" ca="1">IFERROR(IF(ROWS(PerformerDetails!$BH$7:BH199)&gt;COUNTA(PerformerDetails!$BH$7:$BH$506),"",INDEX(PerformerDetails!$BH$7:$BH$506,SMALL(IF(PerformerDetails!$BH$7:$BH$506&lt;&gt;"",ROW(PerformerDetails!P199:P698)-ROW(PerformerDetails!BH199)+1),ROWS(PerformerDetails!$BH$7:BH199)))),0)</f>
        <v>#NAME?</v>
      </c>
      <c r="Y199" s="45" t="e">
        <f t="array" aca="1" ref="Y199" ca="1">IFERROR(IF(ROWS(PerformerDetails!$BJ$7:BJ199)&gt;COUNTA(PerformerDetails!$BJ$7:$BJ$506),"",INDEX(PerformerDetails!$BJ$7:$BJ$506,SMALL(IF(PerformerDetails!$BJ$7:$BJ$506&lt;&gt;"",ROW(PerformerDetails!P199:P698)-ROW(PerformerDetails!BJ199)+1),ROWS(PerformerDetails!$BJ$7:BJ199)))),0)</f>
        <v>#NAME?</v>
      </c>
      <c r="Z199" s="45" t="e">
        <f t="array" aca="1" ref="Z199" ca="1">IFERROR(IF(ROWS(PerformerDetails!$BL$7:BL199)&gt;COUNTA(PerformerDetails!$BL$7:$BL$506),"",INDEX(PerformerDetails!$BL$7:$BL$506,SMALL(IF(PerformerDetails!$BL$7:$BL$506&lt;&gt;"",ROW(PerformerDetails!P199:P698)-ROW(PerformerDetails!BL199)+1),ROWS(PerformerDetails!$BL$7:BL199)))),0)</f>
        <v>#NAME?</v>
      </c>
    </row>
    <row r="200" spans="2:26" ht="20.100000000000001" customHeight="1">
      <c r="B200" s="45" t="e">
        <f t="array" aca="1" ref="B200" ca="1">IFERROR(IF(ROWS(PerformerDetails!$P$7:P200)&gt;COUNTA(PerformerDetails!$P$7:$P$506),"",INDEX(PerformerDetails!$P$7:$P$506,SMALL(IF(PerformerDetails!$P$7:$P$506&lt;&gt;"",ROW(PerformerDetails!P200:P699)-ROW(PerformerDetails!P200)+1),ROWS(PerformerDetails!$P$7:P200)))),0)</f>
        <v>#NAME?</v>
      </c>
      <c r="C200" s="45" t="e">
        <f t="array" aca="1" ref="C200" ca="1">IFERROR(IF(ROWS(PerformerDetails!$R$7:R200)&gt;COUNTA(PerformerDetails!$R$7:$R$506),"",INDEX(PerformerDetails!$R$7:$R$506,SMALL(IF(PerformerDetails!$R$7:$R$506&lt;&gt;"",ROW(PerformerDetails!P200:P699)-ROW(PerformerDetails!R200)+1),ROWS(PerformerDetails!$R$7:R200)))),0)</f>
        <v>#NAME?</v>
      </c>
      <c r="D200" s="45" t="e">
        <f t="array" aca="1" ref="D200" ca="1">IFERROR(IF(ROWS(PerformerDetails!$T$7:T200)&gt;COUNTA(PerformerDetails!$T$7:$T$506),"",INDEX(PerformerDetails!$T$7:$T$506,SMALL(IF(PerformerDetails!$T$7:$T$506&lt;&gt;"",ROW(PerformerDetails!P200:P699)-ROW(PerformerDetails!T200)+1),ROWS(PerformerDetails!$T$7:T200)))),0)</f>
        <v>#NAME?</v>
      </c>
      <c r="E200" s="45" t="e">
        <f t="array" aca="1" ref="E200" ca="1">IFERROR(IF(ROWS(PerformerDetails!$V$7:V200)&gt;COUNTA(PerformerDetails!$V$7:$V$506),"",INDEX(PerformerDetails!$V$7:$V$506,SMALL(IF(PerformerDetails!$V$7:$V$506&lt;&gt;"",ROW(PerformerDetails!P200:P699)-ROW(PerformerDetails!V200)+1),ROWS(PerformerDetails!$V$7:V200)))),0)</f>
        <v>#NAME?</v>
      </c>
      <c r="F200" s="45" t="e">
        <f t="array" aca="1" ref="F200" ca="1">IFERROR(IF(ROWS(PerformerDetails!$X$7:X200)&gt;COUNTA(PerformerDetails!$X$7:$X$506),"",INDEX(PerformerDetails!$X$7:$X$506,SMALL(IF(PerformerDetails!$X$7:$X$506&lt;&gt;"",ROW(PerformerDetails!P200:P699)-ROW(PerformerDetails!X200)+1),ROWS(PerformerDetails!$X$7:X200)))),0)</f>
        <v>#NAME?</v>
      </c>
      <c r="G200" s="45" t="e">
        <f t="array" aca="1" ref="G200" ca="1">IFERROR(IF(ROWS(PerformerDetails!$Z$7:Z200)&gt;COUNTA(PerformerDetails!$Z$7:$Z$506),"",INDEX(PerformerDetails!$Z$7:$Z$506,SMALL(IF(PerformerDetails!$Z$7:$Z$506&lt;&gt;"",ROW(PerformerDetails!P200:P699)-ROW(PerformerDetails!Z200)+1),ROWS(PerformerDetails!$Z$7:Z200)))),0)</f>
        <v>#NAME?</v>
      </c>
      <c r="H200" s="45" t="e">
        <f t="array" aca="1" ref="H200" ca="1">IFERROR(IF(ROWS(PerformerDetails!$AB$7:AB200)&gt;COUNTA(PerformerDetails!$AB$7:$AB$506),"",INDEX(PerformerDetails!$AB$7:$AB$506,SMALL(IF(PerformerDetails!$AB$7:$AB$506&lt;&gt;"",ROW(PerformerDetails!P200:P699)-ROW(PerformerDetails!AB200)+1),ROWS(PerformerDetails!$AB$7:AB200)))),0)</f>
        <v>#NAME?</v>
      </c>
      <c r="I200" s="45" t="e">
        <f t="array" aca="1" ref="I200" ca="1">IFERROR(IF(ROWS(PerformerDetails!$AD$7:AD200)&gt;COUNTA(PerformerDetails!$AD$7:$AD$506),"",INDEX(PerformerDetails!$AD$7:$AD$506,SMALL(IF(PerformerDetails!$AD$7:$AD$506&lt;&gt;"",ROW(PerformerDetails!P200:P699)-ROW(PerformerDetails!AD200)+1),ROWS(PerformerDetails!$AD$7:AD200)))),0)</f>
        <v>#NAME?</v>
      </c>
      <c r="J200" s="45" t="e">
        <f t="array" aca="1" ref="J200" ca="1">IFERROR(IF(ROWS(PerformerDetails!$AF$7:AF200)&gt;COUNTA(PerformerDetails!$AF$7:$AF$506),"",INDEX(PerformerDetails!$AF$7:$AF$506,SMALL(IF(PerformerDetails!$AF$7:$AF$506&lt;&gt;"",ROW(PerformerDetails!P200:P699)-ROW(PerformerDetails!AF200)+1),ROWS(PerformerDetails!$AF$7:AF200)))),0)</f>
        <v>#NAME?</v>
      </c>
      <c r="K200" s="45" t="e">
        <f t="array" aca="1" ref="K200" ca="1">IFERROR(IF(ROWS(PerformerDetails!$AH$7:AH200)&gt;COUNTA(PerformerDetails!$AH$7:$AH$506),"",INDEX(PerformerDetails!$AH$7:$AH$506,SMALL(IF(PerformerDetails!$AH$7:$AH$506&lt;&gt;"",ROW(PerformerDetails!P200:P699)-ROW(PerformerDetails!AH200)+1),ROWS(PerformerDetails!$AH$7:AH200)))),0)</f>
        <v>#NAME?</v>
      </c>
      <c r="L200" s="45" t="e">
        <f t="array" aca="1" ref="L200" ca="1">IFERROR(IF(ROWS(PerformerDetails!$AJ$7:AJ200)&gt;COUNTA(PerformerDetails!$AJ$7:$AJ$506),"",INDEX(PerformerDetails!$AJ$7:$AJ$506,SMALL(IF(PerformerDetails!$AJ$7:$AJ$506&lt;&gt;"",ROW(PerformerDetails!P200:P699)-ROW(PerformerDetails!AJ200)+1),ROWS(PerformerDetails!$AJ$7:AJ200)))),0)</f>
        <v>#NAME?</v>
      </c>
      <c r="M200" s="45" t="e">
        <f t="array" aca="1" ref="M200" ca="1">IFERROR(IF(ROWS(PerformerDetails!$AL$7:AL200)&gt;COUNTA(PerformerDetails!$AL$7:$AL$506),"",INDEX(PerformerDetails!$AL$7:$AL$506,SMALL(IF(PerformerDetails!$AL$7:$AL$506&lt;&gt;"",ROW(PerformerDetails!P200:P699)-ROW(PerformerDetails!AL200)+1),ROWS(PerformerDetails!$AL$7:AL200)))),0)</f>
        <v>#NAME?</v>
      </c>
      <c r="N200" s="45" t="e">
        <f t="array" aca="1" ref="N200" ca="1">IFERROR(IF(ROWS(PerformerDetails!$AN$7:AN200)&gt;COUNTA(PerformerDetails!$AN$7:$AN$506),"",INDEX(PerformerDetails!$AN$7:$AN$506,SMALL(IF(PerformerDetails!$AN$7:$AN$506&lt;&gt;"",ROW(PerformerDetails!P200:P699)-ROW(PerformerDetails!AN200)+1),ROWS(PerformerDetails!$AN$7:AN200)))),0)</f>
        <v>#NAME?</v>
      </c>
      <c r="O200" s="45" t="e">
        <f t="array" aca="1" ref="O200" ca="1">IFERROR(IF(ROWS(PerformerDetails!$AP$7:AP200)&gt;COUNTA(PerformerDetails!$AP$7:$AP$506),"",INDEX(PerformerDetails!$AP$7:$AP$506,SMALL(IF(PerformerDetails!$AP$7:$AP$506&lt;&gt;"",ROW(PerformerDetails!P200:P699)-ROW(PerformerDetails!AP200)+1),ROWS(PerformerDetails!$AP$7:AP200)))),0)</f>
        <v>#NAME?</v>
      </c>
      <c r="P200" s="45" t="e">
        <f t="array" aca="1" ref="P200" ca="1">IFERROR(IF(ROWS(PerformerDetails!$AR$7:AR200)&gt;COUNTA(PerformerDetails!$AR$7:$AR$506),"",INDEX(PerformerDetails!$AR$7:$AR$506,SMALL(IF(PerformerDetails!$AR$7:$AR$506&lt;&gt;"",ROW(PerformerDetails!P200:P699)-ROW(PerformerDetails!AR200)+1),ROWS(PerformerDetails!$AR$7:AR200)))),0)</f>
        <v>#NAME?</v>
      </c>
      <c r="Q200" s="45" t="e">
        <f t="array" aca="1" ref="Q200" ca="1">IFERROR(IF(ROWS(PerformerDetails!$AT$7:AT200)&gt;COUNTA(PerformerDetails!$AT$7:$AT$506),"",INDEX(PerformerDetails!$AT$7:$AT$506,SMALL(IF(PerformerDetails!$AT$7:$AT$506&lt;&gt;"",ROW(PerformerDetails!P200:P699)-ROW(PerformerDetails!AT200)+1),ROWS(PerformerDetails!$AT$7:AT200)))),0)</f>
        <v>#NAME?</v>
      </c>
      <c r="R200" s="45" t="e">
        <f t="array" aca="1" ref="R200" ca="1">IFERROR(IF(ROWS(PerformerDetails!$AV$7:AV200)&gt;COUNTA(PerformerDetails!$AV$7:$AV$506),"",INDEX(PerformerDetails!$AV$7:$AV$506,SMALL(IF(PerformerDetails!$AV$7:$AV$506&lt;&gt;"",ROW(PerformerDetails!P200:P699)-ROW(PerformerDetails!AV200)+1),ROWS(PerformerDetails!$AV$7:AV200)))),0)</f>
        <v>#NAME?</v>
      </c>
      <c r="S200" s="45" t="e">
        <f t="array" aca="1" ref="S200" ca="1">IFERROR(IF(ROWS(PerformerDetails!$AX$7:AX200)&gt;COUNTA(PerformerDetails!$AX$7:$AX$506),"",INDEX(PerformerDetails!$AX$7:$AX$506,SMALL(IF(PerformerDetails!$AX$7:$AX$506&lt;&gt;"",ROW(PerformerDetails!P200:P699)-ROW(PerformerDetails!AX200)+1),ROWS(PerformerDetails!$AX$7:AX200)))),0)</f>
        <v>#NAME?</v>
      </c>
      <c r="T200" s="45" t="e">
        <f t="array" aca="1" ref="T200" ca="1">IFERROR(IF(ROWS(PerformerDetails!$AZ$7:AZ200)&gt;COUNTA(PerformerDetails!$AZ$7:$AZ$506),"",INDEX(PerformerDetails!$AZ$7:$AZ$506,SMALL(IF(PerformerDetails!$AZ$7:$AZ$506&lt;&gt;"",ROW(PerformerDetails!P200:P699)-ROW(PerformerDetails!AZ200)+1),ROWS(PerformerDetails!$AZ$7:AZ200)))),0)</f>
        <v>#NAME?</v>
      </c>
      <c r="U200" s="45" t="e">
        <f t="array" aca="1" ref="U200" ca="1">IFERROR(IF(ROWS(PerformerDetails!$BB$7:BB200)&gt;COUNTA(PerformerDetails!$BB$7:$BB$506),"",INDEX(PerformerDetails!$BB$7:$BB$506,SMALL(IF(PerformerDetails!$BB$7:$BB$506&lt;&gt;"",ROW(PerformerDetails!P200:P699)-ROW(PerformerDetails!BB200)+1),ROWS(PerformerDetails!$BB$7:BB200)))),0)</f>
        <v>#NAME?</v>
      </c>
      <c r="V200" s="45" t="e">
        <f t="array" aca="1" ref="V200" ca="1">IFERROR(IF(ROWS(PerformerDetails!$BD$7:BD200)&gt;COUNTA(PerformerDetails!$BD$7:$BD$506),"",INDEX(PerformerDetails!$BD$7:$BD$506,SMALL(IF(PerformerDetails!$BD$7:$BD$506&lt;&gt;"",ROW(PerformerDetails!P200:P699)-ROW(PerformerDetails!BD200)+1),ROWS(PerformerDetails!$BD$7:BD200)))),0)</f>
        <v>#NAME?</v>
      </c>
      <c r="W200" s="45" t="e">
        <f t="array" aca="1" ref="W200" ca="1">IFERROR(IF(ROWS(PerformerDetails!$BF$7:BF200)&gt;COUNTA(PerformerDetails!$BF$7:$BF$506),"",INDEX(PerformerDetails!$BF$7:$BF$506,SMALL(IF(PerformerDetails!$BF$7:$BF$506&lt;&gt;"",ROW(PerformerDetails!P200:P699)-ROW(PerformerDetails!BF200)+1),ROWS(PerformerDetails!$BF$7:BF200)))),0)</f>
        <v>#NAME?</v>
      </c>
      <c r="X200" s="45" t="e">
        <f t="array" aca="1" ref="X200" ca="1">IFERROR(IF(ROWS(PerformerDetails!$BH$7:BH200)&gt;COUNTA(PerformerDetails!$BH$7:$BH$506),"",INDEX(PerformerDetails!$BH$7:$BH$506,SMALL(IF(PerformerDetails!$BH$7:$BH$506&lt;&gt;"",ROW(PerformerDetails!P200:P699)-ROW(PerformerDetails!BH200)+1),ROWS(PerformerDetails!$BH$7:BH200)))),0)</f>
        <v>#NAME?</v>
      </c>
      <c r="Y200" s="45" t="e">
        <f t="array" aca="1" ref="Y200" ca="1">IFERROR(IF(ROWS(PerformerDetails!$BJ$7:BJ200)&gt;COUNTA(PerformerDetails!$BJ$7:$BJ$506),"",INDEX(PerformerDetails!$BJ$7:$BJ$506,SMALL(IF(PerformerDetails!$BJ$7:$BJ$506&lt;&gt;"",ROW(PerformerDetails!P200:P699)-ROW(PerformerDetails!BJ200)+1),ROWS(PerformerDetails!$BJ$7:BJ200)))),0)</f>
        <v>#NAME?</v>
      </c>
      <c r="Z200" s="45" t="e">
        <f t="array" aca="1" ref="Z200" ca="1">IFERROR(IF(ROWS(PerformerDetails!$BL$7:BL200)&gt;COUNTA(PerformerDetails!$BL$7:$BL$506),"",INDEX(PerformerDetails!$BL$7:$BL$506,SMALL(IF(PerformerDetails!$BL$7:$BL$506&lt;&gt;"",ROW(PerformerDetails!P200:P699)-ROW(PerformerDetails!BL200)+1),ROWS(PerformerDetails!$BL$7:BL200)))),0)</f>
        <v>#NAME?</v>
      </c>
    </row>
    <row r="201" spans="2:26" ht="20.100000000000001" customHeight="1">
      <c r="B201" s="45" t="e">
        <f t="array" aca="1" ref="B201" ca="1">IFERROR(IF(ROWS(PerformerDetails!$P$7:P201)&gt;COUNTA(PerformerDetails!$P$7:$P$506),"",INDEX(PerformerDetails!$P$7:$P$506,SMALL(IF(PerformerDetails!$P$7:$P$506&lt;&gt;"",ROW(PerformerDetails!P201:P700)-ROW(PerformerDetails!P201)+1),ROWS(PerformerDetails!$P$7:P201)))),0)</f>
        <v>#NAME?</v>
      </c>
      <c r="C201" s="45" t="e">
        <f t="array" aca="1" ref="C201" ca="1">IFERROR(IF(ROWS(PerformerDetails!$R$7:R201)&gt;COUNTA(PerformerDetails!$R$7:$R$506),"",INDEX(PerformerDetails!$R$7:$R$506,SMALL(IF(PerformerDetails!$R$7:$R$506&lt;&gt;"",ROW(PerformerDetails!P201:P700)-ROW(PerformerDetails!R201)+1),ROWS(PerformerDetails!$R$7:R201)))),0)</f>
        <v>#NAME?</v>
      </c>
      <c r="D201" s="45" t="e">
        <f t="array" aca="1" ref="D201" ca="1">IFERROR(IF(ROWS(PerformerDetails!$T$7:T201)&gt;COUNTA(PerformerDetails!$T$7:$T$506),"",INDEX(PerformerDetails!$T$7:$T$506,SMALL(IF(PerformerDetails!$T$7:$T$506&lt;&gt;"",ROW(PerformerDetails!P201:P700)-ROW(PerformerDetails!T201)+1),ROWS(PerformerDetails!$T$7:T201)))),0)</f>
        <v>#NAME?</v>
      </c>
      <c r="E201" s="45" t="e">
        <f t="array" aca="1" ref="E201" ca="1">IFERROR(IF(ROWS(PerformerDetails!$V$7:V201)&gt;COUNTA(PerformerDetails!$V$7:$V$506),"",INDEX(PerformerDetails!$V$7:$V$506,SMALL(IF(PerformerDetails!$V$7:$V$506&lt;&gt;"",ROW(PerformerDetails!P201:P700)-ROW(PerformerDetails!V201)+1),ROWS(PerformerDetails!$V$7:V201)))),0)</f>
        <v>#NAME?</v>
      </c>
      <c r="F201" s="45" t="e">
        <f t="array" aca="1" ref="F201" ca="1">IFERROR(IF(ROWS(PerformerDetails!$X$7:X201)&gt;COUNTA(PerformerDetails!$X$7:$X$506),"",INDEX(PerformerDetails!$X$7:$X$506,SMALL(IF(PerformerDetails!$X$7:$X$506&lt;&gt;"",ROW(PerformerDetails!P201:P700)-ROW(PerformerDetails!X201)+1),ROWS(PerformerDetails!$X$7:X201)))),0)</f>
        <v>#NAME?</v>
      </c>
      <c r="G201" s="45" t="e">
        <f t="array" aca="1" ref="G201" ca="1">IFERROR(IF(ROWS(PerformerDetails!$Z$7:Z201)&gt;COUNTA(PerformerDetails!$Z$7:$Z$506),"",INDEX(PerformerDetails!$Z$7:$Z$506,SMALL(IF(PerformerDetails!$Z$7:$Z$506&lt;&gt;"",ROW(PerformerDetails!P201:P700)-ROW(PerformerDetails!Z201)+1),ROWS(PerformerDetails!$Z$7:Z201)))),0)</f>
        <v>#NAME?</v>
      </c>
      <c r="H201" s="45" t="e">
        <f t="array" aca="1" ref="H201" ca="1">IFERROR(IF(ROWS(PerformerDetails!$AB$7:AB201)&gt;COUNTA(PerformerDetails!$AB$7:$AB$506),"",INDEX(PerformerDetails!$AB$7:$AB$506,SMALL(IF(PerformerDetails!$AB$7:$AB$506&lt;&gt;"",ROW(PerformerDetails!P201:P700)-ROW(PerformerDetails!AB201)+1),ROWS(PerformerDetails!$AB$7:AB201)))),0)</f>
        <v>#NAME?</v>
      </c>
      <c r="I201" s="45" t="e">
        <f t="array" aca="1" ref="I201" ca="1">IFERROR(IF(ROWS(PerformerDetails!$AD$7:AD201)&gt;COUNTA(PerformerDetails!$AD$7:$AD$506),"",INDEX(PerformerDetails!$AD$7:$AD$506,SMALL(IF(PerformerDetails!$AD$7:$AD$506&lt;&gt;"",ROW(PerformerDetails!P201:P700)-ROW(PerformerDetails!AD201)+1),ROWS(PerformerDetails!$AD$7:AD201)))),0)</f>
        <v>#NAME?</v>
      </c>
      <c r="J201" s="45" t="e">
        <f t="array" aca="1" ref="J201" ca="1">IFERROR(IF(ROWS(PerformerDetails!$AF$7:AF201)&gt;COUNTA(PerformerDetails!$AF$7:$AF$506),"",INDEX(PerformerDetails!$AF$7:$AF$506,SMALL(IF(PerformerDetails!$AF$7:$AF$506&lt;&gt;"",ROW(PerformerDetails!P201:P700)-ROW(PerformerDetails!AF201)+1),ROWS(PerformerDetails!$AF$7:AF201)))),0)</f>
        <v>#NAME?</v>
      </c>
      <c r="K201" s="45" t="e">
        <f t="array" aca="1" ref="K201" ca="1">IFERROR(IF(ROWS(PerformerDetails!$AH$7:AH201)&gt;COUNTA(PerformerDetails!$AH$7:$AH$506),"",INDEX(PerformerDetails!$AH$7:$AH$506,SMALL(IF(PerformerDetails!$AH$7:$AH$506&lt;&gt;"",ROW(PerformerDetails!P201:P700)-ROW(PerformerDetails!AH201)+1),ROWS(PerformerDetails!$AH$7:AH201)))),0)</f>
        <v>#NAME?</v>
      </c>
      <c r="L201" s="45" t="e">
        <f t="array" aca="1" ref="L201" ca="1">IFERROR(IF(ROWS(PerformerDetails!$AJ$7:AJ201)&gt;COUNTA(PerformerDetails!$AJ$7:$AJ$506),"",INDEX(PerformerDetails!$AJ$7:$AJ$506,SMALL(IF(PerformerDetails!$AJ$7:$AJ$506&lt;&gt;"",ROW(PerformerDetails!P201:P700)-ROW(PerformerDetails!AJ201)+1),ROWS(PerformerDetails!$AJ$7:AJ201)))),0)</f>
        <v>#NAME?</v>
      </c>
      <c r="M201" s="45" t="e">
        <f t="array" aca="1" ref="M201" ca="1">IFERROR(IF(ROWS(PerformerDetails!$AL$7:AL201)&gt;COUNTA(PerformerDetails!$AL$7:$AL$506),"",INDEX(PerformerDetails!$AL$7:$AL$506,SMALL(IF(PerformerDetails!$AL$7:$AL$506&lt;&gt;"",ROW(PerformerDetails!P201:P700)-ROW(PerformerDetails!AL201)+1),ROWS(PerformerDetails!$AL$7:AL201)))),0)</f>
        <v>#NAME?</v>
      </c>
      <c r="N201" s="45" t="e">
        <f t="array" aca="1" ref="N201" ca="1">IFERROR(IF(ROWS(PerformerDetails!$AN$7:AN201)&gt;COUNTA(PerformerDetails!$AN$7:$AN$506),"",INDEX(PerformerDetails!$AN$7:$AN$506,SMALL(IF(PerformerDetails!$AN$7:$AN$506&lt;&gt;"",ROW(PerformerDetails!P201:P700)-ROW(PerformerDetails!AN201)+1),ROWS(PerformerDetails!$AN$7:AN201)))),0)</f>
        <v>#NAME?</v>
      </c>
      <c r="O201" s="45" t="e">
        <f t="array" aca="1" ref="O201" ca="1">IFERROR(IF(ROWS(PerformerDetails!$AP$7:AP201)&gt;COUNTA(PerformerDetails!$AP$7:$AP$506),"",INDEX(PerformerDetails!$AP$7:$AP$506,SMALL(IF(PerformerDetails!$AP$7:$AP$506&lt;&gt;"",ROW(PerformerDetails!P201:P700)-ROW(PerformerDetails!AP201)+1),ROWS(PerformerDetails!$AP$7:AP201)))),0)</f>
        <v>#NAME?</v>
      </c>
      <c r="P201" s="45" t="e">
        <f t="array" aca="1" ref="P201" ca="1">IFERROR(IF(ROWS(PerformerDetails!$AR$7:AR201)&gt;COUNTA(PerformerDetails!$AR$7:$AR$506),"",INDEX(PerformerDetails!$AR$7:$AR$506,SMALL(IF(PerformerDetails!$AR$7:$AR$506&lt;&gt;"",ROW(PerformerDetails!P201:P700)-ROW(PerformerDetails!AR201)+1),ROWS(PerformerDetails!$AR$7:AR201)))),0)</f>
        <v>#NAME?</v>
      </c>
      <c r="Q201" s="45" t="e">
        <f t="array" aca="1" ref="Q201" ca="1">IFERROR(IF(ROWS(PerformerDetails!$AT$7:AT201)&gt;COUNTA(PerformerDetails!$AT$7:$AT$506),"",INDEX(PerformerDetails!$AT$7:$AT$506,SMALL(IF(PerformerDetails!$AT$7:$AT$506&lt;&gt;"",ROW(PerformerDetails!P201:P700)-ROW(PerformerDetails!AT201)+1),ROWS(PerformerDetails!$AT$7:AT201)))),0)</f>
        <v>#NAME?</v>
      </c>
      <c r="R201" s="45" t="e">
        <f t="array" aca="1" ref="R201" ca="1">IFERROR(IF(ROWS(PerformerDetails!$AV$7:AV201)&gt;COUNTA(PerformerDetails!$AV$7:$AV$506),"",INDEX(PerformerDetails!$AV$7:$AV$506,SMALL(IF(PerformerDetails!$AV$7:$AV$506&lt;&gt;"",ROW(PerformerDetails!P201:P700)-ROW(PerformerDetails!AV201)+1),ROWS(PerformerDetails!$AV$7:AV201)))),0)</f>
        <v>#NAME?</v>
      </c>
      <c r="S201" s="45" t="e">
        <f t="array" aca="1" ref="S201" ca="1">IFERROR(IF(ROWS(PerformerDetails!$AX$7:AX201)&gt;COUNTA(PerformerDetails!$AX$7:$AX$506),"",INDEX(PerformerDetails!$AX$7:$AX$506,SMALL(IF(PerformerDetails!$AX$7:$AX$506&lt;&gt;"",ROW(PerformerDetails!P201:P700)-ROW(PerformerDetails!AX201)+1),ROWS(PerformerDetails!$AX$7:AX201)))),0)</f>
        <v>#NAME?</v>
      </c>
      <c r="T201" s="45" t="e">
        <f t="array" aca="1" ref="T201" ca="1">IFERROR(IF(ROWS(PerformerDetails!$AZ$7:AZ201)&gt;COUNTA(PerformerDetails!$AZ$7:$AZ$506),"",INDEX(PerformerDetails!$AZ$7:$AZ$506,SMALL(IF(PerformerDetails!$AZ$7:$AZ$506&lt;&gt;"",ROW(PerformerDetails!P201:P700)-ROW(PerformerDetails!AZ201)+1),ROWS(PerformerDetails!$AZ$7:AZ201)))),0)</f>
        <v>#NAME?</v>
      </c>
      <c r="U201" s="45" t="e">
        <f t="array" aca="1" ref="U201" ca="1">IFERROR(IF(ROWS(PerformerDetails!$BB$7:BB201)&gt;COUNTA(PerformerDetails!$BB$7:$BB$506),"",INDEX(PerformerDetails!$BB$7:$BB$506,SMALL(IF(PerformerDetails!$BB$7:$BB$506&lt;&gt;"",ROW(PerformerDetails!P201:P700)-ROW(PerformerDetails!BB201)+1),ROWS(PerformerDetails!$BB$7:BB201)))),0)</f>
        <v>#NAME?</v>
      </c>
      <c r="V201" s="45" t="e">
        <f t="array" aca="1" ref="V201" ca="1">IFERROR(IF(ROWS(PerformerDetails!$BD$7:BD201)&gt;COUNTA(PerformerDetails!$BD$7:$BD$506),"",INDEX(PerformerDetails!$BD$7:$BD$506,SMALL(IF(PerformerDetails!$BD$7:$BD$506&lt;&gt;"",ROW(PerformerDetails!P201:P700)-ROW(PerformerDetails!BD201)+1),ROWS(PerformerDetails!$BD$7:BD201)))),0)</f>
        <v>#NAME?</v>
      </c>
      <c r="W201" s="45" t="e">
        <f t="array" aca="1" ref="W201" ca="1">IFERROR(IF(ROWS(PerformerDetails!$BF$7:BF201)&gt;COUNTA(PerformerDetails!$BF$7:$BF$506),"",INDEX(PerformerDetails!$BF$7:$BF$506,SMALL(IF(PerformerDetails!$BF$7:$BF$506&lt;&gt;"",ROW(PerformerDetails!P201:P700)-ROW(PerformerDetails!BF201)+1),ROWS(PerformerDetails!$BF$7:BF201)))),0)</f>
        <v>#NAME?</v>
      </c>
      <c r="X201" s="45" t="e">
        <f t="array" aca="1" ref="X201" ca="1">IFERROR(IF(ROWS(PerformerDetails!$BH$7:BH201)&gt;COUNTA(PerformerDetails!$BH$7:$BH$506),"",INDEX(PerformerDetails!$BH$7:$BH$506,SMALL(IF(PerformerDetails!$BH$7:$BH$506&lt;&gt;"",ROW(PerformerDetails!P201:P700)-ROW(PerformerDetails!BH201)+1),ROWS(PerformerDetails!$BH$7:BH201)))),0)</f>
        <v>#NAME?</v>
      </c>
      <c r="Y201" s="45" t="e">
        <f t="array" aca="1" ref="Y201" ca="1">IFERROR(IF(ROWS(PerformerDetails!$BJ$7:BJ201)&gt;COUNTA(PerformerDetails!$BJ$7:$BJ$506),"",INDEX(PerformerDetails!$BJ$7:$BJ$506,SMALL(IF(PerformerDetails!$BJ$7:$BJ$506&lt;&gt;"",ROW(PerformerDetails!P201:P700)-ROW(PerformerDetails!BJ201)+1),ROWS(PerformerDetails!$BJ$7:BJ201)))),0)</f>
        <v>#NAME?</v>
      </c>
      <c r="Z201" s="45" t="e">
        <f t="array" aca="1" ref="Z201" ca="1">IFERROR(IF(ROWS(PerformerDetails!$BL$7:BL201)&gt;COUNTA(PerformerDetails!$BL$7:$BL$506),"",INDEX(PerformerDetails!$BL$7:$BL$506,SMALL(IF(PerformerDetails!$BL$7:$BL$506&lt;&gt;"",ROW(PerformerDetails!P201:P700)-ROW(PerformerDetails!BL201)+1),ROWS(PerformerDetails!$BL$7:BL201)))),0)</f>
        <v>#NAME?</v>
      </c>
    </row>
    <row r="202" spans="2:26" ht="20.100000000000001" customHeight="1">
      <c r="B202" s="45" t="e">
        <f t="array" aca="1" ref="B202" ca="1">IFERROR(IF(ROWS(PerformerDetails!$P$7:P202)&gt;COUNTA(PerformerDetails!$P$7:$P$506),"",INDEX(PerformerDetails!$P$7:$P$506,SMALL(IF(PerformerDetails!$P$7:$P$506&lt;&gt;"",ROW(PerformerDetails!P202:P701)-ROW(PerformerDetails!P202)+1),ROWS(PerformerDetails!$P$7:P202)))),0)</f>
        <v>#NAME?</v>
      </c>
      <c r="C202" s="45" t="e">
        <f t="array" aca="1" ref="C202" ca="1">IFERROR(IF(ROWS(PerformerDetails!$R$7:R202)&gt;COUNTA(PerformerDetails!$R$7:$R$506),"",INDEX(PerformerDetails!$R$7:$R$506,SMALL(IF(PerformerDetails!$R$7:$R$506&lt;&gt;"",ROW(PerformerDetails!P202:P701)-ROW(PerformerDetails!R202)+1),ROWS(PerformerDetails!$R$7:R202)))),0)</f>
        <v>#NAME?</v>
      </c>
      <c r="D202" s="45" t="e">
        <f t="array" aca="1" ref="D202" ca="1">IFERROR(IF(ROWS(PerformerDetails!$T$7:T202)&gt;COUNTA(PerformerDetails!$T$7:$T$506),"",INDEX(PerformerDetails!$T$7:$T$506,SMALL(IF(PerformerDetails!$T$7:$T$506&lt;&gt;"",ROW(PerformerDetails!P202:P701)-ROW(PerformerDetails!T202)+1),ROWS(PerformerDetails!$T$7:T202)))),0)</f>
        <v>#NAME?</v>
      </c>
      <c r="E202" s="45" t="e">
        <f t="array" aca="1" ref="E202" ca="1">IFERROR(IF(ROWS(PerformerDetails!$V$7:V202)&gt;COUNTA(PerformerDetails!$V$7:$V$506),"",INDEX(PerformerDetails!$V$7:$V$506,SMALL(IF(PerformerDetails!$V$7:$V$506&lt;&gt;"",ROW(PerformerDetails!P202:P701)-ROW(PerformerDetails!V202)+1),ROWS(PerformerDetails!$V$7:V202)))),0)</f>
        <v>#NAME?</v>
      </c>
      <c r="F202" s="45" t="e">
        <f t="array" aca="1" ref="F202" ca="1">IFERROR(IF(ROWS(PerformerDetails!$X$7:X202)&gt;COUNTA(PerformerDetails!$X$7:$X$506),"",INDEX(PerformerDetails!$X$7:$X$506,SMALL(IF(PerformerDetails!$X$7:$X$506&lt;&gt;"",ROW(PerformerDetails!P202:P701)-ROW(PerformerDetails!X202)+1),ROWS(PerformerDetails!$X$7:X202)))),0)</f>
        <v>#NAME?</v>
      </c>
      <c r="G202" s="45" t="e">
        <f t="array" aca="1" ref="G202" ca="1">IFERROR(IF(ROWS(PerformerDetails!$Z$7:Z202)&gt;COUNTA(PerformerDetails!$Z$7:$Z$506),"",INDEX(PerformerDetails!$Z$7:$Z$506,SMALL(IF(PerformerDetails!$Z$7:$Z$506&lt;&gt;"",ROW(PerformerDetails!P202:P701)-ROW(PerformerDetails!Z202)+1),ROWS(PerformerDetails!$Z$7:Z202)))),0)</f>
        <v>#NAME?</v>
      </c>
      <c r="H202" s="45" t="e">
        <f t="array" aca="1" ref="H202" ca="1">IFERROR(IF(ROWS(PerformerDetails!$AB$7:AB202)&gt;COUNTA(PerformerDetails!$AB$7:$AB$506),"",INDEX(PerformerDetails!$AB$7:$AB$506,SMALL(IF(PerformerDetails!$AB$7:$AB$506&lt;&gt;"",ROW(PerformerDetails!P202:P701)-ROW(PerformerDetails!AB202)+1),ROWS(PerformerDetails!$AB$7:AB202)))),0)</f>
        <v>#NAME?</v>
      </c>
      <c r="I202" s="45" t="e">
        <f t="array" aca="1" ref="I202" ca="1">IFERROR(IF(ROWS(PerformerDetails!$AD$7:AD202)&gt;COUNTA(PerformerDetails!$AD$7:$AD$506),"",INDEX(PerformerDetails!$AD$7:$AD$506,SMALL(IF(PerformerDetails!$AD$7:$AD$506&lt;&gt;"",ROW(PerformerDetails!P202:P701)-ROW(PerformerDetails!AD202)+1),ROWS(PerformerDetails!$AD$7:AD202)))),0)</f>
        <v>#NAME?</v>
      </c>
      <c r="J202" s="45" t="e">
        <f t="array" aca="1" ref="J202" ca="1">IFERROR(IF(ROWS(PerformerDetails!$AF$7:AF202)&gt;COUNTA(PerformerDetails!$AF$7:$AF$506),"",INDEX(PerformerDetails!$AF$7:$AF$506,SMALL(IF(PerformerDetails!$AF$7:$AF$506&lt;&gt;"",ROW(PerformerDetails!P202:P701)-ROW(PerformerDetails!AF202)+1),ROWS(PerformerDetails!$AF$7:AF202)))),0)</f>
        <v>#NAME?</v>
      </c>
      <c r="K202" s="45" t="e">
        <f t="array" aca="1" ref="K202" ca="1">IFERROR(IF(ROWS(PerformerDetails!$AH$7:AH202)&gt;COUNTA(PerformerDetails!$AH$7:$AH$506),"",INDEX(PerformerDetails!$AH$7:$AH$506,SMALL(IF(PerformerDetails!$AH$7:$AH$506&lt;&gt;"",ROW(PerformerDetails!P202:P701)-ROW(PerformerDetails!AH202)+1),ROWS(PerformerDetails!$AH$7:AH202)))),0)</f>
        <v>#NAME?</v>
      </c>
      <c r="L202" s="45" t="e">
        <f t="array" aca="1" ref="L202" ca="1">IFERROR(IF(ROWS(PerformerDetails!$AJ$7:AJ202)&gt;COUNTA(PerformerDetails!$AJ$7:$AJ$506),"",INDEX(PerformerDetails!$AJ$7:$AJ$506,SMALL(IF(PerformerDetails!$AJ$7:$AJ$506&lt;&gt;"",ROW(PerformerDetails!P202:P701)-ROW(PerformerDetails!AJ202)+1),ROWS(PerformerDetails!$AJ$7:AJ202)))),0)</f>
        <v>#NAME?</v>
      </c>
      <c r="M202" s="45" t="e">
        <f t="array" aca="1" ref="M202" ca="1">IFERROR(IF(ROWS(PerformerDetails!$AL$7:AL202)&gt;COUNTA(PerformerDetails!$AL$7:$AL$506),"",INDEX(PerformerDetails!$AL$7:$AL$506,SMALL(IF(PerformerDetails!$AL$7:$AL$506&lt;&gt;"",ROW(PerformerDetails!P202:P701)-ROW(PerformerDetails!AL202)+1),ROWS(PerformerDetails!$AL$7:AL202)))),0)</f>
        <v>#NAME?</v>
      </c>
      <c r="N202" s="45" t="e">
        <f t="array" aca="1" ref="N202" ca="1">IFERROR(IF(ROWS(PerformerDetails!$AN$7:AN202)&gt;COUNTA(PerformerDetails!$AN$7:$AN$506),"",INDEX(PerformerDetails!$AN$7:$AN$506,SMALL(IF(PerformerDetails!$AN$7:$AN$506&lt;&gt;"",ROW(PerformerDetails!P202:P701)-ROW(PerformerDetails!AN202)+1),ROWS(PerformerDetails!$AN$7:AN202)))),0)</f>
        <v>#NAME?</v>
      </c>
      <c r="O202" s="45" t="e">
        <f t="array" aca="1" ref="O202" ca="1">IFERROR(IF(ROWS(PerformerDetails!$AP$7:AP202)&gt;COUNTA(PerformerDetails!$AP$7:$AP$506),"",INDEX(PerformerDetails!$AP$7:$AP$506,SMALL(IF(PerformerDetails!$AP$7:$AP$506&lt;&gt;"",ROW(PerformerDetails!P202:P701)-ROW(PerformerDetails!AP202)+1),ROWS(PerformerDetails!$AP$7:AP202)))),0)</f>
        <v>#NAME?</v>
      </c>
      <c r="P202" s="45" t="e">
        <f t="array" aca="1" ref="P202" ca="1">IFERROR(IF(ROWS(PerformerDetails!$AR$7:AR202)&gt;COUNTA(PerformerDetails!$AR$7:$AR$506),"",INDEX(PerformerDetails!$AR$7:$AR$506,SMALL(IF(PerformerDetails!$AR$7:$AR$506&lt;&gt;"",ROW(PerformerDetails!P202:P701)-ROW(PerformerDetails!AR202)+1),ROWS(PerformerDetails!$AR$7:AR202)))),0)</f>
        <v>#NAME?</v>
      </c>
      <c r="Q202" s="45" t="e">
        <f t="array" aca="1" ref="Q202" ca="1">IFERROR(IF(ROWS(PerformerDetails!$AT$7:AT202)&gt;COUNTA(PerformerDetails!$AT$7:$AT$506),"",INDEX(PerformerDetails!$AT$7:$AT$506,SMALL(IF(PerformerDetails!$AT$7:$AT$506&lt;&gt;"",ROW(PerformerDetails!P202:P701)-ROW(PerformerDetails!AT202)+1),ROWS(PerformerDetails!$AT$7:AT202)))),0)</f>
        <v>#NAME?</v>
      </c>
      <c r="R202" s="45" t="e">
        <f t="array" aca="1" ref="R202" ca="1">IFERROR(IF(ROWS(PerformerDetails!$AV$7:AV202)&gt;COUNTA(PerformerDetails!$AV$7:$AV$506),"",INDEX(PerformerDetails!$AV$7:$AV$506,SMALL(IF(PerformerDetails!$AV$7:$AV$506&lt;&gt;"",ROW(PerformerDetails!P202:P701)-ROW(PerformerDetails!AV202)+1),ROWS(PerformerDetails!$AV$7:AV202)))),0)</f>
        <v>#NAME?</v>
      </c>
      <c r="S202" s="45" t="e">
        <f t="array" aca="1" ref="S202" ca="1">IFERROR(IF(ROWS(PerformerDetails!$AX$7:AX202)&gt;COUNTA(PerformerDetails!$AX$7:$AX$506),"",INDEX(PerformerDetails!$AX$7:$AX$506,SMALL(IF(PerformerDetails!$AX$7:$AX$506&lt;&gt;"",ROW(PerformerDetails!P202:P701)-ROW(PerformerDetails!AX202)+1),ROWS(PerformerDetails!$AX$7:AX202)))),0)</f>
        <v>#NAME?</v>
      </c>
      <c r="T202" s="45" t="e">
        <f t="array" aca="1" ref="T202" ca="1">IFERROR(IF(ROWS(PerformerDetails!$AZ$7:AZ202)&gt;COUNTA(PerformerDetails!$AZ$7:$AZ$506),"",INDEX(PerformerDetails!$AZ$7:$AZ$506,SMALL(IF(PerformerDetails!$AZ$7:$AZ$506&lt;&gt;"",ROW(PerformerDetails!P202:P701)-ROW(PerformerDetails!AZ202)+1),ROWS(PerformerDetails!$AZ$7:AZ202)))),0)</f>
        <v>#NAME?</v>
      </c>
      <c r="U202" s="45" t="e">
        <f t="array" aca="1" ref="U202" ca="1">IFERROR(IF(ROWS(PerformerDetails!$BB$7:BB202)&gt;COUNTA(PerformerDetails!$BB$7:$BB$506),"",INDEX(PerformerDetails!$BB$7:$BB$506,SMALL(IF(PerformerDetails!$BB$7:$BB$506&lt;&gt;"",ROW(PerformerDetails!P202:P701)-ROW(PerformerDetails!BB202)+1),ROWS(PerformerDetails!$BB$7:BB202)))),0)</f>
        <v>#NAME?</v>
      </c>
      <c r="V202" s="45" t="e">
        <f t="array" aca="1" ref="V202" ca="1">IFERROR(IF(ROWS(PerformerDetails!$BD$7:BD202)&gt;COUNTA(PerformerDetails!$BD$7:$BD$506),"",INDEX(PerformerDetails!$BD$7:$BD$506,SMALL(IF(PerformerDetails!$BD$7:$BD$506&lt;&gt;"",ROW(PerformerDetails!P202:P701)-ROW(PerformerDetails!BD202)+1),ROWS(PerformerDetails!$BD$7:BD202)))),0)</f>
        <v>#NAME?</v>
      </c>
      <c r="W202" s="45" t="e">
        <f t="array" aca="1" ref="W202" ca="1">IFERROR(IF(ROWS(PerformerDetails!$BF$7:BF202)&gt;COUNTA(PerformerDetails!$BF$7:$BF$506),"",INDEX(PerformerDetails!$BF$7:$BF$506,SMALL(IF(PerformerDetails!$BF$7:$BF$506&lt;&gt;"",ROW(PerformerDetails!P202:P701)-ROW(PerformerDetails!BF202)+1),ROWS(PerformerDetails!$BF$7:BF202)))),0)</f>
        <v>#NAME?</v>
      </c>
      <c r="X202" s="45" t="e">
        <f t="array" aca="1" ref="X202" ca="1">IFERROR(IF(ROWS(PerformerDetails!$BH$7:BH202)&gt;COUNTA(PerformerDetails!$BH$7:$BH$506),"",INDEX(PerformerDetails!$BH$7:$BH$506,SMALL(IF(PerformerDetails!$BH$7:$BH$506&lt;&gt;"",ROW(PerformerDetails!P202:P701)-ROW(PerformerDetails!BH202)+1),ROWS(PerformerDetails!$BH$7:BH202)))),0)</f>
        <v>#NAME?</v>
      </c>
      <c r="Y202" s="45" t="e">
        <f t="array" aca="1" ref="Y202" ca="1">IFERROR(IF(ROWS(PerformerDetails!$BJ$7:BJ202)&gt;COUNTA(PerformerDetails!$BJ$7:$BJ$506),"",INDEX(PerformerDetails!$BJ$7:$BJ$506,SMALL(IF(PerformerDetails!$BJ$7:$BJ$506&lt;&gt;"",ROW(PerformerDetails!P202:P701)-ROW(PerformerDetails!BJ202)+1),ROWS(PerformerDetails!$BJ$7:BJ202)))),0)</f>
        <v>#NAME?</v>
      </c>
      <c r="Z202" s="45" t="e">
        <f t="array" aca="1" ref="Z202" ca="1">IFERROR(IF(ROWS(PerformerDetails!$BL$7:BL202)&gt;COUNTA(PerformerDetails!$BL$7:$BL$506),"",INDEX(PerformerDetails!$BL$7:$BL$506,SMALL(IF(PerformerDetails!$BL$7:$BL$506&lt;&gt;"",ROW(PerformerDetails!P202:P701)-ROW(PerformerDetails!BL202)+1),ROWS(PerformerDetails!$BL$7:BL202)))),0)</f>
        <v>#NAME?</v>
      </c>
    </row>
    <row r="203" spans="2:26" ht="20.100000000000001" customHeight="1">
      <c r="B203" s="45" t="e">
        <f t="array" aca="1" ref="B203" ca="1">IFERROR(IF(ROWS(PerformerDetails!$P$7:P203)&gt;COUNTA(PerformerDetails!$P$7:$P$506),"",INDEX(PerformerDetails!$P$7:$P$506,SMALL(IF(PerformerDetails!$P$7:$P$506&lt;&gt;"",ROW(PerformerDetails!P203:P702)-ROW(PerformerDetails!P203)+1),ROWS(PerformerDetails!$P$7:P203)))),0)</f>
        <v>#NAME?</v>
      </c>
      <c r="C203" s="45" t="e">
        <f t="array" aca="1" ref="C203" ca="1">IFERROR(IF(ROWS(PerformerDetails!$R$7:R203)&gt;COUNTA(PerformerDetails!$R$7:$R$506),"",INDEX(PerformerDetails!$R$7:$R$506,SMALL(IF(PerformerDetails!$R$7:$R$506&lt;&gt;"",ROW(PerformerDetails!P203:P702)-ROW(PerformerDetails!R203)+1),ROWS(PerformerDetails!$R$7:R203)))),0)</f>
        <v>#NAME?</v>
      </c>
      <c r="D203" s="45" t="e">
        <f t="array" aca="1" ref="D203" ca="1">IFERROR(IF(ROWS(PerformerDetails!$T$7:T203)&gt;COUNTA(PerformerDetails!$T$7:$T$506),"",INDEX(PerformerDetails!$T$7:$T$506,SMALL(IF(PerformerDetails!$T$7:$T$506&lt;&gt;"",ROW(PerformerDetails!P203:P702)-ROW(PerformerDetails!T203)+1),ROWS(PerformerDetails!$T$7:T203)))),0)</f>
        <v>#NAME?</v>
      </c>
      <c r="E203" s="45" t="e">
        <f t="array" aca="1" ref="E203" ca="1">IFERROR(IF(ROWS(PerformerDetails!$V$7:V203)&gt;COUNTA(PerformerDetails!$V$7:$V$506),"",INDEX(PerformerDetails!$V$7:$V$506,SMALL(IF(PerformerDetails!$V$7:$V$506&lt;&gt;"",ROW(PerformerDetails!P203:P702)-ROW(PerformerDetails!V203)+1),ROWS(PerformerDetails!$V$7:V203)))),0)</f>
        <v>#NAME?</v>
      </c>
      <c r="F203" s="45" t="e">
        <f t="array" aca="1" ref="F203" ca="1">IFERROR(IF(ROWS(PerformerDetails!$X$7:X203)&gt;COUNTA(PerformerDetails!$X$7:$X$506),"",INDEX(PerformerDetails!$X$7:$X$506,SMALL(IF(PerformerDetails!$X$7:$X$506&lt;&gt;"",ROW(PerformerDetails!P203:P702)-ROW(PerformerDetails!X203)+1),ROWS(PerformerDetails!$X$7:X203)))),0)</f>
        <v>#NAME?</v>
      </c>
      <c r="G203" s="45" t="e">
        <f t="array" aca="1" ref="G203" ca="1">IFERROR(IF(ROWS(PerformerDetails!$Z$7:Z203)&gt;COUNTA(PerformerDetails!$Z$7:$Z$506),"",INDEX(PerformerDetails!$Z$7:$Z$506,SMALL(IF(PerformerDetails!$Z$7:$Z$506&lt;&gt;"",ROW(PerformerDetails!P203:P702)-ROW(PerformerDetails!Z203)+1),ROWS(PerformerDetails!$Z$7:Z203)))),0)</f>
        <v>#NAME?</v>
      </c>
      <c r="H203" s="45" t="e">
        <f t="array" aca="1" ref="H203" ca="1">IFERROR(IF(ROWS(PerformerDetails!$AB$7:AB203)&gt;COUNTA(PerformerDetails!$AB$7:$AB$506),"",INDEX(PerformerDetails!$AB$7:$AB$506,SMALL(IF(PerformerDetails!$AB$7:$AB$506&lt;&gt;"",ROW(PerformerDetails!P203:P702)-ROW(PerformerDetails!AB203)+1),ROWS(PerformerDetails!$AB$7:AB203)))),0)</f>
        <v>#NAME?</v>
      </c>
      <c r="I203" s="45" t="e">
        <f t="array" aca="1" ref="I203" ca="1">IFERROR(IF(ROWS(PerformerDetails!$AD$7:AD203)&gt;COUNTA(PerformerDetails!$AD$7:$AD$506),"",INDEX(PerformerDetails!$AD$7:$AD$506,SMALL(IF(PerformerDetails!$AD$7:$AD$506&lt;&gt;"",ROW(PerformerDetails!P203:P702)-ROW(PerformerDetails!AD203)+1),ROWS(PerformerDetails!$AD$7:AD203)))),0)</f>
        <v>#NAME?</v>
      </c>
      <c r="J203" s="45" t="e">
        <f t="array" aca="1" ref="J203" ca="1">IFERROR(IF(ROWS(PerformerDetails!$AF$7:AF203)&gt;COUNTA(PerformerDetails!$AF$7:$AF$506),"",INDEX(PerformerDetails!$AF$7:$AF$506,SMALL(IF(PerformerDetails!$AF$7:$AF$506&lt;&gt;"",ROW(PerformerDetails!P203:P702)-ROW(PerformerDetails!AF203)+1),ROWS(PerformerDetails!$AF$7:AF203)))),0)</f>
        <v>#NAME?</v>
      </c>
      <c r="K203" s="45" t="e">
        <f t="array" aca="1" ref="K203" ca="1">IFERROR(IF(ROWS(PerformerDetails!$AH$7:AH203)&gt;COUNTA(PerformerDetails!$AH$7:$AH$506),"",INDEX(PerformerDetails!$AH$7:$AH$506,SMALL(IF(PerformerDetails!$AH$7:$AH$506&lt;&gt;"",ROW(PerformerDetails!P203:P702)-ROW(PerformerDetails!AH203)+1),ROWS(PerformerDetails!$AH$7:AH203)))),0)</f>
        <v>#NAME?</v>
      </c>
      <c r="L203" s="45" t="e">
        <f t="array" aca="1" ref="L203" ca="1">IFERROR(IF(ROWS(PerformerDetails!$AJ$7:AJ203)&gt;COUNTA(PerformerDetails!$AJ$7:$AJ$506),"",INDEX(PerformerDetails!$AJ$7:$AJ$506,SMALL(IF(PerformerDetails!$AJ$7:$AJ$506&lt;&gt;"",ROW(PerformerDetails!P203:P702)-ROW(PerformerDetails!AJ203)+1),ROWS(PerformerDetails!$AJ$7:AJ203)))),0)</f>
        <v>#NAME?</v>
      </c>
      <c r="M203" s="45" t="e">
        <f t="array" aca="1" ref="M203" ca="1">IFERROR(IF(ROWS(PerformerDetails!$AL$7:AL203)&gt;COUNTA(PerformerDetails!$AL$7:$AL$506),"",INDEX(PerformerDetails!$AL$7:$AL$506,SMALL(IF(PerformerDetails!$AL$7:$AL$506&lt;&gt;"",ROW(PerformerDetails!P203:P702)-ROW(PerformerDetails!AL203)+1),ROWS(PerformerDetails!$AL$7:AL203)))),0)</f>
        <v>#NAME?</v>
      </c>
      <c r="N203" s="45" t="e">
        <f t="array" aca="1" ref="N203" ca="1">IFERROR(IF(ROWS(PerformerDetails!$AN$7:AN203)&gt;COUNTA(PerformerDetails!$AN$7:$AN$506),"",INDEX(PerformerDetails!$AN$7:$AN$506,SMALL(IF(PerformerDetails!$AN$7:$AN$506&lt;&gt;"",ROW(PerformerDetails!P203:P702)-ROW(PerformerDetails!AN203)+1),ROWS(PerformerDetails!$AN$7:AN203)))),0)</f>
        <v>#NAME?</v>
      </c>
      <c r="O203" s="45" t="e">
        <f t="array" aca="1" ref="O203" ca="1">IFERROR(IF(ROWS(PerformerDetails!$AP$7:AP203)&gt;COUNTA(PerformerDetails!$AP$7:$AP$506),"",INDEX(PerformerDetails!$AP$7:$AP$506,SMALL(IF(PerformerDetails!$AP$7:$AP$506&lt;&gt;"",ROW(PerformerDetails!P203:P702)-ROW(PerformerDetails!AP203)+1),ROWS(PerformerDetails!$AP$7:AP203)))),0)</f>
        <v>#NAME?</v>
      </c>
      <c r="P203" s="45" t="e">
        <f t="array" aca="1" ref="P203" ca="1">IFERROR(IF(ROWS(PerformerDetails!$AR$7:AR203)&gt;COUNTA(PerformerDetails!$AR$7:$AR$506),"",INDEX(PerformerDetails!$AR$7:$AR$506,SMALL(IF(PerformerDetails!$AR$7:$AR$506&lt;&gt;"",ROW(PerformerDetails!P203:P702)-ROW(PerformerDetails!AR203)+1),ROWS(PerformerDetails!$AR$7:AR203)))),0)</f>
        <v>#NAME?</v>
      </c>
      <c r="Q203" s="45" t="e">
        <f t="array" aca="1" ref="Q203" ca="1">IFERROR(IF(ROWS(PerformerDetails!$AT$7:AT203)&gt;COUNTA(PerformerDetails!$AT$7:$AT$506),"",INDEX(PerformerDetails!$AT$7:$AT$506,SMALL(IF(PerformerDetails!$AT$7:$AT$506&lt;&gt;"",ROW(PerformerDetails!P203:P702)-ROW(PerformerDetails!AT203)+1),ROWS(PerformerDetails!$AT$7:AT203)))),0)</f>
        <v>#NAME?</v>
      </c>
      <c r="R203" s="45" t="e">
        <f t="array" aca="1" ref="R203" ca="1">IFERROR(IF(ROWS(PerformerDetails!$AV$7:AV203)&gt;COUNTA(PerformerDetails!$AV$7:$AV$506),"",INDEX(PerformerDetails!$AV$7:$AV$506,SMALL(IF(PerformerDetails!$AV$7:$AV$506&lt;&gt;"",ROW(PerformerDetails!P203:P702)-ROW(PerformerDetails!AV203)+1),ROWS(PerformerDetails!$AV$7:AV203)))),0)</f>
        <v>#NAME?</v>
      </c>
      <c r="S203" s="45" t="e">
        <f t="array" aca="1" ref="S203" ca="1">IFERROR(IF(ROWS(PerformerDetails!$AX$7:AX203)&gt;COUNTA(PerformerDetails!$AX$7:$AX$506),"",INDEX(PerformerDetails!$AX$7:$AX$506,SMALL(IF(PerformerDetails!$AX$7:$AX$506&lt;&gt;"",ROW(PerformerDetails!P203:P702)-ROW(PerformerDetails!AX203)+1),ROWS(PerformerDetails!$AX$7:AX203)))),0)</f>
        <v>#NAME?</v>
      </c>
      <c r="T203" s="45" t="e">
        <f t="array" aca="1" ref="T203" ca="1">IFERROR(IF(ROWS(PerformerDetails!$AZ$7:AZ203)&gt;COUNTA(PerformerDetails!$AZ$7:$AZ$506),"",INDEX(PerformerDetails!$AZ$7:$AZ$506,SMALL(IF(PerformerDetails!$AZ$7:$AZ$506&lt;&gt;"",ROW(PerformerDetails!P203:P702)-ROW(PerformerDetails!AZ203)+1),ROWS(PerformerDetails!$AZ$7:AZ203)))),0)</f>
        <v>#NAME?</v>
      </c>
      <c r="U203" s="45" t="e">
        <f t="array" aca="1" ref="U203" ca="1">IFERROR(IF(ROWS(PerformerDetails!$BB$7:BB203)&gt;COUNTA(PerformerDetails!$BB$7:$BB$506),"",INDEX(PerformerDetails!$BB$7:$BB$506,SMALL(IF(PerformerDetails!$BB$7:$BB$506&lt;&gt;"",ROW(PerformerDetails!P203:P702)-ROW(PerformerDetails!BB203)+1),ROWS(PerformerDetails!$BB$7:BB203)))),0)</f>
        <v>#NAME?</v>
      </c>
      <c r="V203" s="45" t="e">
        <f t="array" aca="1" ref="V203" ca="1">IFERROR(IF(ROWS(PerformerDetails!$BD$7:BD203)&gt;COUNTA(PerformerDetails!$BD$7:$BD$506),"",INDEX(PerformerDetails!$BD$7:$BD$506,SMALL(IF(PerformerDetails!$BD$7:$BD$506&lt;&gt;"",ROW(PerformerDetails!P203:P702)-ROW(PerformerDetails!BD203)+1),ROWS(PerformerDetails!$BD$7:BD203)))),0)</f>
        <v>#NAME?</v>
      </c>
      <c r="W203" s="45" t="e">
        <f t="array" aca="1" ref="W203" ca="1">IFERROR(IF(ROWS(PerformerDetails!$BF$7:BF203)&gt;COUNTA(PerformerDetails!$BF$7:$BF$506),"",INDEX(PerformerDetails!$BF$7:$BF$506,SMALL(IF(PerformerDetails!$BF$7:$BF$506&lt;&gt;"",ROW(PerformerDetails!P203:P702)-ROW(PerformerDetails!BF203)+1),ROWS(PerformerDetails!$BF$7:BF203)))),0)</f>
        <v>#NAME?</v>
      </c>
      <c r="X203" s="45" t="e">
        <f t="array" aca="1" ref="X203" ca="1">IFERROR(IF(ROWS(PerformerDetails!$BH$7:BH203)&gt;COUNTA(PerformerDetails!$BH$7:$BH$506),"",INDEX(PerformerDetails!$BH$7:$BH$506,SMALL(IF(PerformerDetails!$BH$7:$BH$506&lt;&gt;"",ROW(PerformerDetails!P203:P702)-ROW(PerformerDetails!BH203)+1),ROWS(PerformerDetails!$BH$7:BH203)))),0)</f>
        <v>#NAME?</v>
      </c>
      <c r="Y203" s="45" t="e">
        <f t="array" aca="1" ref="Y203" ca="1">IFERROR(IF(ROWS(PerformerDetails!$BJ$7:BJ203)&gt;COUNTA(PerformerDetails!$BJ$7:$BJ$506),"",INDEX(PerformerDetails!$BJ$7:$BJ$506,SMALL(IF(PerformerDetails!$BJ$7:$BJ$506&lt;&gt;"",ROW(PerformerDetails!P203:P702)-ROW(PerformerDetails!BJ203)+1),ROWS(PerformerDetails!$BJ$7:BJ203)))),0)</f>
        <v>#NAME?</v>
      </c>
      <c r="Z203" s="45" t="e">
        <f t="array" aca="1" ref="Z203" ca="1">IFERROR(IF(ROWS(PerformerDetails!$BL$7:BL203)&gt;COUNTA(PerformerDetails!$BL$7:$BL$506),"",INDEX(PerformerDetails!$BL$7:$BL$506,SMALL(IF(PerformerDetails!$BL$7:$BL$506&lt;&gt;"",ROW(PerformerDetails!P203:P702)-ROW(PerformerDetails!BL203)+1),ROWS(PerformerDetails!$BL$7:BL203)))),0)</f>
        <v>#NAME?</v>
      </c>
    </row>
    <row r="204" spans="2:26" ht="20.100000000000001" customHeight="1">
      <c r="B204" s="45" t="e">
        <f t="array" aca="1" ref="B204" ca="1">IFERROR(IF(ROWS(PerformerDetails!$P$7:P204)&gt;COUNTA(PerformerDetails!$P$7:$P$506),"",INDEX(PerformerDetails!$P$7:$P$506,SMALL(IF(PerformerDetails!$P$7:$P$506&lt;&gt;"",ROW(PerformerDetails!P204:P703)-ROW(PerformerDetails!P204)+1),ROWS(PerformerDetails!$P$7:P204)))),0)</f>
        <v>#NAME?</v>
      </c>
      <c r="C204" s="45" t="e">
        <f t="array" aca="1" ref="C204" ca="1">IFERROR(IF(ROWS(PerformerDetails!$R$7:R204)&gt;COUNTA(PerformerDetails!$R$7:$R$506),"",INDEX(PerformerDetails!$R$7:$R$506,SMALL(IF(PerformerDetails!$R$7:$R$506&lt;&gt;"",ROW(PerformerDetails!P204:P703)-ROW(PerformerDetails!R204)+1),ROWS(PerformerDetails!$R$7:R204)))),0)</f>
        <v>#NAME?</v>
      </c>
      <c r="D204" s="45" t="e">
        <f t="array" aca="1" ref="D204" ca="1">IFERROR(IF(ROWS(PerformerDetails!$T$7:T204)&gt;COUNTA(PerformerDetails!$T$7:$T$506),"",INDEX(PerformerDetails!$T$7:$T$506,SMALL(IF(PerformerDetails!$T$7:$T$506&lt;&gt;"",ROW(PerformerDetails!P204:P703)-ROW(PerformerDetails!T204)+1),ROWS(PerformerDetails!$T$7:T204)))),0)</f>
        <v>#NAME?</v>
      </c>
      <c r="E204" s="45" t="e">
        <f t="array" aca="1" ref="E204" ca="1">IFERROR(IF(ROWS(PerformerDetails!$V$7:V204)&gt;COUNTA(PerformerDetails!$V$7:$V$506),"",INDEX(PerformerDetails!$V$7:$V$506,SMALL(IF(PerformerDetails!$V$7:$V$506&lt;&gt;"",ROW(PerformerDetails!P204:P703)-ROW(PerformerDetails!V204)+1),ROWS(PerformerDetails!$V$7:V204)))),0)</f>
        <v>#NAME?</v>
      </c>
      <c r="F204" s="45" t="e">
        <f t="array" aca="1" ref="F204" ca="1">IFERROR(IF(ROWS(PerformerDetails!$X$7:X204)&gt;COUNTA(PerformerDetails!$X$7:$X$506),"",INDEX(PerformerDetails!$X$7:$X$506,SMALL(IF(PerformerDetails!$X$7:$X$506&lt;&gt;"",ROW(PerformerDetails!P204:P703)-ROW(PerformerDetails!X204)+1),ROWS(PerformerDetails!$X$7:X204)))),0)</f>
        <v>#NAME?</v>
      </c>
      <c r="G204" s="45" t="e">
        <f t="array" aca="1" ref="G204" ca="1">IFERROR(IF(ROWS(PerformerDetails!$Z$7:Z204)&gt;COUNTA(PerformerDetails!$Z$7:$Z$506),"",INDEX(PerformerDetails!$Z$7:$Z$506,SMALL(IF(PerformerDetails!$Z$7:$Z$506&lt;&gt;"",ROW(PerformerDetails!P204:P703)-ROW(PerformerDetails!Z204)+1),ROWS(PerformerDetails!$Z$7:Z204)))),0)</f>
        <v>#NAME?</v>
      </c>
      <c r="H204" s="45" t="e">
        <f t="array" aca="1" ref="H204" ca="1">IFERROR(IF(ROWS(PerformerDetails!$AB$7:AB204)&gt;COUNTA(PerformerDetails!$AB$7:$AB$506),"",INDEX(PerformerDetails!$AB$7:$AB$506,SMALL(IF(PerformerDetails!$AB$7:$AB$506&lt;&gt;"",ROW(PerformerDetails!P204:P703)-ROW(PerformerDetails!AB204)+1),ROWS(PerformerDetails!$AB$7:AB204)))),0)</f>
        <v>#NAME?</v>
      </c>
      <c r="I204" s="45" t="e">
        <f t="array" aca="1" ref="I204" ca="1">IFERROR(IF(ROWS(PerformerDetails!$AD$7:AD204)&gt;COUNTA(PerformerDetails!$AD$7:$AD$506),"",INDEX(PerformerDetails!$AD$7:$AD$506,SMALL(IF(PerformerDetails!$AD$7:$AD$506&lt;&gt;"",ROW(PerformerDetails!P204:P703)-ROW(PerformerDetails!AD204)+1),ROWS(PerformerDetails!$AD$7:AD204)))),0)</f>
        <v>#NAME?</v>
      </c>
      <c r="J204" s="45" t="e">
        <f t="array" aca="1" ref="J204" ca="1">IFERROR(IF(ROWS(PerformerDetails!$AF$7:AF204)&gt;COUNTA(PerformerDetails!$AF$7:$AF$506),"",INDEX(PerformerDetails!$AF$7:$AF$506,SMALL(IF(PerformerDetails!$AF$7:$AF$506&lt;&gt;"",ROW(PerformerDetails!P204:P703)-ROW(PerformerDetails!AF204)+1),ROWS(PerformerDetails!$AF$7:AF204)))),0)</f>
        <v>#NAME?</v>
      </c>
      <c r="K204" s="45" t="e">
        <f t="array" aca="1" ref="K204" ca="1">IFERROR(IF(ROWS(PerformerDetails!$AH$7:AH204)&gt;COUNTA(PerformerDetails!$AH$7:$AH$506),"",INDEX(PerformerDetails!$AH$7:$AH$506,SMALL(IF(PerformerDetails!$AH$7:$AH$506&lt;&gt;"",ROW(PerformerDetails!P204:P703)-ROW(PerformerDetails!AH204)+1),ROWS(PerformerDetails!$AH$7:AH204)))),0)</f>
        <v>#NAME?</v>
      </c>
      <c r="L204" s="45" t="e">
        <f t="array" aca="1" ref="L204" ca="1">IFERROR(IF(ROWS(PerformerDetails!$AJ$7:AJ204)&gt;COUNTA(PerformerDetails!$AJ$7:$AJ$506),"",INDEX(PerformerDetails!$AJ$7:$AJ$506,SMALL(IF(PerformerDetails!$AJ$7:$AJ$506&lt;&gt;"",ROW(PerformerDetails!P204:P703)-ROW(PerformerDetails!AJ204)+1),ROWS(PerformerDetails!$AJ$7:AJ204)))),0)</f>
        <v>#NAME?</v>
      </c>
      <c r="M204" s="45" t="e">
        <f t="array" aca="1" ref="M204" ca="1">IFERROR(IF(ROWS(PerformerDetails!$AL$7:AL204)&gt;COUNTA(PerformerDetails!$AL$7:$AL$506),"",INDEX(PerformerDetails!$AL$7:$AL$506,SMALL(IF(PerformerDetails!$AL$7:$AL$506&lt;&gt;"",ROW(PerformerDetails!P204:P703)-ROW(PerformerDetails!AL204)+1),ROWS(PerformerDetails!$AL$7:AL204)))),0)</f>
        <v>#NAME?</v>
      </c>
      <c r="N204" s="45" t="e">
        <f t="array" aca="1" ref="N204" ca="1">IFERROR(IF(ROWS(PerformerDetails!$AN$7:AN204)&gt;COUNTA(PerformerDetails!$AN$7:$AN$506),"",INDEX(PerformerDetails!$AN$7:$AN$506,SMALL(IF(PerformerDetails!$AN$7:$AN$506&lt;&gt;"",ROW(PerformerDetails!P204:P703)-ROW(PerformerDetails!AN204)+1),ROWS(PerformerDetails!$AN$7:AN204)))),0)</f>
        <v>#NAME?</v>
      </c>
      <c r="O204" s="45" t="e">
        <f t="array" aca="1" ref="O204" ca="1">IFERROR(IF(ROWS(PerformerDetails!$AP$7:AP204)&gt;COUNTA(PerformerDetails!$AP$7:$AP$506),"",INDEX(PerformerDetails!$AP$7:$AP$506,SMALL(IF(PerformerDetails!$AP$7:$AP$506&lt;&gt;"",ROW(PerformerDetails!P204:P703)-ROW(PerformerDetails!AP204)+1),ROWS(PerformerDetails!$AP$7:AP204)))),0)</f>
        <v>#NAME?</v>
      </c>
      <c r="P204" s="45" t="e">
        <f t="array" aca="1" ref="P204" ca="1">IFERROR(IF(ROWS(PerformerDetails!$AR$7:AR204)&gt;COUNTA(PerformerDetails!$AR$7:$AR$506),"",INDEX(PerformerDetails!$AR$7:$AR$506,SMALL(IF(PerformerDetails!$AR$7:$AR$506&lt;&gt;"",ROW(PerformerDetails!P204:P703)-ROW(PerformerDetails!AR204)+1),ROWS(PerformerDetails!$AR$7:AR204)))),0)</f>
        <v>#NAME?</v>
      </c>
      <c r="Q204" s="45" t="e">
        <f t="array" aca="1" ref="Q204" ca="1">IFERROR(IF(ROWS(PerformerDetails!$AT$7:AT204)&gt;COUNTA(PerformerDetails!$AT$7:$AT$506),"",INDEX(PerformerDetails!$AT$7:$AT$506,SMALL(IF(PerformerDetails!$AT$7:$AT$506&lt;&gt;"",ROW(PerformerDetails!P204:P703)-ROW(PerformerDetails!AT204)+1),ROWS(PerformerDetails!$AT$7:AT204)))),0)</f>
        <v>#NAME?</v>
      </c>
      <c r="R204" s="45" t="e">
        <f t="array" aca="1" ref="R204" ca="1">IFERROR(IF(ROWS(PerformerDetails!$AV$7:AV204)&gt;COUNTA(PerformerDetails!$AV$7:$AV$506),"",INDEX(PerformerDetails!$AV$7:$AV$506,SMALL(IF(PerformerDetails!$AV$7:$AV$506&lt;&gt;"",ROW(PerformerDetails!P204:P703)-ROW(PerformerDetails!AV204)+1),ROWS(PerformerDetails!$AV$7:AV204)))),0)</f>
        <v>#NAME?</v>
      </c>
      <c r="S204" s="45" t="e">
        <f t="array" aca="1" ref="S204" ca="1">IFERROR(IF(ROWS(PerformerDetails!$AX$7:AX204)&gt;COUNTA(PerformerDetails!$AX$7:$AX$506),"",INDEX(PerformerDetails!$AX$7:$AX$506,SMALL(IF(PerformerDetails!$AX$7:$AX$506&lt;&gt;"",ROW(PerformerDetails!P204:P703)-ROW(PerformerDetails!AX204)+1),ROWS(PerformerDetails!$AX$7:AX204)))),0)</f>
        <v>#NAME?</v>
      </c>
      <c r="T204" s="45" t="e">
        <f t="array" aca="1" ref="T204" ca="1">IFERROR(IF(ROWS(PerformerDetails!$AZ$7:AZ204)&gt;COUNTA(PerformerDetails!$AZ$7:$AZ$506),"",INDEX(PerformerDetails!$AZ$7:$AZ$506,SMALL(IF(PerformerDetails!$AZ$7:$AZ$506&lt;&gt;"",ROW(PerformerDetails!P204:P703)-ROW(PerformerDetails!AZ204)+1),ROWS(PerformerDetails!$AZ$7:AZ204)))),0)</f>
        <v>#NAME?</v>
      </c>
      <c r="U204" s="45" t="e">
        <f t="array" aca="1" ref="U204" ca="1">IFERROR(IF(ROWS(PerformerDetails!$BB$7:BB204)&gt;COUNTA(PerformerDetails!$BB$7:$BB$506),"",INDEX(PerformerDetails!$BB$7:$BB$506,SMALL(IF(PerformerDetails!$BB$7:$BB$506&lt;&gt;"",ROW(PerformerDetails!P204:P703)-ROW(PerformerDetails!BB204)+1),ROWS(PerformerDetails!$BB$7:BB204)))),0)</f>
        <v>#NAME?</v>
      </c>
      <c r="V204" s="45" t="e">
        <f t="array" aca="1" ref="V204" ca="1">IFERROR(IF(ROWS(PerformerDetails!$BD$7:BD204)&gt;COUNTA(PerformerDetails!$BD$7:$BD$506),"",INDEX(PerformerDetails!$BD$7:$BD$506,SMALL(IF(PerformerDetails!$BD$7:$BD$506&lt;&gt;"",ROW(PerformerDetails!P204:P703)-ROW(PerformerDetails!BD204)+1),ROWS(PerformerDetails!$BD$7:BD204)))),0)</f>
        <v>#NAME?</v>
      </c>
      <c r="W204" s="45" t="e">
        <f t="array" aca="1" ref="W204" ca="1">IFERROR(IF(ROWS(PerformerDetails!$BF$7:BF204)&gt;COUNTA(PerformerDetails!$BF$7:$BF$506),"",INDEX(PerformerDetails!$BF$7:$BF$506,SMALL(IF(PerformerDetails!$BF$7:$BF$506&lt;&gt;"",ROW(PerformerDetails!P204:P703)-ROW(PerformerDetails!BF204)+1),ROWS(PerformerDetails!$BF$7:BF204)))),0)</f>
        <v>#NAME?</v>
      </c>
      <c r="X204" s="45" t="e">
        <f t="array" aca="1" ref="X204" ca="1">IFERROR(IF(ROWS(PerformerDetails!$BH$7:BH204)&gt;COUNTA(PerformerDetails!$BH$7:$BH$506),"",INDEX(PerformerDetails!$BH$7:$BH$506,SMALL(IF(PerformerDetails!$BH$7:$BH$506&lt;&gt;"",ROW(PerformerDetails!P204:P703)-ROW(PerformerDetails!BH204)+1),ROWS(PerformerDetails!$BH$7:BH204)))),0)</f>
        <v>#NAME?</v>
      </c>
      <c r="Y204" s="45" t="e">
        <f t="array" aca="1" ref="Y204" ca="1">IFERROR(IF(ROWS(PerformerDetails!$BJ$7:BJ204)&gt;COUNTA(PerformerDetails!$BJ$7:$BJ$506),"",INDEX(PerformerDetails!$BJ$7:$BJ$506,SMALL(IF(PerformerDetails!$BJ$7:$BJ$506&lt;&gt;"",ROW(PerformerDetails!P204:P703)-ROW(PerformerDetails!BJ204)+1),ROWS(PerformerDetails!$BJ$7:BJ204)))),0)</f>
        <v>#NAME?</v>
      </c>
      <c r="Z204" s="45" t="e">
        <f t="array" aca="1" ref="Z204" ca="1">IFERROR(IF(ROWS(PerformerDetails!$BL$7:BL204)&gt;COUNTA(PerformerDetails!$BL$7:$BL$506),"",INDEX(PerformerDetails!$BL$7:$BL$506,SMALL(IF(PerformerDetails!$BL$7:$BL$506&lt;&gt;"",ROW(PerformerDetails!P204:P703)-ROW(PerformerDetails!BL204)+1),ROWS(PerformerDetails!$BL$7:BL204)))),0)</f>
        <v>#NAME?</v>
      </c>
    </row>
    <row r="205" spans="2:26" ht="20.100000000000001" customHeight="1">
      <c r="B205" s="45" t="e">
        <f t="array" aca="1" ref="B205" ca="1">IFERROR(IF(ROWS(PerformerDetails!$P$7:P205)&gt;COUNTA(PerformerDetails!$P$7:$P$506),"",INDEX(PerformerDetails!$P$7:$P$506,SMALL(IF(PerformerDetails!$P$7:$P$506&lt;&gt;"",ROW(PerformerDetails!P205:P704)-ROW(PerformerDetails!P205)+1),ROWS(PerformerDetails!$P$7:P205)))),0)</f>
        <v>#NAME?</v>
      </c>
      <c r="C205" s="45" t="e">
        <f t="array" aca="1" ref="C205" ca="1">IFERROR(IF(ROWS(PerformerDetails!$R$7:R205)&gt;COUNTA(PerformerDetails!$R$7:$R$506),"",INDEX(PerformerDetails!$R$7:$R$506,SMALL(IF(PerformerDetails!$R$7:$R$506&lt;&gt;"",ROW(PerformerDetails!P205:P704)-ROW(PerformerDetails!R205)+1),ROWS(PerformerDetails!$R$7:R205)))),0)</f>
        <v>#NAME?</v>
      </c>
      <c r="D205" s="45" t="e">
        <f t="array" aca="1" ref="D205" ca="1">IFERROR(IF(ROWS(PerformerDetails!$T$7:T205)&gt;COUNTA(PerformerDetails!$T$7:$T$506),"",INDEX(PerformerDetails!$T$7:$T$506,SMALL(IF(PerformerDetails!$T$7:$T$506&lt;&gt;"",ROW(PerformerDetails!P205:P704)-ROW(PerformerDetails!T205)+1),ROWS(PerformerDetails!$T$7:T205)))),0)</f>
        <v>#NAME?</v>
      </c>
      <c r="E205" s="45" t="e">
        <f t="array" aca="1" ref="E205" ca="1">IFERROR(IF(ROWS(PerformerDetails!$V$7:V205)&gt;COUNTA(PerformerDetails!$V$7:$V$506),"",INDEX(PerformerDetails!$V$7:$V$506,SMALL(IF(PerformerDetails!$V$7:$V$506&lt;&gt;"",ROW(PerformerDetails!P205:P704)-ROW(PerformerDetails!V205)+1),ROWS(PerformerDetails!$V$7:V205)))),0)</f>
        <v>#NAME?</v>
      </c>
      <c r="F205" s="45" t="e">
        <f t="array" aca="1" ref="F205" ca="1">IFERROR(IF(ROWS(PerformerDetails!$X$7:X205)&gt;COUNTA(PerformerDetails!$X$7:$X$506),"",INDEX(PerformerDetails!$X$7:$X$506,SMALL(IF(PerformerDetails!$X$7:$X$506&lt;&gt;"",ROW(PerformerDetails!P205:P704)-ROW(PerformerDetails!X205)+1),ROWS(PerformerDetails!$X$7:X205)))),0)</f>
        <v>#NAME?</v>
      </c>
      <c r="G205" s="45" t="e">
        <f t="array" aca="1" ref="G205" ca="1">IFERROR(IF(ROWS(PerformerDetails!$Z$7:Z205)&gt;COUNTA(PerformerDetails!$Z$7:$Z$506),"",INDEX(PerformerDetails!$Z$7:$Z$506,SMALL(IF(PerformerDetails!$Z$7:$Z$506&lt;&gt;"",ROW(PerformerDetails!P205:P704)-ROW(PerformerDetails!Z205)+1),ROWS(PerformerDetails!$Z$7:Z205)))),0)</f>
        <v>#NAME?</v>
      </c>
      <c r="H205" s="45" t="e">
        <f t="array" aca="1" ref="H205" ca="1">IFERROR(IF(ROWS(PerformerDetails!$AB$7:AB205)&gt;COUNTA(PerformerDetails!$AB$7:$AB$506),"",INDEX(PerformerDetails!$AB$7:$AB$506,SMALL(IF(PerformerDetails!$AB$7:$AB$506&lt;&gt;"",ROW(PerformerDetails!P205:P704)-ROW(PerformerDetails!AB205)+1),ROWS(PerformerDetails!$AB$7:AB205)))),0)</f>
        <v>#NAME?</v>
      </c>
      <c r="I205" s="45" t="e">
        <f t="array" aca="1" ref="I205" ca="1">IFERROR(IF(ROWS(PerformerDetails!$AD$7:AD205)&gt;COUNTA(PerformerDetails!$AD$7:$AD$506),"",INDEX(PerformerDetails!$AD$7:$AD$506,SMALL(IF(PerformerDetails!$AD$7:$AD$506&lt;&gt;"",ROW(PerformerDetails!P205:P704)-ROW(PerformerDetails!AD205)+1),ROWS(PerformerDetails!$AD$7:AD205)))),0)</f>
        <v>#NAME?</v>
      </c>
      <c r="J205" s="45" t="e">
        <f t="array" aca="1" ref="J205" ca="1">IFERROR(IF(ROWS(PerformerDetails!$AF$7:AF205)&gt;COUNTA(PerformerDetails!$AF$7:$AF$506),"",INDEX(PerformerDetails!$AF$7:$AF$506,SMALL(IF(PerformerDetails!$AF$7:$AF$506&lt;&gt;"",ROW(PerformerDetails!P205:P704)-ROW(PerformerDetails!AF205)+1),ROWS(PerformerDetails!$AF$7:AF205)))),0)</f>
        <v>#NAME?</v>
      </c>
      <c r="K205" s="45" t="e">
        <f t="array" aca="1" ref="K205" ca="1">IFERROR(IF(ROWS(PerformerDetails!$AH$7:AH205)&gt;COUNTA(PerformerDetails!$AH$7:$AH$506),"",INDEX(PerformerDetails!$AH$7:$AH$506,SMALL(IF(PerformerDetails!$AH$7:$AH$506&lt;&gt;"",ROW(PerformerDetails!P205:P704)-ROW(PerformerDetails!AH205)+1),ROWS(PerformerDetails!$AH$7:AH205)))),0)</f>
        <v>#NAME?</v>
      </c>
      <c r="L205" s="45" t="e">
        <f t="array" aca="1" ref="L205" ca="1">IFERROR(IF(ROWS(PerformerDetails!$AJ$7:AJ205)&gt;COUNTA(PerformerDetails!$AJ$7:$AJ$506),"",INDEX(PerformerDetails!$AJ$7:$AJ$506,SMALL(IF(PerformerDetails!$AJ$7:$AJ$506&lt;&gt;"",ROW(PerformerDetails!P205:P704)-ROW(PerformerDetails!AJ205)+1),ROWS(PerformerDetails!$AJ$7:AJ205)))),0)</f>
        <v>#NAME?</v>
      </c>
      <c r="M205" s="45" t="e">
        <f t="array" aca="1" ref="M205" ca="1">IFERROR(IF(ROWS(PerformerDetails!$AL$7:AL205)&gt;COUNTA(PerformerDetails!$AL$7:$AL$506),"",INDEX(PerformerDetails!$AL$7:$AL$506,SMALL(IF(PerformerDetails!$AL$7:$AL$506&lt;&gt;"",ROW(PerformerDetails!P205:P704)-ROW(PerformerDetails!AL205)+1),ROWS(PerformerDetails!$AL$7:AL205)))),0)</f>
        <v>#NAME?</v>
      </c>
      <c r="N205" s="45" t="e">
        <f t="array" aca="1" ref="N205" ca="1">IFERROR(IF(ROWS(PerformerDetails!$AN$7:AN205)&gt;COUNTA(PerformerDetails!$AN$7:$AN$506),"",INDEX(PerformerDetails!$AN$7:$AN$506,SMALL(IF(PerformerDetails!$AN$7:$AN$506&lt;&gt;"",ROW(PerformerDetails!P205:P704)-ROW(PerformerDetails!AN205)+1),ROWS(PerformerDetails!$AN$7:AN205)))),0)</f>
        <v>#NAME?</v>
      </c>
      <c r="O205" s="45" t="e">
        <f t="array" aca="1" ref="O205" ca="1">IFERROR(IF(ROWS(PerformerDetails!$AP$7:AP205)&gt;COUNTA(PerformerDetails!$AP$7:$AP$506),"",INDEX(PerformerDetails!$AP$7:$AP$506,SMALL(IF(PerformerDetails!$AP$7:$AP$506&lt;&gt;"",ROW(PerformerDetails!P205:P704)-ROW(PerformerDetails!AP205)+1),ROWS(PerformerDetails!$AP$7:AP205)))),0)</f>
        <v>#NAME?</v>
      </c>
      <c r="P205" s="45" t="e">
        <f t="array" aca="1" ref="P205" ca="1">IFERROR(IF(ROWS(PerformerDetails!$AR$7:AR205)&gt;COUNTA(PerformerDetails!$AR$7:$AR$506),"",INDEX(PerformerDetails!$AR$7:$AR$506,SMALL(IF(PerformerDetails!$AR$7:$AR$506&lt;&gt;"",ROW(PerformerDetails!P205:P704)-ROW(PerformerDetails!AR205)+1),ROWS(PerformerDetails!$AR$7:AR205)))),0)</f>
        <v>#NAME?</v>
      </c>
      <c r="Q205" s="45" t="e">
        <f t="array" aca="1" ref="Q205" ca="1">IFERROR(IF(ROWS(PerformerDetails!$AT$7:AT205)&gt;COUNTA(PerformerDetails!$AT$7:$AT$506),"",INDEX(PerformerDetails!$AT$7:$AT$506,SMALL(IF(PerformerDetails!$AT$7:$AT$506&lt;&gt;"",ROW(PerformerDetails!P205:P704)-ROW(PerformerDetails!AT205)+1),ROWS(PerformerDetails!$AT$7:AT205)))),0)</f>
        <v>#NAME?</v>
      </c>
      <c r="R205" s="45" t="e">
        <f t="array" aca="1" ref="R205" ca="1">IFERROR(IF(ROWS(PerformerDetails!$AV$7:AV205)&gt;COUNTA(PerformerDetails!$AV$7:$AV$506),"",INDEX(PerformerDetails!$AV$7:$AV$506,SMALL(IF(PerformerDetails!$AV$7:$AV$506&lt;&gt;"",ROW(PerformerDetails!P205:P704)-ROW(PerformerDetails!AV205)+1),ROWS(PerformerDetails!$AV$7:AV205)))),0)</f>
        <v>#NAME?</v>
      </c>
      <c r="S205" s="45" t="e">
        <f t="array" aca="1" ref="S205" ca="1">IFERROR(IF(ROWS(PerformerDetails!$AX$7:AX205)&gt;COUNTA(PerformerDetails!$AX$7:$AX$506),"",INDEX(PerformerDetails!$AX$7:$AX$506,SMALL(IF(PerformerDetails!$AX$7:$AX$506&lt;&gt;"",ROW(PerformerDetails!P205:P704)-ROW(PerformerDetails!AX205)+1),ROWS(PerformerDetails!$AX$7:AX205)))),0)</f>
        <v>#NAME?</v>
      </c>
      <c r="T205" s="45" t="e">
        <f t="array" aca="1" ref="T205" ca="1">IFERROR(IF(ROWS(PerformerDetails!$AZ$7:AZ205)&gt;COUNTA(PerformerDetails!$AZ$7:$AZ$506),"",INDEX(PerformerDetails!$AZ$7:$AZ$506,SMALL(IF(PerformerDetails!$AZ$7:$AZ$506&lt;&gt;"",ROW(PerformerDetails!P205:P704)-ROW(PerformerDetails!AZ205)+1),ROWS(PerformerDetails!$AZ$7:AZ205)))),0)</f>
        <v>#NAME?</v>
      </c>
      <c r="U205" s="45" t="e">
        <f t="array" aca="1" ref="U205" ca="1">IFERROR(IF(ROWS(PerformerDetails!$BB$7:BB205)&gt;COUNTA(PerformerDetails!$BB$7:$BB$506),"",INDEX(PerformerDetails!$BB$7:$BB$506,SMALL(IF(PerformerDetails!$BB$7:$BB$506&lt;&gt;"",ROW(PerformerDetails!P205:P704)-ROW(PerformerDetails!BB205)+1),ROWS(PerformerDetails!$BB$7:BB205)))),0)</f>
        <v>#NAME?</v>
      </c>
      <c r="V205" s="45" t="e">
        <f t="array" aca="1" ref="V205" ca="1">IFERROR(IF(ROWS(PerformerDetails!$BD$7:BD205)&gt;COUNTA(PerformerDetails!$BD$7:$BD$506),"",INDEX(PerformerDetails!$BD$7:$BD$506,SMALL(IF(PerformerDetails!$BD$7:$BD$506&lt;&gt;"",ROW(PerformerDetails!P205:P704)-ROW(PerformerDetails!BD205)+1),ROWS(PerformerDetails!$BD$7:BD205)))),0)</f>
        <v>#NAME?</v>
      </c>
      <c r="W205" s="45" t="e">
        <f t="array" aca="1" ref="W205" ca="1">IFERROR(IF(ROWS(PerformerDetails!$BF$7:BF205)&gt;COUNTA(PerformerDetails!$BF$7:$BF$506),"",INDEX(PerformerDetails!$BF$7:$BF$506,SMALL(IF(PerformerDetails!$BF$7:$BF$506&lt;&gt;"",ROW(PerformerDetails!P205:P704)-ROW(PerformerDetails!BF205)+1),ROWS(PerformerDetails!$BF$7:BF205)))),0)</f>
        <v>#NAME?</v>
      </c>
      <c r="X205" s="45" t="e">
        <f t="array" aca="1" ref="X205" ca="1">IFERROR(IF(ROWS(PerformerDetails!$BH$7:BH205)&gt;COUNTA(PerformerDetails!$BH$7:$BH$506),"",INDEX(PerformerDetails!$BH$7:$BH$506,SMALL(IF(PerformerDetails!$BH$7:$BH$506&lt;&gt;"",ROW(PerformerDetails!P205:P704)-ROW(PerformerDetails!BH205)+1),ROWS(PerformerDetails!$BH$7:BH205)))),0)</f>
        <v>#NAME?</v>
      </c>
      <c r="Y205" s="45" t="e">
        <f t="array" aca="1" ref="Y205" ca="1">IFERROR(IF(ROWS(PerformerDetails!$BJ$7:BJ205)&gt;COUNTA(PerformerDetails!$BJ$7:$BJ$506),"",INDEX(PerformerDetails!$BJ$7:$BJ$506,SMALL(IF(PerformerDetails!$BJ$7:$BJ$506&lt;&gt;"",ROW(PerformerDetails!P205:P704)-ROW(PerformerDetails!BJ205)+1),ROWS(PerformerDetails!$BJ$7:BJ205)))),0)</f>
        <v>#NAME?</v>
      </c>
      <c r="Z205" s="45" t="e">
        <f t="array" aca="1" ref="Z205" ca="1">IFERROR(IF(ROWS(PerformerDetails!$BL$7:BL205)&gt;COUNTA(PerformerDetails!$BL$7:$BL$506),"",INDEX(PerformerDetails!$BL$7:$BL$506,SMALL(IF(PerformerDetails!$BL$7:$BL$506&lt;&gt;"",ROW(PerformerDetails!P205:P704)-ROW(PerformerDetails!BL205)+1),ROWS(PerformerDetails!$BL$7:BL205)))),0)</f>
        <v>#NAME?</v>
      </c>
    </row>
    <row r="206" spans="2:26" ht="20.100000000000001" customHeight="1">
      <c r="B206" s="45" t="e">
        <f t="array" aca="1" ref="B206" ca="1">IFERROR(IF(ROWS(PerformerDetails!$P$7:P206)&gt;COUNTA(PerformerDetails!$P$7:$P$506),"",INDEX(PerformerDetails!$P$7:$P$506,SMALL(IF(PerformerDetails!$P$7:$P$506&lt;&gt;"",ROW(PerformerDetails!P206:P705)-ROW(PerformerDetails!P206)+1),ROWS(PerformerDetails!$P$7:P206)))),0)</f>
        <v>#NAME?</v>
      </c>
      <c r="C206" s="45" t="e">
        <f t="array" aca="1" ref="C206" ca="1">IFERROR(IF(ROWS(PerformerDetails!$R$7:R206)&gt;COUNTA(PerformerDetails!$R$7:$R$506),"",INDEX(PerformerDetails!$R$7:$R$506,SMALL(IF(PerformerDetails!$R$7:$R$506&lt;&gt;"",ROW(PerformerDetails!P206:P705)-ROW(PerformerDetails!R206)+1),ROWS(PerformerDetails!$R$7:R206)))),0)</f>
        <v>#NAME?</v>
      </c>
      <c r="D206" s="45" t="e">
        <f t="array" aca="1" ref="D206" ca="1">IFERROR(IF(ROWS(PerformerDetails!$T$7:T206)&gt;COUNTA(PerformerDetails!$T$7:$T$506),"",INDEX(PerformerDetails!$T$7:$T$506,SMALL(IF(PerformerDetails!$T$7:$T$506&lt;&gt;"",ROW(PerformerDetails!P206:P705)-ROW(PerformerDetails!T206)+1),ROWS(PerformerDetails!$T$7:T206)))),0)</f>
        <v>#NAME?</v>
      </c>
      <c r="E206" s="45" t="e">
        <f t="array" aca="1" ref="E206" ca="1">IFERROR(IF(ROWS(PerformerDetails!$V$7:V206)&gt;COUNTA(PerformerDetails!$V$7:$V$506),"",INDEX(PerformerDetails!$V$7:$V$506,SMALL(IF(PerformerDetails!$V$7:$V$506&lt;&gt;"",ROW(PerformerDetails!P206:P705)-ROW(PerformerDetails!V206)+1),ROWS(PerformerDetails!$V$7:V206)))),0)</f>
        <v>#NAME?</v>
      </c>
      <c r="F206" s="45" t="e">
        <f t="array" aca="1" ref="F206" ca="1">IFERROR(IF(ROWS(PerformerDetails!$X$7:X206)&gt;COUNTA(PerformerDetails!$X$7:$X$506),"",INDEX(PerformerDetails!$X$7:$X$506,SMALL(IF(PerformerDetails!$X$7:$X$506&lt;&gt;"",ROW(PerformerDetails!P206:P705)-ROW(PerformerDetails!X206)+1),ROWS(PerformerDetails!$X$7:X206)))),0)</f>
        <v>#NAME?</v>
      </c>
      <c r="G206" s="45" t="e">
        <f t="array" aca="1" ref="G206" ca="1">IFERROR(IF(ROWS(PerformerDetails!$Z$7:Z206)&gt;COUNTA(PerformerDetails!$Z$7:$Z$506),"",INDEX(PerformerDetails!$Z$7:$Z$506,SMALL(IF(PerformerDetails!$Z$7:$Z$506&lt;&gt;"",ROW(PerformerDetails!P206:P705)-ROW(PerformerDetails!Z206)+1),ROWS(PerformerDetails!$Z$7:Z206)))),0)</f>
        <v>#NAME?</v>
      </c>
      <c r="H206" s="45" t="e">
        <f t="array" aca="1" ref="H206" ca="1">IFERROR(IF(ROWS(PerformerDetails!$AB$7:AB206)&gt;COUNTA(PerformerDetails!$AB$7:$AB$506),"",INDEX(PerformerDetails!$AB$7:$AB$506,SMALL(IF(PerformerDetails!$AB$7:$AB$506&lt;&gt;"",ROW(PerformerDetails!P206:P705)-ROW(PerformerDetails!AB206)+1),ROWS(PerformerDetails!$AB$7:AB206)))),0)</f>
        <v>#NAME?</v>
      </c>
      <c r="I206" s="45" t="e">
        <f t="array" aca="1" ref="I206" ca="1">IFERROR(IF(ROWS(PerformerDetails!$AD$7:AD206)&gt;COUNTA(PerformerDetails!$AD$7:$AD$506),"",INDEX(PerformerDetails!$AD$7:$AD$506,SMALL(IF(PerformerDetails!$AD$7:$AD$506&lt;&gt;"",ROW(PerformerDetails!P206:P705)-ROW(PerformerDetails!AD206)+1),ROWS(PerformerDetails!$AD$7:AD206)))),0)</f>
        <v>#NAME?</v>
      </c>
      <c r="J206" s="45" t="e">
        <f t="array" aca="1" ref="J206" ca="1">IFERROR(IF(ROWS(PerformerDetails!$AF$7:AF206)&gt;COUNTA(PerformerDetails!$AF$7:$AF$506),"",INDEX(PerformerDetails!$AF$7:$AF$506,SMALL(IF(PerformerDetails!$AF$7:$AF$506&lt;&gt;"",ROW(PerformerDetails!P206:P705)-ROW(PerformerDetails!AF206)+1),ROWS(PerformerDetails!$AF$7:AF206)))),0)</f>
        <v>#NAME?</v>
      </c>
      <c r="K206" s="45" t="e">
        <f t="array" aca="1" ref="K206" ca="1">IFERROR(IF(ROWS(PerformerDetails!$AH$7:AH206)&gt;COUNTA(PerformerDetails!$AH$7:$AH$506),"",INDEX(PerformerDetails!$AH$7:$AH$506,SMALL(IF(PerformerDetails!$AH$7:$AH$506&lt;&gt;"",ROW(PerformerDetails!P206:P705)-ROW(PerformerDetails!AH206)+1),ROWS(PerformerDetails!$AH$7:AH206)))),0)</f>
        <v>#NAME?</v>
      </c>
      <c r="L206" s="45" t="e">
        <f t="array" aca="1" ref="L206" ca="1">IFERROR(IF(ROWS(PerformerDetails!$AJ$7:AJ206)&gt;COUNTA(PerformerDetails!$AJ$7:$AJ$506),"",INDEX(PerformerDetails!$AJ$7:$AJ$506,SMALL(IF(PerformerDetails!$AJ$7:$AJ$506&lt;&gt;"",ROW(PerformerDetails!P206:P705)-ROW(PerformerDetails!AJ206)+1),ROWS(PerformerDetails!$AJ$7:AJ206)))),0)</f>
        <v>#NAME?</v>
      </c>
      <c r="M206" s="45" t="e">
        <f t="array" aca="1" ref="M206" ca="1">IFERROR(IF(ROWS(PerformerDetails!$AL$7:AL206)&gt;COUNTA(PerformerDetails!$AL$7:$AL$506),"",INDEX(PerformerDetails!$AL$7:$AL$506,SMALL(IF(PerformerDetails!$AL$7:$AL$506&lt;&gt;"",ROW(PerformerDetails!P206:P705)-ROW(PerformerDetails!AL206)+1),ROWS(PerformerDetails!$AL$7:AL206)))),0)</f>
        <v>#NAME?</v>
      </c>
      <c r="N206" s="45" t="e">
        <f t="array" aca="1" ref="N206" ca="1">IFERROR(IF(ROWS(PerformerDetails!$AN$7:AN206)&gt;COUNTA(PerformerDetails!$AN$7:$AN$506),"",INDEX(PerformerDetails!$AN$7:$AN$506,SMALL(IF(PerformerDetails!$AN$7:$AN$506&lt;&gt;"",ROW(PerformerDetails!P206:P705)-ROW(PerformerDetails!AN206)+1),ROWS(PerformerDetails!$AN$7:AN206)))),0)</f>
        <v>#NAME?</v>
      </c>
      <c r="O206" s="45" t="e">
        <f t="array" aca="1" ref="O206" ca="1">IFERROR(IF(ROWS(PerformerDetails!$AP$7:AP206)&gt;COUNTA(PerformerDetails!$AP$7:$AP$506),"",INDEX(PerformerDetails!$AP$7:$AP$506,SMALL(IF(PerformerDetails!$AP$7:$AP$506&lt;&gt;"",ROW(PerformerDetails!P206:P705)-ROW(PerformerDetails!AP206)+1),ROWS(PerformerDetails!$AP$7:AP206)))),0)</f>
        <v>#NAME?</v>
      </c>
      <c r="P206" s="45" t="e">
        <f t="array" aca="1" ref="P206" ca="1">IFERROR(IF(ROWS(PerformerDetails!$AR$7:AR206)&gt;COUNTA(PerformerDetails!$AR$7:$AR$506),"",INDEX(PerformerDetails!$AR$7:$AR$506,SMALL(IF(PerformerDetails!$AR$7:$AR$506&lt;&gt;"",ROW(PerformerDetails!P206:P705)-ROW(PerformerDetails!AR206)+1),ROWS(PerformerDetails!$AR$7:AR206)))),0)</f>
        <v>#NAME?</v>
      </c>
      <c r="Q206" s="45" t="e">
        <f t="array" aca="1" ref="Q206" ca="1">IFERROR(IF(ROWS(PerformerDetails!$AT$7:AT206)&gt;COUNTA(PerformerDetails!$AT$7:$AT$506),"",INDEX(PerformerDetails!$AT$7:$AT$506,SMALL(IF(PerformerDetails!$AT$7:$AT$506&lt;&gt;"",ROW(PerformerDetails!P206:P705)-ROW(PerformerDetails!AT206)+1),ROWS(PerformerDetails!$AT$7:AT206)))),0)</f>
        <v>#NAME?</v>
      </c>
      <c r="R206" s="45" t="e">
        <f t="array" aca="1" ref="R206" ca="1">IFERROR(IF(ROWS(PerformerDetails!$AV$7:AV206)&gt;COUNTA(PerformerDetails!$AV$7:$AV$506),"",INDEX(PerformerDetails!$AV$7:$AV$506,SMALL(IF(PerformerDetails!$AV$7:$AV$506&lt;&gt;"",ROW(PerformerDetails!P206:P705)-ROW(PerformerDetails!AV206)+1),ROWS(PerformerDetails!$AV$7:AV206)))),0)</f>
        <v>#NAME?</v>
      </c>
      <c r="S206" s="45" t="e">
        <f t="array" aca="1" ref="S206" ca="1">IFERROR(IF(ROWS(PerformerDetails!$AX$7:AX206)&gt;COUNTA(PerformerDetails!$AX$7:$AX$506),"",INDEX(PerformerDetails!$AX$7:$AX$506,SMALL(IF(PerformerDetails!$AX$7:$AX$506&lt;&gt;"",ROW(PerformerDetails!P206:P705)-ROW(PerformerDetails!AX206)+1),ROWS(PerformerDetails!$AX$7:AX206)))),0)</f>
        <v>#NAME?</v>
      </c>
      <c r="T206" s="45" t="e">
        <f t="array" aca="1" ref="T206" ca="1">IFERROR(IF(ROWS(PerformerDetails!$AZ$7:AZ206)&gt;COUNTA(PerformerDetails!$AZ$7:$AZ$506),"",INDEX(PerformerDetails!$AZ$7:$AZ$506,SMALL(IF(PerformerDetails!$AZ$7:$AZ$506&lt;&gt;"",ROW(PerformerDetails!P206:P705)-ROW(PerformerDetails!AZ206)+1),ROWS(PerformerDetails!$AZ$7:AZ206)))),0)</f>
        <v>#NAME?</v>
      </c>
      <c r="U206" s="45" t="e">
        <f t="array" aca="1" ref="U206" ca="1">IFERROR(IF(ROWS(PerformerDetails!$BB$7:BB206)&gt;COUNTA(PerformerDetails!$BB$7:$BB$506),"",INDEX(PerformerDetails!$BB$7:$BB$506,SMALL(IF(PerformerDetails!$BB$7:$BB$506&lt;&gt;"",ROW(PerformerDetails!P206:P705)-ROW(PerformerDetails!BB206)+1),ROWS(PerformerDetails!$BB$7:BB206)))),0)</f>
        <v>#NAME?</v>
      </c>
      <c r="V206" s="45" t="e">
        <f t="array" aca="1" ref="V206" ca="1">IFERROR(IF(ROWS(PerformerDetails!$BD$7:BD206)&gt;COUNTA(PerformerDetails!$BD$7:$BD$506),"",INDEX(PerformerDetails!$BD$7:$BD$506,SMALL(IF(PerformerDetails!$BD$7:$BD$506&lt;&gt;"",ROW(PerformerDetails!P206:P705)-ROW(PerformerDetails!BD206)+1),ROWS(PerformerDetails!$BD$7:BD206)))),0)</f>
        <v>#NAME?</v>
      </c>
      <c r="W206" s="45" t="e">
        <f t="array" aca="1" ref="W206" ca="1">IFERROR(IF(ROWS(PerformerDetails!$BF$7:BF206)&gt;COUNTA(PerformerDetails!$BF$7:$BF$506),"",INDEX(PerformerDetails!$BF$7:$BF$506,SMALL(IF(PerformerDetails!$BF$7:$BF$506&lt;&gt;"",ROW(PerformerDetails!P206:P705)-ROW(PerformerDetails!BF206)+1),ROWS(PerformerDetails!$BF$7:BF206)))),0)</f>
        <v>#NAME?</v>
      </c>
      <c r="X206" s="45" t="e">
        <f t="array" aca="1" ref="X206" ca="1">IFERROR(IF(ROWS(PerformerDetails!$BH$7:BH206)&gt;COUNTA(PerformerDetails!$BH$7:$BH$506),"",INDEX(PerformerDetails!$BH$7:$BH$506,SMALL(IF(PerformerDetails!$BH$7:$BH$506&lt;&gt;"",ROW(PerformerDetails!P206:P705)-ROW(PerformerDetails!BH206)+1),ROWS(PerformerDetails!$BH$7:BH206)))),0)</f>
        <v>#NAME?</v>
      </c>
      <c r="Y206" s="45" t="e">
        <f t="array" aca="1" ref="Y206" ca="1">IFERROR(IF(ROWS(PerformerDetails!$BJ$7:BJ206)&gt;COUNTA(PerformerDetails!$BJ$7:$BJ$506),"",INDEX(PerformerDetails!$BJ$7:$BJ$506,SMALL(IF(PerformerDetails!$BJ$7:$BJ$506&lt;&gt;"",ROW(PerformerDetails!P206:P705)-ROW(PerformerDetails!BJ206)+1),ROWS(PerformerDetails!$BJ$7:BJ206)))),0)</f>
        <v>#NAME?</v>
      </c>
      <c r="Z206" s="45" t="e">
        <f t="array" aca="1" ref="Z206" ca="1">IFERROR(IF(ROWS(PerformerDetails!$BL$7:BL206)&gt;COUNTA(PerformerDetails!$BL$7:$BL$506),"",INDEX(PerformerDetails!$BL$7:$BL$506,SMALL(IF(PerformerDetails!$BL$7:$BL$506&lt;&gt;"",ROW(PerformerDetails!P206:P705)-ROW(PerformerDetails!BL206)+1),ROWS(PerformerDetails!$BL$7:BL206)))),0)</f>
        <v>#NAME?</v>
      </c>
    </row>
    <row r="207" spans="2:26" ht="20.100000000000001" customHeight="1">
      <c r="B207" s="45" t="e">
        <f t="array" aca="1" ref="B207" ca="1">IFERROR(IF(ROWS(PerformerDetails!$P$7:P207)&gt;COUNTA(PerformerDetails!$P$7:$P$506),"",INDEX(PerformerDetails!$P$7:$P$506,SMALL(IF(PerformerDetails!$P$7:$P$506&lt;&gt;"",ROW(PerformerDetails!P207:P706)-ROW(PerformerDetails!P207)+1),ROWS(PerformerDetails!$P$7:P207)))),0)</f>
        <v>#NAME?</v>
      </c>
      <c r="C207" s="45" t="e">
        <f t="array" aca="1" ref="C207" ca="1">IFERROR(IF(ROWS(PerformerDetails!$R$7:R207)&gt;COUNTA(PerformerDetails!$R$7:$R$506),"",INDEX(PerformerDetails!$R$7:$R$506,SMALL(IF(PerformerDetails!$R$7:$R$506&lt;&gt;"",ROW(PerformerDetails!P207:P706)-ROW(PerformerDetails!R207)+1),ROWS(PerformerDetails!$R$7:R207)))),0)</f>
        <v>#NAME?</v>
      </c>
      <c r="D207" s="45" t="e">
        <f t="array" aca="1" ref="D207" ca="1">IFERROR(IF(ROWS(PerformerDetails!$T$7:T207)&gt;COUNTA(PerformerDetails!$T$7:$T$506),"",INDEX(PerformerDetails!$T$7:$T$506,SMALL(IF(PerformerDetails!$T$7:$T$506&lt;&gt;"",ROW(PerformerDetails!P207:P706)-ROW(PerformerDetails!T207)+1),ROWS(PerformerDetails!$T$7:T207)))),0)</f>
        <v>#NAME?</v>
      </c>
      <c r="E207" s="45" t="e">
        <f t="array" aca="1" ref="E207" ca="1">IFERROR(IF(ROWS(PerformerDetails!$V$7:V207)&gt;COUNTA(PerformerDetails!$V$7:$V$506),"",INDEX(PerformerDetails!$V$7:$V$506,SMALL(IF(PerformerDetails!$V$7:$V$506&lt;&gt;"",ROW(PerformerDetails!P207:P706)-ROW(PerformerDetails!V207)+1),ROWS(PerformerDetails!$V$7:V207)))),0)</f>
        <v>#NAME?</v>
      </c>
      <c r="F207" s="45" t="e">
        <f t="array" aca="1" ref="F207" ca="1">IFERROR(IF(ROWS(PerformerDetails!$X$7:X207)&gt;COUNTA(PerformerDetails!$X$7:$X$506),"",INDEX(PerformerDetails!$X$7:$X$506,SMALL(IF(PerformerDetails!$X$7:$X$506&lt;&gt;"",ROW(PerformerDetails!P207:P706)-ROW(PerformerDetails!X207)+1),ROWS(PerformerDetails!$X$7:X207)))),0)</f>
        <v>#NAME?</v>
      </c>
      <c r="G207" s="45" t="e">
        <f t="array" aca="1" ref="G207" ca="1">IFERROR(IF(ROWS(PerformerDetails!$Z$7:Z207)&gt;COUNTA(PerformerDetails!$Z$7:$Z$506),"",INDEX(PerformerDetails!$Z$7:$Z$506,SMALL(IF(PerformerDetails!$Z$7:$Z$506&lt;&gt;"",ROW(PerformerDetails!P207:P706)-ROW(PerformerDetails!Z207)+1),ROWS(PerformerDetails!$Z$7:Z207)))),0)</f>
        <v>#NAME?</v>
      </c>
      <c r="H207" s="45" t="e">
        <f t="array" aca="1" ref="H207" ca="1">IFERROR(IF(ROWS(PerformerDetails!$AB$7:AB207)&gt;COUNTA(PerformerDetails!$AB$7:$AB$506),"",INDEX(PerformerDetails!$AB$7:$AB$506,SMALL(IF(PerformerDetails!$AB$7:$AB$506&lt;&gt;"",ROW(PerformerDetails!P207:P706)-ROW(PerformerDetails!AB207)+1),ROWS(PerformerDetails!$AB$7:AB207)))),0)</f>
        <v>#NAME?</v>
      </c>
      <c r="I207" s="45" t="e">
        <f t="array" aca="1" ref="I207" ca="1">IFERROR(IF(ROWS(PerformerDetails!$AD$7:AD207)&gt;COUNTA(PerformerDetails!$AD$7:$AD$506),"",INDEX(PerformerDetails!$AD$7:$AD$506,SMALL(IF(PerformerDetails!$AD$7:$AD$506&lt;&gt;"",ROW(PerformerDetails!P207:P706)-ROW(PerformerDetails!AD207)+1),ROWS(PerformerDetails!$AD$7:AD207)))),0)</f>
        <v>#NAME?</v>
      </c>
      <c r="J207" s="45" t="e">
        <f t="array" aca="1" ref="J207" ca="1">IFERROR(IF(ROWS(PerformerDetails!$AF$7:AF207)&gt;COUNTA(PerformerDetails!$AF$7:$AF$506),"",INDEX(PerformerDetails!$AF$7:$AF$506,SMALL(IF(PerformerDetails!$AF$7:$AF$506&lt;&gt;"",ROW(PerformerDetails!P207:P706)-ROW(PerformerDetails!AF207)+1),ROWS(PerformerDetails!$AF$7:AF207)))),0)</f>
        <v>#NAME?</v>
      </c>
      <c r="K207" s="45" t="e">
        <f t="array" aca="1" ref="K207" ca="1">IFERROR(IF(ROWS(PerformerDetails!$AH$7:AH207)&gt;COUNTA(PerformerDetails!$AH$7:$AH$506),"",INDEX(PerformerDetails!$AH$7:$AH$506,SMALL(IF(PerformerDetails!$AH$7:$AH$506&lt;&gt;"",ROW(PerformerDetails!P207:P706)-ROW(PerformerDetails!AH207)+1),ROWS(PerformerDetails!$AH$7:AH207)))),0)</f>
        <v>#NAME?</v>
      </c>
      <c r="L207" s="45" t="e">
        <f t="array" aca="1" ref="L207" ca="1">IFERROR(IF(ROWS(PerformerDetails!$AJ$7:AJ207)&gt;COUNTA(PerformerDetails!$AJ$7:$AJ$506),"",INDEX(PerformerDetails!$AJ$7:$AJ$506,SMALL(IF(PerformerDetails!$AJ$7:$AJ$506&lt;&gt;"",ROW(PerformerDetails!P207:P706)-ROW(PerformerDetails!AJ207)+1),ROWS(PerformerDetails!$AJ$7:AJ207)))),0)</f>
        <v>#NAME?</v>
      </c>
      <c r="M207" s="45" t="e">
        <f t="array" aca="1" ref="M207" ca="1">IFERROR(IF(ROWS(PerformerDetails!$AL$7:AL207)&gt;COUNTA(PerformerDetails!$AL$7:$AL$506),"",INDEX(PerformerDetails!$AL$7:$AL$506,SMALL(IF(PerformerDetails!$AL$7:$AL$506&lt;&gt;"",ROW(PerformerDetails!P207:P706)-ROW(PerformerDetails!AL207)+1),ROWS(PerformerDetails!$AL$7:AL207)))),0)</f>
        <v>#NAME?</v>
      </c>
      <c r="N207" s="45" t="e">
        <f t="array" aca="1" ref="N207" ca="1">IFERROR(IF(ROWS(PerformerDetails!$AN$7:AN207)&gt;COUNTA(PerformerDetails!$AN$7:$AN$506),"",INDEX(PerformerDetails!$AN$7:$AN$506,SMALL(IF(PerformerDetails!$AN$7:$AN$506&lt;&gt;"",ROW(PerformerDetails!P207:P706)-ROW(PerformerDetails!AN207)+1),ROWS(PerformerDetails!$AN$7:AN207)))),0)</f>
        <v>#NAME?</v>
      </c>
      <c r="O207" s="45" t="e">
        <f t="array" aca="1" ref="O207" ca="1">IFERROR(IF(ROWS(PerformerDetails!$AP$7:AP207)&gt;COUNTA(PerformerDetails!$AP$7:$AP$506),"",INDEX(PerformerDetails!$AP$7:$AP$506,SMALL(IF(PerformerDetails!$AP$7:$AP$506&lt;&gt;"",ROW(PerformerDetails!P207:P706)-ROW(PerformerDetails!AP207)+1),ROWS(PerformerDetails!$AP$7:AP207)))),0)</f>
        <v>#NAME?</v>
      </c>
      <c r="P207" s="45" t="e">
        <f t="array" aca="1" ref="P207" ca="1">IFERROR(IF(ROWS(PerformerDetails!$AR$7:AR207)&gt;COUNTA(PerformerDetails!$AR$7:$AR$506),"",INDEX(PerformerDetails!$AR$7:$AR$506,SMALL(IF(PerformerDetails!$AR$7:$AR$506&lt;&gt;"",ROW(PerformerDetails!P207:P706)-ROW(PerformerDetails!AR207)+1),ROWS(PerformerDetails!$AR$7:AR207)))),0)</f>
        <v>#NAME?</v>
      </c>
      <c r="Q207" s="45" t="e">
        <f t="array" aca="1" ref="Q207" ca="1">IFERROR(IF(ROWS(PerformerDetails!$AT$7:AT207)&gt;COUNTA(PerformerDetails!$AT$7:$AT$506),"",INDEX(PerformerDetails!$AT$7:$AT$506,SMALL(IF(PerformerDetails!$AT$7:$AT$506&lt;&gt;"",ROW(PerformerDetails!P207:P706)-ROW(PerformerDetails!AT207)+1),ROWS(PerformerDetails!$AT$7:AT207)))),0)</f>
        <v>#NAME?</v>
      </c>
      <c r="R207" s="45" t="e">
        <f t="array" aca="1" ref="R207" ca="1">IFERROR(IF(ROWS(PerformerDetails!$AV$7:AV207)&gt;COUNTA(PerformerDetails!$AV$7:$AV$506),"",INDEX(PerformerDetails!$AV$7:$AV$506,SMALL(IF(PerformerDetails!$AV$7:$AV$506&lt;&gt;"",ROW(PerformerDetails!P207:P706)-ROW(PerformerDetails!AV207)+1),ROWS(PerformerDetails!$AV$7:AV207)))),0)</f>
        <v>#NAME?</v>
      </c>
      <c r="S207" s="45" t="e">
        <f t="array" aca="1" ref="S207" ca="1">IFERROR(IF(ROWS(PerformerDetails!$AX$7:AX207)&gt;COUNTA(PerformerDetails!$AX$7:$AX$506),"",INDEX(PerformerDetails!$AX$7:$AX$506,SMALL(IF(PerformerDetails!$AX$7:$AX$506&lt;&gt;"",ROW(PerformerDetails!P207:P706)-ROW(PerformerDetails!AX207)+1),ROWS(PerformerDetails!$AX$7:AX207)))),0)</f>
        <v>#NAME?</v>
      </c>
      <c r="T207" s="45" t="e">
        <f t="array" aca="1" ref="T207" ca="1">IFERROR(IF(ROWS(PerformerDetails!$AZ$7:AZ207)&gt;COUNTA(PerformerDetails!$AZ$7:$AZ$506),"",INDEX(PerformerDetails!$AZ$7:$AZ$506,SMALL(IF(PerformerDetails!$AZ$7:$AZ$506&lt;&gt;"",ROW(PerformerDetails!P207:P706)-ROW(PerformerDetails!AZ207)+1),ROWS(PerformerDetails!$AZ$7:AZ207)))),0)</f>
        <v>#NAME?</v>
      </c>
      <c r="U207" s="45" t="e">
        <f t="array" aca="1" ref="U207" ca="1">IFERROR(IF(ROWS(PerformerDetails!$BB$7:BB207)&gt;COUNTA(PerformerDetails!$BB$7:$BB$506),"",INDEX(PerformerDetails!$BB$7:$BB$506,SMALL(IF(PerformerDetails!$BB$7:$BB$506&lt;&gt;"",ROW(PerformerDetails!P207:P706)-ROW(PerformerDetails!BB207)+1),ROWS(PerformerDetails!$BB$7:BB207)))),0)</f>
        <v>#NAME?</v>
      </c>
      <c r="V207" s="45" t="e">
        <f t="array" aca="1" ref="V207" ca="1">IFERROR(IF(ROWS(PerformerDetails!$BD$7:BD207)&gt;COUNTA(PerformerDetails!$BD$7:$BD$506),"",INDEX(PerformerDetails!$BD$7:$BD$506,SMALL(IF(PerformerDetails!$BD$7:$BD$506&lt;&gt;"",ROW(PerformerDetails!P207:P706)-ROW(PerformerDetails!BD207)+1),ROWS(PerformerDetails!$BD$7:BD207)))),0)</f>
        <v>#NAME?</v>
      </c>
      <c r="W207" s="45" t="e">
        <f t="array" aca="1" ref="W207" ca="1">IFERROR(IF(ROWS(PerformerDetails!$BF$7:BF207)&gt;COUNTA(PerformerDetails!$BF$7:$BF$506),"",INDEX(PerformerDetails!$BF$7:$BF$506,SMALL(IF(PerformerDetails!$BF$7:$BF$506&lt;&gt;"",ROW(PerformerDetails!P207:P706)-ROW(PerformerDetails!BF207)+1),ROWS(PerformerDetails!$BF$7:BF207)))),0)</f>
        <v>#NAME?</v>
      </c>
      <c r="X207" s="45" t="e">
        <f t="array" aca="1" ref="X207" ca="1">IFERROR(IF(ROWS(PerformerDetails!$BH$7:BH207)&gt;COUNTA(PerformerDetails!$BH$7:$BH$506),"",INDEX(PerformerDetails!$BH$7:$BH$506,SMALL(IF(PerformerDetails!$BH$7:$BH$506&lt;&gt;"",ROW(PerformerDetails!P207:P706)-ROW(PerformerDetails!BH207)+1),ROWS(PerformerDetails!$BH$7:BH207)))),0)</f>
        <v>#NAME?</v>
      </c>
      <c r="Y207" s="45" t="e">
        <f t="array" aca="1" ref="Y207" ca="1">IFERROR(IF(ROWS(PerformerDetails!$BJ$7:BJ207)&gt;COUNTA(PerformerDetails!$BJ$7:$BJ$506),"",INDEX(PerformerDetails!$BJ$7:$BJ$506,SMALL(IF(PerformerDetails!$BJ$7:$BJ$506&lt;&gt;"",ROW(PerformerDetails!P207:P706)-ROW(PerformerDetails!BJ207)+1),ROWS(PerformerDetails!$BJ$7:BJ207)))),0)</f>
        <v>#NAME?</v>
      </c>
      <c r="Z207" s="45" t="e">
        <f t="array" aca="1" ref="Z207" ca="1">IFERROR(IF(ROWS(PerformerDetails!$BL$7:BL207)&gt;COUNTA(PerformerDetails!$BL$7:$BL$506),"",INDEX(PerformerDetails!$BL$7:$BL$506,SMALL(IF(PerformerDetails!$BL$7:$BL$506&lt;&gt;"",ROW(PerformerDetails!P207:P706)-ROW(PerformerDetails!BL207)+1),ROWS(PerformerDetails!$BL$7:BL207)))),0)</f>
        <v>#NAME?</v>
      </c>
    </row>
    <row r="208" spans="2:26" ht="20.100000000000001" customHeight="1">
      <c r="B208" s="45" t="e">
        <f t="array" aca="1" ref="B208" ca="1">IFERROR(IF(ROWS(PerformerDetails!$P$7:P208)&gt;COUNTA(PerformerDetails!$P$7:$P$506),"",INDEX(PerformerDetails!$P$7:$P$506,SMALL(IF(PerformerDetails!$P$7:$P$506&lt;&gt;"",ROW(PerformerDetails!P208:P707)-ROW(PerformerDetails!P208)+1),ROWS(PerformerDetails!$P$7:P208)))),0)</f>
        <v>#NAME?</v>
      </c>
      <c r="C208" s="45" t="e">
        <f t="array" aca="1" ref="C208" ca="1">IFERROR(IF(ROWS(PerformerDetails!$R$7:R208)&gt;COUNTA(PerformerDetails!$R$7:$R$506),"",INDEX(PerformerDetails!$R$7:$R$506,SMALL(IF(PerformerDetails!$R$7:$R$506&lt;&gt;"",ROW(PerformerDetails!P208:P707)-ROW(PerformerDetails!R208)+1),ROWS(PerformerDetails!$R$7:R208)))),0)</f>
        <v>#NAME?</v>
      </c>
      <c r="D208" s="45" t="e">
        <f t="array" aca="1" ref="D208" ca="1">IFERROR(IF(ROWS(PerformerDetails!$T$7:T208)&gt;COUNTA(PerformerDetails!$T$7:$T$506),"",INDEX(PerformerDetails!$T$7:$T$506,SMALL(IF(PerformerDetails!$T$7:$T$506&lt;&gt;"",ROW(PerformerDetails!P208:P707)-ROW(PerformerDetails!T208)+1),ROWS(PerformerDetails!$T$7:T208)))),0)</f>
        <v>#NAME?</v>
      </c>
      <c r="E208" s="45" t="e">
        <f t="array" aca="1" ref="E208" ca="1">IFERROR(IF(ROWS(PerformerDetails!$V$7:V208)&gt;COUNTA(PerformerDetails!$V$7:$V$506),"",INDEX(PerformerDetails!$V$7:$V$506,SMALL(IF(PerformerDetails!$V$7:$V$506&lt;&gt;"",ROW(PerformerDetails!P208:P707)-ROW(PerformerDetails!V208)+1),ROWS(PerformerDetails!$V$7:V208)))),0)</f>
        <v>#NAME?</v>
      </c>
      <c r="F208" s="45" t="e">
        <f t="array" aca="1" ref="F208" ca="1">IFERROR(IF(ROWS(PerformerDetails!$X$7:X208)&gt;COUNTA(PerformerDetails!$X$7:$X$506),"",INDEX(PerformerDetails!$X$7:$X$506,SMALL(IF(PerformerDetails!$X$7:$X$506&lt;&gt;"",ROW(PerformerDetails!P208:P707)-ROW(PerformerDetails!X208)+1),ROWS(PerformerDetails!$X$7:X208)))),0)</f>
        <v>#NAME?</v>
      </c>
      <c r="G208" s="45" t="e">
        <f t="array" aca="1" ref="G208" ca="1">IFERROR(IF(ROWS(PerformerDetails!$Z$7:Z208)&gt;COUNTA(PerformerDetails!$Z$7:$Z$506),"",INDEX(PerformerDetails!$Z$7:$Z$506,SMALL(IF(PerformerDetails!$Z$7:$Z$506&lt;&gt;"",ROW(PerformerDetails!P208:P707)-ROW(PerformerDetails!Z208)+1),ROWS(PerformerDetails!$Z$7:Z208)))),0)</f>
        <v>#NAME?</v>
      </c>
      <c r="H208" s="45" t="e">
        <f t="array" aca="1" ref="H208" ca="1">IFERROR(IF(ROWS(PerformerDetails!$AB$7:AB208)&gt;COUNTA(PerformerDetails!$AB$7:$AB$506),"",INDEX(PerformerDetails!$AB$7:$AB$506,SMALL(IF(PerformerDetails!$AB$7:$AB$506&lt;&gt;"",ROW(PerformerDetails!P208:P707)-ROW(PerformerDetails!AB208)+1),ROWS(PerformerDetails!$AB$7:AB208)))),0)</f>
        <v>#NAME?</v>
      </c>
      <c r="I208" s="45" t="e">
        <f t="array" aca="1" ref="I208" ca="1">IFERROR(IF(ROWS(PerformerDetails!$AD$7:AD208)&gt;COUNTA(PerformerDetails!$AD$7:$AD$506),"",INDEX(PerformerDetails!$AD$7:$AD$506,SMALL(IF(PerformerDetails!$AD$7:$AD$506&lt;&gt;"",ROW(PerformerDetails!P208:P707)-ROW(PerformerDetails!AD208)+1),ROWS(PerformerDetails!$AD$7:AD208)))),0)</f>
        <v>#NAME?</v>
      </c>
      <c r="J208" s="45" t="e">
        <f t="array" aca="1" ref="J208" ca="1">IFERROR(IF(ROWS(PerformerDetails!$AF$7:AF208)&gt;COUNTA(PerformerDetails!$AF$7:$AF$506),"",INDEX(PerformerDetails!$AF$7:$AF$506,SMALL(IF(PerformerDetails!$AF$7:$AF$506&lt;&gt;"",ROW(PerformerDetails!P208:P707)-ROW(PerformerDetails!AF208)+1),ROWS(PerformerDetails!$AF$7:AF208)))),0)</f>
        <v>#NAME?</v>
      </c>
      <c r="K208" s="45" t="e">
        <f t="array" aca="1" ref="K208" ca="1">IFERROR(IF(ROWS(PerformerDetails!$AH$7:AH208)&gt;COUNTA(PerformerDetails!$AH$7:$AH$506),"",INDEX(PerformerDetails!$AH$7:$AH$506,SMALL(IF(PerformerDetails!$AH$7:$AH$506&lt;&gt;"",ROW(PerformerDetails!P208:P707)-ROW(PerformerDetails!AH208)+1),ROWS(PerformerDetails!$AH$7:AH208)))),0)</f>
        <v>#NAME?</v>
      </c>
      <c r="L208" s="45" t="e">
        <f t="array" aca="1" ref="L208" ca="1">IFERROR(IF(ROWS(PerformerDetails!$AJ$7:AJ208)&gt;COUNTA(PerformerDetails!$AJ$7:$AJ$506),"",INDEX(PerformerDetails!$AJ$7:$AJ$506,SMALL(IF(PerformerDetails!$AJ$7:$AJ$506&lt;&gt;"",ROW(PerformerDetails!P208:P707)-ROW(PerformerDetails!AJ208)+1),ROWS(PerformerDetails!$AJ$7:AJ208)))),0)</f>
        <v>#NAME?</v>
      </c>
      <c r="M208" s="45" t="e">
        <f t="array" aca="1" ref="M208" ca="1">IFERROR(IF(ROWS(PerformerDetails!$AL$7:AL208)&gt;COUNTA(PerformerDetails!$AL$7:$AL$506),"",INDEX(PerformerDetails!$AL$7:$AL$506,SMALL(IF(PerformerDetails!$AL$7:$AL$506&lt;&gt;"",ROW(PerformerDetails!P208:P707)-ROW(PerformerDetails!AL208)+1),ROWS(PerformerDetails!$AL$7:AL208)))),0)</f>
        <v>#NAME?</v>
      </c>
      <c r="N208" s="45" t="e">
        <f t="array" aca="1" ref="N208" ca="1">IFERROR(IF(ROWS(PerformerDetails!$AN$7:AN208)&gt;COUNTA(PerformerDetails!$AN$7:$AN$506),"",INDEX(PerformerDetails!$AN$7:$AN$506,SMALL(IF(PerformerDetails!$AN$7:$AN$506&lt;&gt;"",ROW(PerformerDetails!P208:P707)-ROW(PerformerDetails!AN208)+1),ROWS(PerformerDetails!$AN$7:AN208)))),0)</f>
        <v>#NAME?</v>
      </c>
      <c r="O208" s="45" t="e">
        <f t="array" aca="1" ref="O208" ca="1">IFERROR(IF(ROWS(PerformerDetails!$AP$7:AP208)&gt;COUNTA(PerformerDetails!$AP$7:$AP$506),"",INDEX(PerformerDetails!$AP$7:$AP$506,SMALL(IF(PerformerDetails!$AP$7:$AP$506&lt;&gt;"",ROW(PerformerDetails!P208:P707)-ROW(PerformerDetails!AP208)+1),ROWS(PerformerDetails!$AP$7:AP208)))),0)</f>
        <v>#NAME?</v>
      </c>
      <c r="P208" s="45" t="e">
        <f t="array" aca="1" ref="P208" ca="1">IFERROR(IF(ROWS(PerformerDetails!$AR$7:AR208)&gt;COUNTA(PerformerDetails!$AR$7:$AR$506),"",INDEX(PerformerDetails!$AR$7:$AR$506,SMALL(IF(PerformerDetails!$AR$7:$AR$506&lt;&gt;"",ROW(PerformerDetails!P208:P707)-ROW(PerformerDetails!AR208)+1),ROWS(PerformerDetails!$AR$7:AR208)))),0)</f>
        <v>#NAME?</v>
      </c>
      <c r="Q208" s="45" t="e">
        <f t="array" aca="1" ref="Q208" ca="1">IFERROR(IF(ROWS(PerformerDetails!$AT$7:AT208)&gt;COUNTA(PerformerDetails!$AT$7:$AT$506),"",INDEX(PerformerDetails!$AT$7:$AT$506,SMALL(IF(PerformerDetails!$AT$7:$AT$506&lt;&gt;"",ROW(PerformerDetails!P208:P707)-ROW(PerformerDetails!AT208)+1),ROWS(PerformerDetails!$AT$7:AT208)))),0)</f>
        <v>#NAME?</v>
      </c>
      <c r="R208" s="45" t="e">
        <f t="array" aca="1" ref="R208" ca="1">IFERROR(IF(ROWS(PerformerDetails!$AV$7:AV208)&gt;COUNTA(PerformerDetails!$AV$7:$AV$506),"",INDEX(PerformerDetails!$AV$7:$AV$506,SMALL(IF(PerformerDetails!$AV$7:$AV$506&lt;&gt;"",ROW(PerformerDetails!P208:P707)-ROW(PerformerDetails!AV208)+1),ROWS(PerformerDetails!$AV$7:AV208)))),0)</f>
        <v>#NAME?</v>
      </c>
      <c r="S208" s="45" t="e">
        <f t="array" aca="1" ref="S208" ca="1">IFERROR(IF(ROWS(PerformerDetails!$AX$7:AX208)&gt;COUNTA(PerformerDetails!$AX$7:$AX$506),"",INDEX(PerformerDetails!$AX$7:$AX$506,SMALL(IF(PerformerDetails!$AX$7:$AX$506&lt;&gt;"",ROW(PerformerDetails!P208:P707)-ROW(PerformerDetails!AX208)+1),ROWS(PerformerDetails!$AX$7:AX208)))),0)</f>
        <v>#NAME?</v>
      </c>
      <c r="T208" s="45" t="e">
        <f t="array" aca="1" ref="T208" ca="1">IFERROR(IF(ROWS(PerformerDetails!$AZ$7:AZ208)&gt;COUNTA(PerformerDetails!$AZ$7:$AZ$506),"",INDEX(PerformerDetails!$AZ$7:$AZ$506,SMALL(IF(PerformerDetails!$AZ$7:$AZ$506&lt;&gt;"",ROW(PerformerDetails!P208:P707)-ROW(PerformerDetails!AZ208)+1),ROWS(PerformerDetails!$AZ$7:AZ208)))),0)</f>
        <v>#NAME?</v>
      </c>
      <c r="U208" s="45" t="e">
        <f t="array" aca="1" ref="U208" ca="1">IFERROR(IF(ROWS(PerformerDetails!$BB$7:BB208)&gt;COUNTA(PerformerDetails!$BB$7:$BB$506),"",INDEX(PerformerDetails!$BB$7:$BB$506,SMALL(IF(PerformerDetails!$BB$7:$BB$506&lt;&gt;"",ROW(PerformerDetails!P208:P707)-ROW(PerformerDetails!BB208)+1),ROWS(PerformerDetails!$BB$7:BB208)))),0)</f>
        <v>#NAME?</v>
      </c>
      <c r="V208" s="45" t="e">
        <f t="array" aca="1" ref="V208" ca="1">IFERROR(IF(ROWS(PerformerDetails!$BD$7:BD208)&gt;COUNTA(PerformerDetails!$BD$7:$BD$506),"",INDEX(PerformerDetails!$BD$7:$BD$506,SMALL(IF(PerformerDetails!$BD$7:$BD$506&lt;&gt;"",ROW(PerformerDetails!P208:P707)-ROW(PerformerDetails!BD208)+1),ROWS(PerformerDetails!$BD$7:BD208)))),0)</f>
        <v>#NAME?</v>
      </c>
      <c r="W208" s="45" t="e">
        <f t="array" aca="1" ref="W208" ca="1">IFERROR(IF(ROWS(PerformerDetails!$BF$7:BF208)&gt;COUNTA(PerformerDetails!$BF$7:$BF$506),"",INDEX(PerformerDetails!$BF$7:$BF$506,SMALL(IF(PerformerDetails!$BF$7:$BF$506&lt;&gt;"",ROW(PerformerDetails!P208:P707)-ROW(PerformerDetails!BF208)+1),ROWS(PerformerDetails!$BF$7:BF208)))),0)</f>
        <v>#NAME?</v>
      </c>
      <c r="X208" s="45" t="e">
        <f t="array" aca="1" ref="X208" ca="1">IFERROR(IF(ROWS(PerformerDetails!$BH$7:BH208)&gt;COUNTA(PerformerDetails!$BH$7:$BH$506),"",INDEX(PerformerDetails!$BH$7:$BH$506,SMALL(IF(PerformerDetails!$BH$7:$BH$506&lt;&gt;"",ROW(PerformerDetails!P208:P707)-ROW(PerformerDetails!BH208)+1),ROWS(PerformerDetails!$BH$7:BH208)))),0)</f>
        <v>#NAME?</v>
      </c>
      <c r="Y208" s="45" t="e">
        <f t="array" aca="1" ref="Y208" ca="1">IFERROR(IF(ROWS(PerformerDetails!$BJ$7:BJ208)&gt;COUNTA(PerformerDetails!$BJ$7:$BJ$506),"",INDEX(PerformerDetails!$BJ$7:$BJ$506,SMALL(IF(PerformerDetails!$BJ$7:$BJ$506&lt;&gt;"",ROW(PerformerDetails!P208:P707)-ROW(PerformerDetails!BJ208)+1),ROWS(PerformerDetails!$BJ$7:BJ208)))),0)</f>
        <v>#NAME?</v>
      </c>
      <c r="Z208" s="45" t="e">
        <f t="array" aca="1" ref="Z208" ca="1">IFERROR(IF(ROWS(PerformerDetails!$BL$7:BL208)&gt;COUNTA(PerformerDetails!$BL$7:$BL$506),"",INDEX(PerformerDetails!$BL$7:$BL$506,SMALL(IF(PerformerDetails!$BL$7:$BL$506&lt;&gt;"",ROW(PerformerDetails!P208:P707)-ROW(PerformerDetails!BL208)+1),ROWS(PerformerDetails!$BL$7:BL208)))),0)</f>
        <v>#NAME?</v>
      </c>
    </row>
    <row r="209" spans="2:26" ht="20.100000000000001" customHeight="1">
      <c r="B209" s="45" t="e">
        <f t="array" aca="1" ref="B209" ca="1">IFERROR(IF(ROWS(PerformerDetails!$P$7:P209)&gt;COUNTA(PerformerDetails!$P$7:$P$506),"",INDEX(PerformerDetails!$P$7:$P$506,SMALL(IF(PerformerDetails!$P$7:$P$506&lt;&gt;"",ROW(PerformerDetails!P209:P708)-ROW(PerformerDetails!P209)+1),ROWS(PerformerDetails!$P$7:P209)))),0)</f>
        <v>#NAME?</v>
      </c>
      <c r="C209" s="45" t="e">
        <f t="array" aca="1" ref="C209" ca="1">IFERROR(IF(ROWS(PerformerDetails!$R$7:R209)&gt;COUNTA(PerformerDetails!$R$7:$R$506),"",INDEX(PerformerDetails!$R$7:$R$506,SMALL(IF(PerformerDetails!$R$7:$R$506&lt;&gt;"",ROW(PerformerDetails!P209:P708)-ROW(PerformerDetails!R209)+1),ROWS(PerformerDetails!$R$7:R209)))),0)</f>
        <v>#NAME?</v>
      </c>
      <c r="D209" s="45" t="e">
        <f t="array" aca="1" ref="D209" ca="1">IFERROR(IF(ROWS(PerformerDetails!$T$7:T209)&gt;COUNTA(PerformerDetails!$T$7:$T$506),"",INDEX(PerformerDetails!$T$7:$T$506,SMALL(IF(PerformerDetails!$T$7:$T$506&lt;&gt;"",ROW(PerformerDetails!P209:P708)-ROW(PerformerDetails!T209)+1),ROWS(PerformerDetails!$T$7:T209)))),0)</f>
        <v>#NAME?</v>
      </c>
      <c r="E209" s="45" t="e">
        <f t="array" aca="1" ref="E209" ca="1">IFERROR(IF(ROWS(PerformerDetails!$V$7:V209)&gt;COUNTA(PerformerDetails!$V$7:$V$506),"",INDEX(PerformerDetails!$V$7:$V$506,SMALL(IF(PerformerDetails!$V$7:$V$506&lt;&gt;"",ROW(PerformerDetails!P209:P708)-ROW(PerformerDetails!V209)+1),ROWS(PerformerDetails!$V$7:V209)))),0)</f>
        <v>#NAME?</v>
      </c>
      <c r="F209" s="45" t="e">
        <f t="array" aca="1" ref="F209" ca="1">IFERROR(IF(ROWS(PerformerDetails!$X$7:X209)&gt;COUNTA(PerformerDetails!$X$7:$X$506),"",INDEX(PerformerDetails!$X$7:$X$506,SMALL(IF(PerformerDetails!$X$7:$X$506&lt;&gt;"",ROW(PerformerDetails!P209:P708)-ROW(PerformerDetails!X209)+1),ROWS(PerformerDetails!$X$7:X209)))),0)</f>
        <v>#NAME?</v>
      </c>
      <c r="G209" s="45" t="e">
        <f t="array" aca="1" ref="G209" ca="1">IFERROR(IF(ROWS(PerformerDetails!$Z$7:Z209)&gt;COUNTA(PerformerDetails!$Z$7:$Z$506),"",INDEX(PerformerDetails!$Z$7:$Z$506,SMALL(IF(PerformerDetails!$Z$7:$Z$506&lt;&gt;"",ROW(PerformerDetails!P209:P708)-ROW(PerformerDetails!Z209)+1),ROWS(PerformerDetails!$Z$7:Z209)))),0)</f>
        <v>#NAME?</v>
      </c>
      <c r="H209" s="45" t="e">
        <f t="array" aca="1" ref="H209" ca="1">IFERROR(IF(ROWS(PerformerDetails!$AB$7:AB209)&gt;COUNTA(PerformerDetails!$AB$7:$AB$506),"",INDEX(PerformerDetails!$AB$7:$AB$506,SMALL(IF(PerformerDetails!$AB$7:$AB$506&lt;&gt;"",ROW(PerformerDetails!P209:P708)-ROW(PerformerDetails!AB209)+1),ROWS(PerformerDetails!$AB$7:AB209)))),0)</f>
        <v>#NAME?</v>
      </c>
      <c r="I209" s="45" t="e">
        <f t="array" aca="1" ref="I209" ca="1">IFERROR(IF(ROWS(PerformerDetails!$AD$7:AD209)&gt;COUNTA(PerformerDetails!$AD$7:$AD$506),"",INDEX(PerformerDetails!$AD$7:$AD$506,SMALL(IF(PerformerDetails!$AD$7:$AD$506&lt;&gt;"",ROW(PerformerDetails!P209:P708)-ROW(PerformerDetails!AD209)+1),ROWS(PerformerDetails!$AD$7:AD209)))),0)</f>
        <v>#NAME?</v>
      </c>
      <c r="J209" s="45" t="e">
        <f t="array" aca="1" ref="J209" ca="1">IFERROR(IF(ROWS(PerformerDetails!$AF$7:AF209)&gt;COUNTA(PerformerDetails!$AF$7:$AF$506),"",INDEX(PerformerDetails!$AF$7:$AF$506,SMALL(IF(PerformerDetails!$AF$7:$AF$506&lt;&gt;"",ROW(PerformerDetails!P209:P708)-ROW(PerformerDetails!AF209)+1),ROWS(PerformerDetails!$AF$7:AF209)))),0)</f>
        <v>#NAME?</v>
      </c>
      <c r="K209" s="45" t="e">
        <f t="array" aca="1" ref="K209" ca="1">IFERROR(IF(ROWS(PerformerDetails!$AH$7:AH209)&gt;COUNTA(PerformerDetails!$AH$7:$AH$506),"",INDEX(PerformerDetails!$AH$7:$AH$506,SMALL(IF(PerformerDetails!$AH$7:$AH$506&lt;&gt;"",ROW(PerformerDetails!P209:P708)-ROW(PerformerDetails!AH209)+1),ROWS(PerformerDetails!$AH$7:AH209)))),0)</f>
        <v>#NAME?</v>
      </c>
      <c r="L209" s="45" t="e">
        <f t="array" aca="1" ref="L209" ca="1">IFERROR(IF(ROWS(PerformerDetails!$AJ$7:AJ209)&gt;COUNTA(PerformerDetails!$AJ$7:$AJ$506),"",INDEX(PerformerDetails!$AJ$7:$AJ$506,SMALL(IF(PerformerDetails!$AJ$7:$AJ$506&lt;&gt;"",ROW(PerformerDetails!P209:P708)-ROW(PerformerDetails!AJ209)+1),ROWS(PerformerDetails!$AJ$7:AJ209)))),0)</f>
        <v>#NAME?</v>
      </c>
      <c r="M209" s="45" t="e">
        <f t="array" aca="1" ref="M209" ca="1">IFERROR(IF(ROWS(PerformerDetails!$AL$7:AL209)&gt;COUNTA(PerformerDetails!$AL$7:$AL$506),"",INDEX(PerformerDetails!$AL$7:$AL$506,SMALL(IF(PerformerDetails!$AL$7:$AL$506&lt;&gt;"",ROW(PerformerDetails!P209:P708)-ROW(PerformerDetails!AL209)+1),ROWS(PerformerDetails!$AL$7:AL209)))),0)</f>
        <v>#NAME?</v>
      </c>
      <c r="N209" s="45" t="e">
        <f t="array" aca="1" ref="N209" ca="1">IFERROR(IF(ROWS(PerformerDetails!$AN$7:AN209)&gt;COUNTA(PerformerDetails!$AN$7:$AN$506),"",INDEX(PerformerDetails!$AN$7:$AN$506,SMALL(IF(PerformerDetails!$AN$7:$AN$506&lt;&gt;"",ROW(PerformerDetails!P209:P708)-ROW(PerformerDetails!AN209)+1),ROWS(PerformerDetails!$AN$7:AN209)))),0)</f>
        <v>#NAME?</v>
      </c>
      <c r="O209" s="45" t="e">
        <f t="array" aca="1" ref="O209" ca="1">IFERROR(IF(ROWS(PerformerDetails!$AP$7:AP209)&gt;COUNTA(PerformerDetails!$AP$7:$AP$506),"",INDEX(PerformerDetails!$AP$7:$AP$506,SMALL(IF(PerformerDetails!$AP$7:$AP$506&lt;&gt;"",ROW(PerformerDetails!P209:P708)-ROW(PerformerDetails!AP209)+1),ROWS(PerformerDetails!$AP$7:AP209)))),0)</f>
        <v>#NAME?</v>
      </c>
      <c r="P209" s="45" t="e">
        <f t="array" aca="1" ref="P209" ca="1">IFERROR(IF(ROWS(PerformerDetails!$AR$7:AR209)&gt;COUNTA(PerformerDetails!$AR$7:$AR$506),"",INDEX(PerformerDetails!$AR$7:$AR$506,SMALL(IF(PerformerDetails!$AR$7:$AR$506&lt;&gt;"",ROW(PerformerDetails!P209:P708)-ROW(PerformerDetails!AR209)+1),ROWS(PerformerDetails!$AR$7:AR209)))),0)</f>
        <v>#NAME?</v>
      </c>
      <c r="Q209" s="45" t="e">
        <f t="array" aca="1" ref="Q209" ca="1">IFERROR(IF(ROWS(PerformerDetails!$AT$7:AT209)&gt;COUNTA(PerformerDetails!$AT$7:$AT$506),"",INDEX(PerformerDetails!$AT$7:$AT$506,SMALL(IF(PerformerDetails!$AT$7:$AT$506&lt;&gt;"",ROW(PerformerDetails!P209:P708)-ROW(PerformerDetails!AT209)+1),ROWS(PerformerDetails!$AT$7:AT209)))),0)</f>
        <v>#NAME?</v>
      </c>
      <c r="R209" s="45" t="e">
        <f t="array" aca="1" ref="R209" ca="1">IFERROR(IF(ROWS(PerformerDetails!$AV$7:AV209)&gt;COUNTA(PerformerDetails!$AV$7:$AV$506),"",INDEX(PerformerDetails!$AV$7:$AV$506,SMALL(IF(PerformerDetails!$AV$7:$AV$506&lt;&gt;"",ROW(PerformerDetails!P209:P708)-ROW(PerformerDetails!AV209)+1),ROWS(PerformerDetails!$AV$7:AV209)))),0)</f>
        <v>#NAME?</v>
      </c>
      <c r="S209" s="45" t="e">
        <f t="array" aca="1" ref="S209" ca="1">IFERROR(IF(ROWS(PerformerDetails!$AX$7:AX209)&gt;COUNTA(PerformerDetails!$AX$7:$AX$506),"",INDEX(PerformerDetails!$AX$7:$AX$506,SMALL(IF(PerformerDetails!$AX$7:$AX$506&lt;&gt;"",ROW(PerformerDetails!P209:P708)-ROW(PerformerDetails!AX209)+1),ROWS(PerformerDetails!$AX$7:AX209)))),0)</f>
        <v>#NAME?</v>
      </c>
      <c r="T209" s="45" t="e">
        <f t="array" aca="1" ref="T209" ca="1">IFERROR(IF(ROWS(PerformerDetails!$AZ$7:AZ209)&gt;COUNTA(PerformerDetails!$AZ$7:$AZ$506),"",INDEX(PerformerDetails!$AZ$7:$AZ$506,SMALL(IF(PerformerDetails!$AZ$7:$AZ$506&lt;&gt;"",ROW(PerformerDetails!P209:P708)-ROW(PerformerDetails!AZ209)+1),ROWS(PerformerDetails!$AZ$7:AZ209)))),0)</f>
        <v>#NAME?</v>
      </c>
      <c r="U209" s="45" t="e">
        <f t="array" aca="1" ref="U209" ca="1">IFERROR(IF(ROWS(PerformerDetails!$BB$7:BB209)&gt;COUNTA(PerformerDetails!$BB$7:$BB$506),"",INDEX(PerformerDetails!$BB$7:$BB$506,SMALL(IF(PerformerDetails!$BB$7:$BB$506&lt;&gt;"",ROW(PerformerDetails!P209:P708)-ROW(PerformerDetails!BB209)+1),ROWS(PerformerDetails!$BB$7:BB209)))),0)</f>
        <v>#NAME?</v>
      </c>
      <c r="V209" s="45" t="e">
        <f t="array" aca="1" ref="V209" ca="1">IFERROR(IF(ROWS(PerformerDetails!$BD$7:BD209)&gt;COUNTA(PerformerDetails!$BD$7:$BD$506),"",INDEX(PerformerDetails!$BD$7:$BD$506,SMALL(IF(PerformerDetails!$BD$7:$BD$506&lt;&gt;"",ROW(PerformerDetails!P209:P708)-ROW(PerformerDetails!BD209)+1),ROWS(PerformerDetails!$BD$7:BD209)))),0)</f>
        <v>#NAME?</v>
      </c>
      <c r="W209" s="45" t="e">
        <f t="array" aca="1" ref="W209" ca="1">IFERROR(IF(ROWS(PerformerDetails!$BF$7:BF209)&gt;COUNTA(PerformerDetails!$BF$7:$BF$506),"",INDEX(PerformerDetails!$BF$7:$BF$506,SMALL(IF(PerformerDetails!$BF$7:$BF$506&lt;&gt;"",ROW(PerformerDetails!P209:P708)-ROW(PerformerDetails!BF209)+1),ROWS(PerformerDetails!$BF$7:BF209)))),0)</f>
        <v>#NAME?</v>
      </c>
      <c r="X209" s="45" t="e">
        <f t="array" aca="1" ref="X209" ca="1">IFERROR(IF(ROWS(PerformerDetails!$BH$7:BH209)&gt;COUNTA(PerformerDetails!$BH$7:$BH$506),"",INDEX(PerformerDetails!$BH$7:$BH$506,SMALL(IF(PerformerDetails!$BH$7:$BH$506&lt;&gt;"",ROW(PerformerDetails!P209:P708)-ROW(PerformerDetails!BH209)+1),ROWS(PerformerDetails!$BH$7:BH209)))),0)</f>
        <v>#NAME?</v>
      </c>
      <c r="Y209" s="45" t="e">
        <f t="array" aca="1" ref="Y209" ca="1">IFERROR(IF(ROWS(PerformerDetails!$BJ$7:BJ209)&gt;COUNTA(PerformerDetails!$BJ$7:$BJ$506),"",INDEX(PerformerDetails!$BJ$7:$BJ$506,SMALL(IF(PerformerDetails!$BJ$7:$BJ$506&lt;&gt;"",ROW(PerformerDetails!P209:P708)-ROW(PerformerDetails!BJ209)+1),ROWS(PerformerDetails!$BJ$7:BJ209)))),0)</f>
        <v>#NAME?</v>
      </c>
      <c r="Z209" s="45" t="e">
        <f t="array" aca="1" ref="Z209" ca="1">IFERROR(IF(ROWS(PerformerDetails!$BL$7:BL209)&gt;COUNTA(PerformerDetails!$BL$7:$BL$506),"",INDEX(PerformerDetails!$BL$7:$BL$506,SMALL(IF(PerformerDetails!$BL$7:$BL$506&lt;&gt;"",ROW(PerformerDetails!P209:P708)-ROW(PerformerDetails!BL209)+1),ROWS(PerformerDetails!$BL$7:BL209)))),0)</f>
        <v>#NAME?</v>
      </c>
    </row>
    <row r="210" spans="2:26" ht="20.100000000000001" customHeight="1">
      <c r="B210" s="45" t="e">
        <f t="array" aca="1" ref="B210" ca="1">IFERROR(IF(ROWS(PerformerDetails!$P$7:P210)&gt;COUNTA(PerformerDetails!$P$7:$P$506),"",INDEX(PerformerDetails!$P$7:$P$506,SMALL(IF(PerformerDetails!$P$7:$P$506&lt;&gt;"",ROW(PerformerDetails!P210:P709)-ROW(PerformerDetails!P210)+1),ROWS(PerformerDetails!$P$7:P210)))),0)</f>
        <v>#NAME?</v>
      </c>
      <c r="C210" s="45" t="e">
        <f t="array" aca="1" ref="C210" ca="1">IFERROR(IF(ROWS(PerformerDetails!$R$7:R210)&gt;COUNTA(PerformerDetails!$R$7:$R$506),"",INDEX(PerformerDetails!$R$7:$R$506,SMALL(IF(PerformerDetails!$R$7:$R$506&lt;&gt;"",ROW(PerformerDetails!P210:P709)-ROW(PerformerDetails!R210)+1),ROWS(PerformerDetails!$R$7:R210)))),0)</f>
        <v>#NAME?</v>
      </c>
      <c r="D210" s="45" t="e">
        <f t="array" aca="1" ref="D210" ca="1">IFERROR(IF(ROWS(PerformerDetails!$T$7:T210)&gt;COUNTA(PerformerDetails!$T$7:$T$506),"",INDEX(PerformerDetails!$T$7:$T$506,SMALL(IF(PerformerDetails!$T$7:$T$506&lt;&gt;"",ROW(PerformerDetails!P210:P709)-ROW(PerformerDetails!T210)+1),ROWS(PerformerDetails!$T$7:T210)))),0)</f>
        <v>#NAME?</v>
      </c>
      <c r="E210" s="45" t="e">
        <f t="array" aca="1" ref="E210" ca="1">IFERROR(IF(ROWS(PerformerDetails!$V$7:V210)&gt;COUNTA(PerformerDetails!$V$7:$V$506),"",INDEX(PerformerDetails!$V$7:$V$506,SMALL(IF(PerformerDetails!$V$7:$V$506&lt;&gt;"",ROW(PerformerDetails!P210:P709)-ROW(PerformerDetails!V210)+1),ROWS(PerformerDetails!$V$7:V210)))),0)</f>
        <v>#NAME?</v>
      </c>
      <c r="F210" s="45" t="e">
        <f t="array" aca="1" ref="F210" ca="1">IFERROR(IF(ROWS(PerformerDetails!$X$7:X210)&gt;COUNTA(PerformerDetails!$X$7:$X$506),"",INDEX(PerformerDetails!$X$7:$X$506,SMALL(IF(PerformerDetails!$X$7:$X$506&lt;&gt;"",ROW(PerformerDetails!P210:P709)-ROW(PerformerDetails!X210)+1),ROWS(PerformerDetails!$X$7:X210)))),0)</f>
        <v>#NAME?</v>
      </c>
      <c r="G210" s="45" t="e">
        <f t="array" aca="1" ref="G210" ca="1">IFERROR(IF(ROWS(PerformerDetails!$Z$7:Z210)&gt;COUNTA(PerformerDetails!$Z$7:$Z$506),"",INDEX(PerformerDetails!$Z$7:$Z$506,SMALL(IF(PerformerDetails!$Z$7:$Z$506&lt;&gt;"",ROW(PerformerDetails!P210:P709)-ROW(PerformerDetails!Z210)+1),ROWS(PerformerDetails!$Z$7:Z210)))),0)</f>
        <v>#NAME?</v>
      </c>
      <c r="H210" s="45" t="e">
        <f t="array" aca="1" ref="H210" ca="1">IFERROR(IF(ROWS(PerformerDetails!$AB$7:AB210)&gt;COUNTA(PerformerDetails!$AB$7:$AB$506),"",INDEX(PerformerDetails!$AB$7:$AB$506,SMALL(IF(PerformerDetails!$AB$7:$AB$506&lt;&gt;"",ROW(PerformerDetails!P210:P709)-ROW(PerformerDetails!AB210)+1),ROWS(PerformerDetails!$AB$7:AB210)))),0)</f>
        <v>#NAME?</v>
      </c>
      <c r="I210" s="45" t="e">
        <f t="array" aca="1" ref="I210" ca="1">IFERROR(IF(ROWS(PerformerDetails!$AD$7:AD210)&gt;COUNTA(PerformerDetails!$AD$7:$AD$506),"",INDEX(PerformerDetails!$AD$7:$AD$506,SMALL(IF(PerformerDetails!$AD$7:$AD$506&lt;&gt;"",ROW(PerformerDetails!P210:P709)-ROW(PerformerDetails!AD210)+1),ROWS(PerformerDetails!$AD$7:AD210)))),0)</f>
        <v>#NAME?</v>
      </c>
      <c r="J210" s="45" t="e">
        <f t="array" aca="1" ref="J210" ca="1">IFERROR(IF(ROWS(PerformerDetails!$AF$7:AF210)&gt;COUNTA(PerformerDetails!$AF$7:$AF$506),"",INDEX(PerformerDetails!$AF$7:$AF$506,SMALL(IF(PerformerDetails!$AF$7:$AF$506&lt;&gt;"",ROW(PerformerDetails!P210:P709)-ROW(PerformerDetails!AF210)+1),ROWS(PerformerDetails!$AF$7:AF210)))),0)</f>
        <v>#NAME?</v>
      </c>
      <c r="K210" s="45" t="e">
        <f t="array" aca="1" ref="K210" ca="1">IFERROR(IF(ROWS(PerformerDetails!$AH$7:AH210)&gt;COUNTA(PerformerDetails!$AH$7:$AH$506),"",INDEX(PerformerDetails!$AH$7:$AH$506,SMALL(IF(PerformerDetails!$AH$7:$AH$506&lt;&gt;"",ROW(PerformerDetails!P210:P709)-ROW(PerformerDetails!AH210)+1),ROWS(PerformerDetails!$AH$7:AH210)))),0)</f>
        <v>#NAME?</v>
      </c>
      <c r="L210" s="45" t="e">
        <f t="array" aca="1" ref="L210" ca="1">IFERROR(IF(ROWS(PerformerDetails!$AJ$7:AJ210)&gt;COUNTA(PerformerDetails!$AJ$7:$AJ$506),"",INDEX(PerformerDetails!$AJ$7:$AJ$506,SMALL(IF(PerformerDetails!$AJ$7:$AJ$506&lt;&gt;"",ROW(PerformerDetails!P210:P709)-ROW(PerformerDetails!AJ210)+1),ROWS(PerformerDetails!$AJ$7:AJ210)))),0)</f>
        <v>#NAME?</v>
      </c>
      <c r="M210" s="45" t="e">
        <f t="array" aca="1" ref="M210" ca="1">IFERROR(IF(ROWS(PerformerDetails!$AL$7:AL210)&gt;COUNTA(PerformerDetails!$AL$7:$AL$506),"",INDEX(PerformerDetails!$AL$7:$AL$506,SMALL(IF(PerformerDetails!$AL$7:$AL$506&lt;&gt;"",ROW(PerformerDetails!P210:P709)-ROW(PerformerDetails!AL210)+1),ROWS(PerformerDetails!$AL$7:AL210)))),0)</f>
        <v>#NAME?</v>
      </c>
      <c r="N210" s="45" t="e">
        <f t="array" aca="1" ref="N210" ca="1">IFERROR(IF(ROWS(PerformerDetails!$AN$7:AN210)&gt;COUNTA(PerformerDetails!$AN$7:$AN$506),"",INDEX(PerformerDetails!$AN$7:$AN$506,SMALL(IF(PerformerDetails!$AN$7:$AN$506&lt;&gt;"",ROW(PerformerDetails!P210:P709)-ROW(PerformerDetails!AN210)+1),ROWS(PerformerDetails!$AN$7:AN210)))),0)</f>
        <v>#NAME?</v>
      </c>
      <c r="O210" s="45" t="e">
        <f t="array" aca="1" ref="O210" ca="1">IFERROR(IF(ROWS(PerformerDetails!$AP$7:AP210)&gt;COUNTA(PerformerDetails!$AP$7:$AP$506),"",INDEX(PerformerDetails!$AP$7:$AP$506,SMALL(IF(PerformerDetails!$AP$7:$AP$506&lt;&gt;"",ROW(PerformerDetails!P210:P709)-ROW(PerformerDetails!AP210)+1),ROWS(PerformerDetails!$AP$7:AP210)))),0)</f>
        <v>#NAME?</v>
      </c>
      <c r="P210" s="45" t="e">
        <f t="array" aca="1" ref="P210" ca="1">IFERROR(IF(ROWS(PerformerDetails!$AR$7:AR210)&gt;COUNTA(PerformerDetails!$AR$7:$AR$506),"",INDEX(PerformerDetails!$AR$7:$AR$506,SMALL(IF(PerformerDetails!$AR$7:$AR$506&lt;&gt;"",ROW(PerformerDetails!P210:P709)-ROW(PerformerDetails!AR210)+1),ROWS(PerformerDetails!$AR$7:AR210)))),0)</f>
        <v>#NAME?</v>
      </c>
      <c r="Q210" s="45" t="e">
        <f t="array" aca="1" ref="Q210" ca="1">IFERROR(IF(ROWS(PerformerDetails!$AT$7:AT210)&gt;COUNTA(PerformerDetails!$AT$7:$AT$506),"",INDEX(PerformerDetails!$AT$7:$AT$506,SMALL(IF(PerformerDetails!$AT$7:$AT$506&lt;&gt;"",ROW(PerformerDetails!P210:P709)-ROW(PerformerDetails!AT210)+1),ROWS(PerformerDetails!$AT$7:AT210)))),0)</f>
        <v>#NAME?</v>
      </c>
      <c r="R210" s="45" t="e">
        <f t="array" aca="1" ref="R210" ca="1">IFERROR(IF(ROWS(PerformerDetails!$AV$7:AV210)&gt;COUNTA(PerformerDetails!$AV$7:$AV$506),"",INDEX(PerformerDetails!$AV$7:$AV$506,SMALL(IF(PerformerDetails!$AV$7:$AV$506&lt;&gt;"",ROW(PerformerDetails!P210:P709)-ROW(PerformerDetails!AV210)+1),ROWS(PerformerDetails!$AV$7:AV210)))),0)</f>
        <v>#NAME?</v>
      </c>
      <c r="S210" s="45" t="e">
        <f t="array" aca="1" ref="S210" ca="1">IFERROR(IF(ROWS(PerformerDetails!$AX$7:AX210)&gt;COUNTA(PerformerDetails!$AX$7:$AX$506),"",INDEX(PerformerDetails!$AX$7:$AX$506,SMALL(IF(PerformerDetails!$AX$7:$AX$506&lt;&gt;"",ROW(PerformerDetails!P210:P709)-ROW(PerformerDetails!AX210)+1),ROWS(PerformerDetails!$AX$7:AX210)))),0)</f>
        <v>#NAME?</v>
      </c>
      <c r="T210" s="45" t="e">
        <f t="array" aca="1" ref="T210" ca="1">IFERROR(IF(ROWS(PerformerDetails!$AZ$7:AZ210)&gt;COUNTA(PerformerDetails!$AZ$7:$AZ$506),"",INDEX(PerformerDetails!$AZ$7:$AZ$506,SMALL(IF(PerformerDetails!$AZ$7:$AZ$506&lt;&gt;"",ROW(PerformerDetails!P210:P709)-ROW(PerformerDetails!AZ210)+1),ROWS(PerformerDetails!$AZ$7:AZ210)))),0)</f>
        <v>#NAME?</v>
      </c>
      <c r="U210" s="45" t="e">
        <f t="array" aca="1" ref="U210" ca="1">IFERROR(IF(ROWS(PerformerDetails!$BB$7:BB210)&gt;COUNTA(PerformerDetails!$BB$7:$BB$506),"",INDEX(PerformerDetails!$BB$7:$BB$506,SMALL(IF(PerformerDetails!$BB$7:$BB$506&lt;&gt;"",ROW(PerformerDetails!P210:P709)-ROW(PerformerDetails!BB210)+1),ROWS(PerformerDetails!$BB$7:BB210)))),0)</f>
        <v>#NAME?</v>
      </c>
      <c r="V210" s="45" t="e">
        <f t="array" aca="1" ref="V210" ca="1">IFERROR(IF(ROWS(PerformerDetails!$BD$7:BD210)&gt;COUNTA(PerformerDetails!$BD$7:$BD$506),"",INDEX(PerformerDetails!$BD$7:$BD$506,SMALL(IF(PerformerDetails!$BD$7:$BD$506&lt;&gt;"",ROW(PerformerDetails!P210:P709)-ROW(PerformerDetails!BD210)+1),ROWS(PerformerDetails!$BD$7:BD210)))),0)</f>
        <v>#NAME?</v>
      </c>
      <c r="W210" s="45" t="e">
        <f t="array" aca="1" ref="W210" ca="1">IFERROR(IF(ROWS(PerformerDetails!$BF$7:BF210)&gt;COUNTA(PerformerDetails!$BF$7:$BF$506),"",INDEX(PerformerDetails!$BF$7:$BF$506,SMALL(IF(PerformerDetails!$BF$7:$BF$506&lt;&gt;"",ROW(PerformerDetails!P210:P709)-ROW(PerformerDetails!BF210)+1),ROWS(PerformerDetails!$BF$7:BF210)))),0)</f>
        <v>#NAME?</v>
      </c>
      <c r="X210" s="45" t="e">
        <f t="array" aca="1" ref="X210" ca="1">IFERROR(IF(ROWS(PerformerDetails!$BH$7:BH210)&gt;COUNTA(PerformerDetails!$BH$7:$BH$506),"",INDEX(PerformerDetails!$BH$7:$BH$506,SMALL(IF(PerformerDetails!$BH$7:$BH$506&lt;&gt;"",ROW(PerformerDetails!P210:P709)-ROW(PerformerDetails!BH210)+1),ROWS(PerformerDetails!$BH$7:BH210)))),0)</f>
        <v>#NAME?</v>
      </c>
      <c r="Y210" s="45" t="e">
        <f t="array" aca="1" ref="Y210" ca="1">IFERROR(IF(ROWS(PerformerDetails!$BJ$7:BJ210)&gt;COUNTA(PerformerDetails!$BJ$7:$BJ$506),"",INDEX(PerformerDetails!$BJ$7:$BJ$506,SMALL(IF(PerformerDetails!$BJ$7:$BJ$506&lt;&gt;"",ROW(PerformerDetails!P210:P709)-ROW(PerformerDetails!BJ210)+1),ROWS(PerformerDetails!$BJ$7:BJ210)))),0)</f>
        <v>#NAME?</v>
      </c>
      <c r="Z210" s="45" t="e">
        <f t="array" aca="1" ref="Z210" ca="1">IFERROR(IF(ROWS(PerformerDetails!$BL$7:BL210)&gt;COUNTA(PerformerDetails!$BL$7:$BL$506),"",INDEX(PerformerDetails!$BL$7:$BL$506,SMALL(IF(PerformerDetails!$BL$7:$BL$506&lt;&gt;"",ROW(PerformerDetails!P210:P709)-ROW(PerformerDetails!BL210)+1),ROWS(PerformerDetails!$BL$7:BL210)))),0)</f>
        <v>#NAME?</v>
      </c>
    </row>
    <row r="211" spans="2:26" ht="20.100000000000001" customHeight="1">
      <c r="B211" s="45" t="e">
        <f t="array" aca="1" ref="B211" ca="1">IFERROR(IF(ROWS(PerformerDetails!$P$7:P211)&gt;COUNTA(PerformerDetails!$P$7:$P$506),"",INDEX(PerformerDetails!$P$7:$P$506,SMALL(IF(PerformerDetails!$P$7:$P$506&lt;&gt;"",ROW(PerformerDetails!P211:P710)-ROW(PerformerDetails!P211)+1),ROWS(PerformerDetails!$P$7:P211)))),0)</f>
        <v>#NAME?</v>
      </c>
      <c r="C211" s="45" t="e">
        <f t="array" aca="1" ref="C211" ca="1">IFERROR(IF(ROWS(PerformerDetails!$R$7:R211)&gt;COUNTA(PerformerDetails!$R$7:$R$506),"",INDEX(PerformerDetails!$R$7:$R$506,SMALL(IF(PerformerDetails!$R$7:$R$506&lt;&gt;"",ROW(PerformerDetails!P211:P710)-ROW(PerformerDetails!R211)+1),ROWS(PerformerDetails!$R$7:R211)))),0)</f>
        <v>#NAME?</v>
      </c>
      <c r="D211" s="45" t="e">
        <f t="array" aca="1" ref="D211" ca="1">IFERROR(IF(ROWS(PerformerDetails!$T$7:T211)&gt;COUNTA(PerformerDetails!$T$7:$T$506),"",INDEX(PerformerDetails!$T$7:$T$506,SMALL(IF(PerformerDetails!$T$7:$T$506&lt;&gt;"",ROW(PerformerDetails!P211:P710)-ROW(PerformerDetails!T211)+1),ROWS(PerformerDetails!$T$7:T211)))),0)</f>
        <v>#NAME?</v>
      </c>
      <c r="E211" s="45" t="e">
        <f t="array" aca="1" ref="E211" ca="1">IFERROR(IF(ROWS(PerformerDetails!$V$7:V211)&gt;COUNTA(PerformerDetails!$V$7:$V$506),"",INDEX(PerformerDetails!$V$7:$V$506,SMALL(IF(PerformerDetails!$V$7:$V$506&lt;&gt;"",ROW(PerformerDetails!P211:P710)-ROW(PerformerDetails!V211)+1),ROWS(PerformerDetails!$V$7:V211)))),0)</f>
        <v>#NAME?</v>
      </c>
      <c r="F211" s="45" t="e">
        <f t="array" aca="1" ref="F211" ca="1">IFERROR(IF(ROWS(PerformerDetails!$X$7:X211)&gt;COUNTA(PerformerDetails!$X$7:$X$506),"",INDEX(PerformerDetails!$X$7:$X$506,SMALL(IF(PerformerDetails!$X$7:$X$506&lt;&gt;"",ROW(PerformerDetails!P211:P710)-ROW(PerformerDetails!X211)+1),ROWS(PerformerDetails!$X$7:X211)))),0)</f>
        <v>#NAME?</v>
      </c>
      <c r="G211" s="45" t="e">
        <f t="array" aca="1" ref="G211" ca="1">IFERROR(IF(ROWS(PerformerDetails!$Z$7:Z211)&gt;COUNTA(PerformerDetails!$Z$7:$Z$506),"",INDEX(PerformerDetails!$Z$7:$Z$506,SMALL(IF(PerformerDetails!$Z$7:$Z$506&lt;&gt;"",ROW(PerformerDetails!P211:P710)-ROW(PerformerDetails!Z211)+1),ROWS(PerformerDetails!$Z$7:Z211)))),0)</f>
        <v>#NAME?</v>
      </c>
      <c r="H211" s="45" t="e">
        <f t="array" aca="1" ref="H211" ca="1">IFERROR(IF(ROWS(PerformerDetails!$AB$7:AB211)&gt;COUNTA(PerformerDetails!$AB$7:$AB$506),"",INDEX(PerformerDetails!$AB$7:$AB$506,SMALL(IF(PerformerDetails!$AB$7:$AB$506&lt;&gt;"",ROW(PerformerDetails!P211:P710)-ROW(PerformerDetails!AB211)+1),ROWS(PerformerDetails!$AB$7:AB211)))),0)</f>
        <v>#NAME?</v>
      </c>
      <c r="I211" s="45" t="e">
        <f t="array" aca="1" ref="I211" ca="1">IFERROR(IF(ROWS(PerformerDetails!$AD$7:AD211)&gt;COUNTA(PerformerDetails!$AD$7:$AD$506),"",INDEX(PerformerDetails!$AD$7:$AD$506,SMALL(IF(PerformerDetails!$AD$7:$AD$506&lt;&gt;"",ROW(PerformerDetails!P211:P710)-ROW(PerformerDetails!AD211)+1),ROWS(PerformerDetails!$AD$7:AD211)))),0)</f>
        <v>#NAME?</v>
      </c>
      <c r="J211" s="45" t="e">
        <f t="array" aca="1" ref="J211" ca="1">IFERROR(IF(ROWS(PerformerDetails!$AF$7:AF211)&gt;COUNTA(PerformerDetails!$AF$7:$AF$506),"",INDEX(PerformerDetails!$AF$7:$AF$506,SMALL(IF(PerformerDetails!$AF$7:$AF$506&lt;&gt;"",ROW(PerformerDetails!P211:P710)-ROW(PerformerDetails!AF211)+1),ROWS(PerformerDetails!$AF$7:AF211)))),0)</f>
        <v>#NAME?</v>
      </c>
      <c r="K211" s="45" t="e">
        <f t="array" aca="1" ref="K211" ca="1">IFERROR(IF(ROWS(PerformerDetails!$AH$7:AH211)&gt;COUNTA(PerformerDetails!$AH$7:$AH$506),"",INDEX(PerformerDetails!$AH$7:$AH$506,SMALL(IF(PerformerDetails!$AH$7:$AH$506&lt;&gt;"",ROW(PerformerDetails!P211:P710)-ROW(PerformerDetails!AH211)+1),ROWS(PerformerDetails!$AH$7:AH211)))),0)</f>
        <v>#NAME?</v>
      </c>
      <c r="L211" s="45" t="e">
        <f t="array" aca="1" ref="L211" ca="1">IFERROR(IF(ROWS(PerformerDetails!$AJ$7:AJ211)&gt;COUNTA(PerformerDetails!$AJ$7:$AJ$506),"",INDEX(PerformerDetails!$AJ$7:$AJ$506,SMALL(IF(PerformerDetails!$AJ$7:$AJ$506&lt;&gt;"",ROW(PerformerDetails!P211:P710)-ROW(PerformerDetails!AJ211)+1),ROWS(PerformerDetails!$AJ$7:AJ211)))),0)</f>
        <v>#NAME?</v>
      </c>
      <c r="M211" s="45" t="e">
        <f t="array" aca="1" ref="M211" ca="1">IFERROR(IF(ROWS(PerformerDetails!$AL$7:AL211)&gt;COUNTA(PerformerDetails!$AL$7:$AL$506),"",INDEX(PerformerDetails!$AL$7:$AL$506,SMALL(IF(PerformerDetails!$AL$7:$AL$506&lt;&gt;"",ROW(PerformerDetails!P211:P710)-ROW(PerformerDetails!AL211)+1),ROWS(PerformerDetails!$AL$7:AL211)))),0)</f>
        <v>#NAME?</v>
      </c>
      <c r="N211" s="45" t="e">
        <f t="array" aca="1" ref="N211" ca="1">IFERROR(IF(ROWS(PerformerDetails!$AN$7:AN211)&gt;COUNTA(PerformerDetails!$AN$7:$AN$506),"",INDEX(PerformerDetails!$AN$7:$AN$506,SMALL(IF(PerformerDetails!$AN$7:$AN$506&lt;&gt;"",ROW(PerformerDetails!P211:P710)-ROW(PerformerDetails!AN211)+1),ROWS(PerformerDetails!$AN$7:AN211)))),0)</f>
        <v>#NAME?</v>
      </c>
      <c r="O211" s="45" t="e">
        <f t="array" aca="1" ref="O211" ca="1">IFERROR(IF(ROWS(PerformerDetails!$AP$7:AP211)&gt;COUNTA(PerformerDetails!$AP$7:$AP$506),"",INDEX(PerformerDetails!$AP$7:$AP$506,SMALL(IF(PerformerDetails!$AP$7:$AP$506&lt;&gt;"",ROW(PerformerDetails!P211:P710)-ROW(PerformerDetails!AP211)+1),ROWS(PerformerDetails!$AP$7:AP211)))),0)</f>
        <v>#NAME?</v>
      </c>
      <c r="P211" s="45" t="e">
        <f t="array" aca="1" ref="P211" ca="1">IFERROR(IF(ROWS(PerformerDetails!$AR$7:AR211)&gt;COUNTA(PerformerDetails!$AR$7:$AR$506),"",INDEX(PerformerDetails!$AR$7:$AR$506,SMALL(IF(PerformerDetails!$AR$7:$AR$506&lt;&gt;"",ROW(PerformerDetails!P211:P710)-ROW(PerformerDetails!AR211)+1),ROWS(PerformerDetails!$AR$7:AR211)))),0)</f>
        <v>#NAME?</v>
      </c>
      <c r="Q211" s="45" t="e">
        <f t="array" aca="1" ref="Q211" ca="1">IFERROR(IF(ROWS(PerformerDetails!$AT$7:AT211)&gt;COUNTA(PerformerDetails!$AT$7:$AT$506),"",INDEX(PerformerDetails!$AT$7:$AT$506,SMALL(IF(PerformerDetails!$AT$7:$AT$506&lt;&gt;"",ROW(PerformerDetails!P211:P710)-ROW(PerformerDetails!AT211)+1),ROWS(PerformerDetails!$AT$7:AT211)))),0)</f>
        <v>#NAME?</v>
      </c>
      <c r="R211" s="45" t="e">
        <f t="array" aca="1" ref="R211" ca="1">IFERROR(IF(ROWS(PerformerDetails!$AV$7:AV211)&gt;COUNTA(PerformerDetails!$AV$7:$AV$506),"",INDEX(PerformerDetails!$AV$7:$AV$506,SMALL(IF(PerformerDetails!$AV$7:$AV$506&lt;&gt;"",ROW(PerformerDetails!P211:P710)-ROW(PerformerDetails!AV211)+1),ROWS(PerformerDetails!$AV$7:AV211)))),0)</f>
        <v>#NAME?</v>
      </c>
      <c r="S211" s="45" t="e">
        <f t="array" aca="1" ref="S211" ca="1">IFERROR(IF(ROWS(PerformerDetails!$AX$7:AX211)&gt;COUNTA(PerformerDetails!$AX$7:$AX$506),"",INDEX(PerformerDetails!$AX$7:$AX$506,SMALL(IF(PerformerDetails!$AX$7:$AX$506&lt;&gt;"",ROW(PerformerDetails!P211:P710)-ROW(PerformerDetails!AX211)+1),ROWS(PerformerDetails!$AX$7:AX211)))),0)</f>
        <v>#NAME?</v>
      </c>
      <c r="T211" s="45" t="e">
        <f t="array" aca="1" ref="T211" ca="1">IFERROR(IF(ROWS(PerformerDetails!$AZ$7:AZ211)&gt;COUNTA(PerformerDetails!$AZ$7:$AZ$506),"",INDEX(PerformerDetails!$AZ$7:$AZ$506,SMALL(IF(PerformerDetails!$AZ$7:$AZ$506&lt;&gt;"",ROW(PerformerDetails!P211:P710)-ROW(PerformerDetails!AZ211)+1),ROWS(PerformerDetails!$AZ$7:AZ211)))),0)</f>
        <v>#NAME?</v>
      </c>
      <c r="U211" s="45" t="e">
        <f t="array" aca="1" ref="U211" ca="1">IFERROR(IF(ROWS(PerformerDetails!$BB$7:BB211)&gt;COUNTA(PerformerDetails!$BB$7:$BB$506),"",INDEX(PerformerDetails!$BB$7:$BB$506,SMALL(IF(PerformerDetails!$BB$7:$BB$506&lt;&gt;"",ROW(PerformerDetails!P211:P710)-ROW(PerformerDetails!BB211)+1),ROWS(PerformerDetails!$BB$7:BB211)))),0)</f>
        <v>#NAME?</v>
      </c>
      <c r="V211" s="45" t="e">
        <f t="array" aca="1" ref="V211" ca="1">IFERROR(IF(ROWS(PerformerDetails!$BD$7:BD211)&gt;COUNTA(PerformerDetails!$BD$7:$BD$506),"",INDEX(PerformerDetails!$BD$7:$BD$506,SMALL(IF(PerformerDetails!$BD$7:$BD$506&lt;&gt;"",ROW(PerformerDetails!P211:P710)-ROW(PerformerDetails!BD211)+1),ROWS(PerformerDetails!$BD$7:BD211)))),0)</f>
        <v>#NAME?</v>
      </c>
      <c r="W211" s="45" t="e">
        <f t="array" aca="1" ref="W211" ca="1">IFERROR(IF(ROWS(PerformerDetails!$BF$7:BF211)&gt;COUNTA(PerformerDetails!$BF$7:$BF$506),"",INDEX(PerformerDetails!$BF$7:$BF$506,SMALL(IF(PerformerDetails!$BF$7:$BF$506&lt;&gt;"",ROW(PerformerDetails!P211:P710)-ROW(PerformerDetails!BF211)+1),ROWS(PerformerDetails!$BF$7:BF211)))),0)</f>
        <v>#NAME?</v>
      </c>
      <c r="X211" s="45" t="e">
        <f t="array" aca="1" ref="X211" ca="1">IFERROR(IF(ROWS(PerformerDetails!$BH$7:BH211)&gt;COUNTA(PerformerDetails!$BH$7:$BH$506),"",INDEX(PerformerDetails!$BH$7:$BH$506,SMALL(IF(PerformerDetails!$BH$7:$BH$506&lt;&gt;"",ROW(PerformerDetails!P211:P710)-ROW(PerformerDetails!BH211)+1),ROWS(PerformerDetails!$BH$7:BH211)))),0)</f>
        <v>#NAME?</v>
      </c>
      <c r="Y211" s="45" t="e">
        <f t="array" aca="1" ref="Y211" ca="1">IFERROR(IF(ROWS(PerformerDetails!$BJ$7:BJ211)&gt;COUNTA(PerformerDetails!$BJ$7:$BJ$506),"",INDEX(PerformerDetails!$BJ$7:$BJ$506,SMALL(IF(PerformerDetails!$BJ$7:$BJ$506&lt;&gt;"",ROW(PerformerDetails!P211:P710)-ROW(PerformerDetails!BJ211)+1),ROWS(PerformerDetails!$BJ$7:BJ211)))),0)</f>
        <v>#NAME?</v>
      </c>
      <c r="Z211" s="45" t="e">
        <f t="array" aca="1" ref="Z211" ca="1">IFERROR(IF(ROWS(PerformerDetails!$BL$7:BL211)&gt;COUNTA(PerformerDetails!$BL$7:$BL$506),"",INDEX(PerformerDetails!$BL$7:$BL$506,SMALL(IF(PerformerDetails!$BL$7:$BL$506&lt;&gt;"",ROW(PerformerDetails!P211:P710)-ROW(PerformerDetails!BL211)+1),ROWS(PerformerDetails!$BL$7:BL211)))),0)</f>
        <v>#NAME?</v>
      </c>
    </row>
    <row r="212" spans="2:26" ht="20.100000000000001" customHeight="1">
      <c r="B212" s="45" t="e">
        <f t="array" aca="1" ref="B212" ca="1">IFERROR(IF(ROWS(PerformerDetails!$P$7:P212)&gt;COUNTA(PerformerDetails!$P$7:$P$506),"",INDEX(PerformerDetails!$P$7:$P$506,SMALL(IF(PerformerDetails!$P$7:$P$506&lt;&gt;"",ROW(PerformerDetails!P212:P711)-ROW(PerformerDetails!P212)+1),ROWS(PerformerDetails!$P$7:P212)))),0)</f>
        <v>#NAME?</v>
      </c>
      <c r="C212" s="45" t="e">
        <f t="array" aca="1" ref="C212" ca="1">IFERROR(IF(ROWS(PerformerDetails!$R$7:R212)&gt;COUNTA(PerformerDetails!$R$7:$R$506),"",INDEX(PerformerDetails!$R$7:$R$506,SMALL(IF(PerformerDetails!$R$7:$R$506&lt;&gt;"",ROW(PerformerDetails!P212:P711)-ROW(PerformerDetails!R212)+1),ROWS(PerformerDetails!$R$7:R212)))),0)</f>
        <v>#NAME?</v>
      </c>
      <c r="D212" s="45" t="e">
        <f t="array" aca="1" ref="D212" ca="1">IFERROR(IF(ROWS(PerformerDetails!$T$7:T212)&gt;COUNTA(PerformerDetails!$T$7:$T$506),"",INDEX(PerformerDetails!$T$7:$T$506,SMALL(IF(PerformerDetails!$T$7:$T$506&lt;&gt;"",ROW(PerformerDetails!P212:P711)-ROW(PerformerDetails!T212)+1),ROWS(PerformerDetails!$T$7:T212)))),0)</f>
        <v>#NAME?</v>
      </c>
      <c r="E212" s="45" t="e">
        <f t="array" aca="1" ref="E212" ca="1">IFERROR(IF(ROWS(PerformerDetails!$V$7:V212)&gt;COUNTA(PerformerDetails!$V$7:$V$506),"",INDEX(PerformerDetails!$V$7:$V$506,SMALL(IF(PerformerDetails!$V$7:$V$506&lt;&gt;"",ROW(PerformerDetails!P212:P711)-ROW(PerformerDetails!V212)+1),ROWS(PerformerDetails!$V$7:V212)))),0)</f>
        <v>#NAME?</v>
      </c>
      <c r="F212" s="45" t="e">
        <f t="array" aca="1" ref="F212" ca="1">IFERROR(IF(ROWS(PerformerDetails!$X$7:X212)&gt;COUNTA(PerformerDetails!$X$7:$X$506),"",INDEX(PerformerDetails!$X$7:$X$506,SMALL(IF(PerformerDetails!$X$7:$X$506&lt;&gt;"",ROW(PerformerDetails!P212:P711)-ROW(PerformerDetails!X212)+1),ROWS(PerformerDetails!$X$7:X212)))),0)</f>
        <v>#NAME?</v>
      </c>
      <c r="G212" s="45" t="e">
        <f t="array" aca="1" ref="G212" ca="1">IFERROR(IF(ROWS(PerformerDetails!$Z$7:Z212)&gt;COUNTA(PerformerDetails!$Z$7:$Z$506),"",INDEX(PerformerDetails!$Z$7:$Z$506,SMALL(IF(PerformerDetails!$Z$7:$Z$506&lt;&gt;"",ROW(PerformerDetails!P212:P711)-ROW(PerformerDetails!Z212)+1),ROWS(PerformerDetails!$Z$7:Z212)))),0)</f>
        <v>#NAME?</v>
      </c>
      <c r="H212" s="45" t="e">
        <f t="array" aca="1" ref="H212" ca="1">IFERROR(IF(ROWS(PerformerDetails!$AB$7:AB212)&gt;COUNTA(PerformerDetails!$AB$7:$AB$506),"",INDEX(PerformerDetails!$AB$7:$AB$506,SMALL(IF(PerformerDetails!$AB$7:$AB$506&lt;&gt;"",ROW(PerformerDetails!P212:P711)-ROW(PerformerDetails!AB212)+1),ROWS(PerformerDetails!$AB$7:AB212)))),0)</f>
        <v>#NAME?</v>
      </c>
      <c r="I212" s="45" t="e">
        <f t="array" aca="1" ref="I212" ca="1">IFERROR(IF(ROWS(PerformerDetails!$AD$7:AD212)&gt;COUNTA(PerformerDetails!$AD$7:$AD$506),"",INDEX(PerformerDetails!$AD$7:$AD$506,SMALL(IF(PerformerDetails!$AD$7:$AD$506&lt;&gt;"",ROW(PerformerDetails!P212:P711)-ROW(PerformerDetails!AD212)+1),ROWS(PerformerDetails!$AD$7:AD212)))),0)</f>
        <v>#NAME?</v>
      </c>
      <c r="J212" s="45" t="e">
        <f t="array" aca="1" ref="J212" ca="1">IFERROR(IF(ROWS(PerformerDetails!$AF$7:AF212)&gt;COUNTA(PerformerDetails!$AF$7:$AF$506),"",INDEX(PerformerDetails!$AF$7:$AF$506,SMALL(IF(PerformerDetails!$AF$7:$AF$506&lt;&gt;"",ROW(PerformerDetails!P212:P711)-ROW(PerformerDetails!AF212)+1),ROWS(PerformerDetails!$AF$7:AF212)))),0)</f>
        <v>#NAME?</v>
      </c>
      <c r="K212" s="45" t="e">
        <f t="array" aca="1" ref="K212" ca="1">IFERROR(IF(ROWS(PerformerDetails!$AH$7:AH212)&gt;COUNTA(PerformerDetails!$AH$7:$AH$506),"",INDEX(PerformerDetails!$AH$7:$AH$506,SMALL(IF(PerformerDetails!$AH$7:$AH$506&lt;&gt;"",ROW(PerformerDetails!P212:P711)-ROW(PerformerDetails!AH212)+1),ROWS(PerformerDetails!$AH$7:AH212)))),0)</f>
        <v>#NAME?</v>
      </c>
      <c r="L212" s="45" t="e">
        <f t="array" aca="1" ref="L212" ca="1">IFERROR(IF(ROWS(PerformerDetails!$AJ$7:AJ212)&gt;COUNTA(PerformerDetails!$AJ$7:$AJ$506),"",INDEX(PerformerDetails!$AJ$7:$AJ$506,SMALL(IF(PerformerDetails!$AJ$7:$AJ$506&lt;&gt;"",ROW(PerformerDetails!P212:P711)-ROW(PerformerDetails!AJ212)+1),ROWS(PerformerDetails!$AJ$7:AJ212)))),0)</f>
        <v>#NAME?</v>
      </c>
      <c r="M212" s="45" t="e">
        <f t="array" aca="1" ref="M212" ca="1">IFERROR(IF(ROWS(PerformerDetails!$AL$7:AL212)&gt;COUNTA(PerformerDetails!$AL$7:$AL$506),"",INDEX(PerformerDetails!$AL$7:$AL$506,SMALL(IF(PerformerDetails!$AL$7:$AL$506&lt;&gt;"",ROW(PerformerDetails!P212:P711)-ROW(PerformerDetails!AL212)+1),ROWS(PerformerDetails!$AL$7:AL212)))),0)</f>
        <v>#NAME?</v>
      </c>
      <c r="N212" s="45" t="e">
        <f t="array" aca="1" ref="N212" ca="1">IFERROR(IF(ROWS(PerformerDetails!$AN$7:AN212)&gt;COUNTA(PerformerDetails!$AN$7:$AN$506),"",INDEX(PerformerDetails!$AN$7:$AN$506,SMALL(IF(PerformerDetails!$AN$7:$AN$506&lt;&gt;"",ROW(PerformerDetails!P212:P711)-ROW(PerformerDetails!AN212)+1),ROWS(PerformerDetails!$AN$7:AN212)))),0)</f>
        <v>#NAME?</v>
      </c>
      <c r="O212" s="45" t="e">
        <f t="array" aca="1" ref="O212" ca="1">IFERROR(IF(ROWS(PerformerDetails!$AP$7:AP212)&gt;COUNTA(PerformerDetails!$AP$7:$AP$506),"",INDEX(PerformerDetails!$AP$7:$AP$506,SMALL(IF(PerformerDetails!$AP$7:$AP$506&lt;&gt;"",ROW(PerformerDetails!P212:P711)-ROW(PerformerDetails!AP212)+1),ROWS(PerformerDetails!$AP$7:AP212)))),0)</f>
        <v>#NAME?</v>
      </c>
      <c r="P212" s="45" t="e">
        <f t="array" aca="1" ref="P212" ca="1">IFERROR(IF(ROWS(PerformerDetails!$AR$7:AR212)&gt;COUNTA(PerformerDetails!$AR$7:$AR$506),"",INDEX(PerformerDetails!$AR$7:$AR$506,SMALL(IF(PerformerDetails!$AR$7:$AR$506&lt;&gt;"",ROW(PerformerDetails!P212:P711)-ROW(PerformerDetails!AR212)+1),ROWS(PerformerDetails!$AR$7:AR212)))),0)</f>
        <v>#NAME?</v>
      </c>
      <c r="Q212" s="45" t="e">
        <f t="array" aca="1" ref="Q212" ca="1">IFERROR(IF(ROWS(PerformerDetails!$AT$7:AT212)&gt;COUNTA(PerformerDetails!$AT$7:$AT$506),"",INDEX(PerformerDetails!$AT$7:$AT$506,SMALL(IF(PerformerDetails!$AT$7:$AT$506&lt;&gt;"",ROW(PerformerDetails!P212:P711)-ROW(PerformerDetails!AT212)+1),ROWS(PerformerDetails!$AT$7:AT212)))),0)</f>
        <v>#NAME?</v>
      </c>
      <c r="R212" s="45" t="e">
        <f t="array" aca="1" ref="R212" ca="1">IFERROR(IF(ROWS(PerformerDetails!$AV$7:AV212)&gt;COUNTA(PerformerDetails!$AV$7:$AV$506),"",INDEX(PerformerDetails!$AV$7:$AV$506,SMALL(IF(PerformerDetails!$AV$7:$AV$506&lt;&gt;"",ROW(PerformerDetails!P212:P711)-ROW(PerformerDetails!AV212)+1),ROWS(PerformerDetails!$AV$7:AV212)))),0)</f>
        <v>#NAME?</v>
      </c>
      <c r="S212" s="45" t="e">
        <f t="array" aca="1" ref="S212" ca="1">IFERROR(IF(ROWS(PerformerDetails!$AX$7:AX212)&gt;COUNTA(PerformerDetails!$AX$7:$AX$506),"",INDEX(PerformerDetails!$AX$7:$AX$506,SMALL(IF(PerformerDetails!$AX$7:$AX$506&lt;&gt;"",ROW(PerformerDetails!P212:P711)-ROW(PerformerDetails!AX212)+1),ROWS(PerformerDetails!$AX$7:AX212)))),0)</f>
        <v>#NAME?</v>
      </c>
      <c r="T212" s="45" t="e">
        <f t="array" aca="1" ref="T212" ca="1">IFERROR(IF(ROWS(PerformerDetails!$AZ$7:AZ212)&gt;COUNTA(PerformerDetails!$AZ$7:$AZ$506),"",INDEX(PerformerDetails!$AZ$7:$AZ$506,SMALL(IF(PerformerDetails!$AZ$7:$AZ$506&lt;&gt;"",ROW(PerformerDetails!P212:P711)-ROW(PerformerDetails!AZ212)+1),ROWS(PerformerDetails!$AZ$7:AZ212)))),0)</f>
        <v>#NAME?</v>
      </c>
      <c r="U212" s="45" t="e">
        <f t="array" aca="1" ref="U212" ca="1">IFERROR(IF(ROWS(PerformerDetails!$BB$7:BB212)&gt;COUNTA(PerformerDetails!$BB$7:$BB$506),"",INDEX(PerformerDetails!$BB$7:$BB$506,SMALL(IF(PerformerDetails!$BB$7:$BB$506&lt;&gt;"",ROW(PerformerDetails!P212:P711)-ROW(PerformerDetails!BB212)+1),ROWS(PerformerDetails!$BB$7:BB212)))),0)</f>
        <v>#NAME?</v>
      </c>
      <c r="V212" s="45" t="e">
        <f t="array" aca="1" ref="V212" ca="1">IFERROR(IF(ROWS(PerformerDetails!$BD$7:BD212)&gt;COUNTA(PerformerDetails!$BD$7:$BD$506),"",INDEX(PerformerDetails!$BD$7:$BD$506,SMALL(IF(PerformerDetails!$BD$7:$BD$506&lt;&gt;"",ROW(PerformerDetails!P212:P711)-ROW(PerformerDetails!BD212)+1),ROWS(PerformerDetails!$BD$7:BD212)))),0)</f>
        <v>#NAME?</v>
      </c>
      <c r="W212" s="45" t="e">
        <f t="array" aca="1" ref="W212" ca="1">IFERROR(IF(ROWS(PerformerDetails!$BF$7:BF212)&gt;COUNTA(PerformerDetails!$BF$7:$BF$506),"",INDEX(PerformerDetails!$BF$7:$BF$506,SMALL(IF(PerformerDetails!$BF$7:$BF$506&lt;&gt;"",ROW(PerformerDetails!P212:P711)-ROW(PerformerDetails!BF212)+1),ROWS(PerformerDetails!$BF$7:BF212)))),0)</f>
        <v>#NAME?</v>
      </c>
      <c r="X212" s="45" t="e">
        <f t="array" aca="1" ref="X212" ca="1">IFERROR(IF(ROWS(PerformerDetails!$BH$7:BH212)&gt;COUNTA(PerformerDetails!$BH$7:$BH$506),"",INDEX(PerformerDetails!$BH$7:$BH$506,SMALL(IF(PerformerDetails!$BH$7:$BH$506&lt;&gt;"",ROW(PerformerDetails!P212:P711)-ROW(PerformerDetails!BH212)+1),ROWS(PerformerDetails!$BH$7:BH212)))),0)</f>
        <v>#NAME?</v>
      </c>
      <c r="Y212" s="45" t="e">
        <f t="array" aca="1" ref="Y212" ca="1">IFERROR(IF(ROWS(PerformerDetails!$BJ$7:BJ212)&gt;COUNTA(PerformerDetails!$BJ$7:$BJ$506),"",INDEX(PerformerDetails!$BJ$7:$BJ$506,SMALL(IF(PerformerDetails!$BJ$7:$BJ$506&lt;&gt;"",ROW(PerformerDetails!P212:P711)-ROW(PerformerDetails!BJ212)+1),ROWS(PerformerDetails!$BJ$7:BJ212)))),0)</f>
        <v>#NAME?</v>
      </c>
      <c r="Z212" s="45" t="e">
        <f t="array" aca="1" ref="Z212" ca="1">IFERROR(IF(ROWS(PerformerDetails!$BL$7:BL212)&gt;COUNTA(PerformerDetails!$BL$7:$BL$506),"",INDEX(PerformerDetails!$BL$7:$BL$506,SMALL(IF(PerformerDetails!$BL$7:$BL$506&lt;&gt;"",ROW(PerformerDetails!P212:P711)-ROW(PerformerDetails!BL212)+1),ROWS(PerformerDetails!$BL$7:BL212)))),0)</f>
        <v>#NAME?</v>
      </c>
    </row>
    <row r="213" spans="2:26" ht="20.100000000000001" customHeight="1">
      <c r="B213" s="45" t="e">
        <f t="array" aca="1" ref="B213" ca="1">IFERROR(IF(ROWS(PerformerDetails!$P$7:P213)&gt;COUNTA(PerformerDetails!$P$7:$P$506),"",INDEX(PerformerDetails!$P$7:$P$506,SMALL(IF(PerformerDetails!$P$7:$P$506&lt;&gt;"",ROW(PerformerDetails!P213:P712)-ROW(PerformerDetails!P213)+1),ROWS(PerformerDetails!$P$7:P213)))),0)</f>
        <v>#NAME?</v>
      </c>
      <c r="C213" s="45" t="e">
        <f t="array" aca="1" ref="C213" ca="1">IFERROR(IF(ROWS(PerformerDetails!$R$7:R213)&gt;COUNTA(PerformerDetails!$R$7:$R$506),"",INDEX(PerformerDetails!$R$7:$R$506,SMALL(IF(PerformerDetails!$R$7:$R$506&lt;&gt;"",ROW(PerformerDetails!P213:P712)-ROW(PerformerDetails!R213)+1),ROWS(PerformerDetails!$R$7:R213)))),0)</f>
        <v>#NAME?</v>
      </c>
      <c r="D213" s="45" t="e">
        <f t="array" aca="1" ref="D213" ca="1">IFERROR(IF(ROWS(PerformerDetails!$T$7:T213)&gt;COUNTA(PerformerDetails!$T$7:$T$506),"",INDEX(PerformerDetails!$T$7:$T$506,SMALL(IF(PerformerDetails!$T$7:$T$506&lt;&gt;"",ROW(PerformerDetails!P213:P712)-ROW(PerformerDetails!T213)+1),ROWS(PerformerDetails!$T$7:T213)))),0)</f>
        <v>#NAME?</v>
      </c>
      <c r="E213" s="45" t="e">
        <f t="array" aca="1" ref="E213" ca="1">IFERROR(IF(ROWS(PerformerDetails!$V$7:V213)&gt;COUNTA(PerformerDetails!$V$7:$V$506),"",INDEX(PerformerDetails!$V$7:$V$506,SMALL(IF(PerformerDetails!$V$7:$V$506&lt;&gt;"",ROW(PerformerDetails!P213:P712)-ROW(PerformerDetails!V213)+1),ROWS(PerformerDetails!$V$7:V213)))),0)</f>
        <v>#NAME?</v>
      </c>
      <c r="F213" s="45" t="e">
        <f t="array" aca="1" ref="F213" ca="1">IFERROR(IF(ROWS(PerformerDetails!$X$7:X213)&gt;COUNTA(PerformerDetails!$X$7:$X$506),"",INDEX(PerformerDetails!$X$7:$X$506,SMALL(IF(PerformerDetails!$X$7:$X$506&lt;&gt;"",ROW(PerformerDetails!P213:P712)-ROW(PerformerDetails!X213)+1),ROWS(PerformerDetails!$X$7:X213)))),0)</f>
        <v>#NAME?</v>
      </c>
      <c r="G213" s="45" t="e">
        <f t="array" aca="1" ref="G213" ca="1">IFERROR(IF(ROWS(PerformerDetails!$Z$7:Z213)&gt;COUNTA(PerformerDetails!$Z$7:$Z$506),"",INDEX(PerformerDetails!$Z$7:$Z$506,SMALL(IF(PerformerDetails!$Z$7:$Z$506&lt;&gt;"",ROW(PerformerDetails!P213:P712)-ROW(PerformerDetails!Z213)+1),ROWS(PerformerDetails!$Z$7:Z213)))),0)</f>
        <v>#NAME?</v>
      </c>
      <c r="H213" s="45" t="e">
        <f t="array" aca="1" ref="H213" ca="1">IFERROR(IF(ROWS(PerformerDetails!$AB$7:AB213)&gt;COUNTA(PerformerDetails!$AB$7:$AB$506),"",INDEX(PerformerDetails!$AB$7:$AB$506,SMALL(IF(PerformerDetails!$AB$7:$AB$506&lt;&gt;"",ROW(PerformerDetails!P213:P712)-ROW(PerformerDetails!AB213)+1),ROWS(PerformerDetails!$AB$7:AB213)))),0)</f>
        <v>#NAME?</v>
      </c>
      <c r="I213" s="45" t="e">
        <f t="array" aca="1" ref="I213" ca="1">IFERROR(IF(ROWS(PerformerDetails!$AD$7:AD213)&gt;COUNTA(PerformerDetails!$AD$7:$AD$506),"",INDEX(PerformerDetails!$AD$7:$AD$506,SMALL(IF(PerformerDetails!$AD$7:$AD$506&lt;&gt;"",ROW(PerformerDetails!P213:P712)-ROW(PerformerDetails!AD213)+1),ROWS(PerformerDetails!$AD$7:AD213)))),0)</f>
        <v>#NAME?</v>
      </c>
      <c r="J213" s="45" t="e">
        <f t="array" aca="1" ref="J213" ca="1">IFERROR(IF(ROWS(PerformerDetails!$AF$7:AF213)&gt;COUNTA(PerformerDetails!$AF$7:$AF$506),"",INDEX(PerformerDetails!$AF$7:$AF$506,SMALL(IF(PerformerDetails!$AF$7:$AF$506&lt;&gt;"",ROW(PerformerDetails!P213:P712)-ROW(PerformerDetails!AF213)+1),ROWS(PerformerDetails!$AF$7:AF213)))),0)</f>
        <v>#NAME?</v>
      </c>
      <c r="K213" s="45" t="e">
        <f t="array" aca="1" ref="K213" ca="1">IFERROR(IF(ROWS(PerformerDetails!$AH$7:AH213)&gt;COUNTA(PerformerDetails!$AH$7:$AH$506),"",INDEX(PerformerDetails!$AH$7:$AH$506,SMALL(IF(PerformerDetails!$AH$7:$AH$506&lt;&gt;"",ROW(PerformerDetails!P213:P712)-ROW(PerformerDetails!AH213)+1),ROWS(PerformerDetails!$AH$7:AH213)))),0)</f>
        <v>#NAME?</v>
      </c>
      <c r="L213" s="45" t="e">
        <f t="array" aca="1" ref="L213" ca="1">IFERROR(IF(ROWS(PerformerDetails!$AJ$7:AJ213)&gt;COUNTA(PerformerDetails!$AJ$7:$AJ$506),"",INDEX(PerformerDetails!$AJ$7:$AJ$506,SMALL(IF(PerformerDetails!$AJ$7:$AJ$506&lt;&gt;"",ROW(PerformerDetails!P213:P712)-ROW(PerformerDetails!AJ213)+1),ROWS(PerformerDetails!$AJ$7:AJ213)))),0)</f>
        <v>#NAME?</v>
      </c>
      <c r="M213" s="45" t="e">
        <f t="array" aca="1" ref="M213" ca="1">IFERROR(IF(ROWS(PerformerDetails!$AL$7:AL213)&gt;COUNTA(PerformerDetails!$AL$7:$AL$506),"",INDEX(PerformerDetails!$AL$7:$AL$506,SMALL(IF(PerformerDetails!$AL$7:$AL$506&lt;&gt;"",ROW(PerformerDetails!P213:P712)-ROW(PerformerDetails!AL213)+1),ROWS(PerformerDetails!$AL$7:AL213)))),0)</f>
        <v>#NAME?</v>
      </c>
      <c r="N213" s="45" t="e">
        <f t="array" aca="1" ref="N213" ca="1">IFERROR(IF(ROWS(PerformerDetails!$AN$7:AN213)&gt;COUNTA(PerformerDetails!$AN$7:$AN$506),"",INDEX(PerformerDetails!$AN$7:$AN$506,SMALL(IF(PerformerDetails!$AN$7:$AN$506&lt;&gt;"",ROW(PerformerDetails!P213:P712)-ROW(PerformerDetails!AN213)+1),ROWS(PerformerDetails!$AN$7:AN213)))),0)</f>
        <v>#NAME?</v>
      </c>
      <c r="O213" s="45" t="e">
        <f t="array" aca="1" ref="O213" ca="1">IFERROR(IF(ROWS(PerformerDetails!$AP$7:AP213)&gt;COUNTA(PerformerDetails!$AP$7:$AP$506),"",INDEX(PerformerDetails!$AP$7:$AP$506,SMALL(IF(PerformerDetails!$AP$7:$AP$506&lt;&gt;"",ROW(PerformerDetails!P213:P712)-ROW(PerformerDetails!AP213)+1),ROWS(PerformerDetails!$AP$7:AP213)))),0)</f>
        <v>#NAME?</v>
      </c>
      <c r="P213" s="45" t="e">
        <f t="array" aca="1" ref="P213" ca="1">IFERROR(IF(ROWS(PerformerDetails!$AR$7:AR213)&gt;COUNTA(PerformerDetails!$AR$7:$AR$506),"",INDEX(PerformerDetails!$AR$7:$AR$506,SMALL(IF(PerformerDetails!$AR$7:$AR$506&lt;&gt;"",ROW(PerformerDetails!P213:P712)-ROW(PerformerDetails!AR213)+1),ROWS(PerformerDetails!$AR$7:AR213)))),0)</f>
        <v>#NAME?</v>
      </c>
      <c r="Q213" s="45" t="e">
        <f t="array" aca="1" ref="Q213" ca="1">IFERROR(IF(ROWS(PerformerDetails!$AT$7:AT213)&gt;COUNTA(PerformerDetails!$AT$7:$AT$506),"",INDEX(PerformerDetails!$AT$7:$AT$506,SMALL(IF(PerformerDetails!$AT$7:$AT$506&lt;&gt;"",ROW(PerformerDetails!P213:P712)-ROW(PerformerDetails!AT213)+1),ROWS(PerformerDetails!$AT$7:AT213)))),0)</f>
        <v>#NAME?</v>
      </c>
      <c r="R213" s="45" t="e">
        <f t="array" aca="1" ref="R213" ca="1">IFERROR(IF(ROWS(PerformerDetails!$AV$7:AV213)&gt;COUNTA(PerformerDetails!$AV$7:$AV$506),"",INDEX(PerformerDetails!$AV$7:$AV$506,SMALL(IF(PerformerDetails!$AV$7:$AV$506&lt;&gt;"",ROW(PerformerDetails!P213:P712)-ROW(PerformerDetails!AV213)+1),ROWS(PerformerDetails!$AV$7:AV213)))),0)</f>
        <v>#NAME?</v>
      </c>
      <c r="S213" s="45" t="e">
        <f t="array" aca="1" ref="S213" ca="1">IFERROR(IF(ROWS(PerformerDetails!$AX$7:AX213)&gt;COUNTA(PerformerDetails!$AX$7:$AX$506),"",INDEX(PerformerDetails!$AX$7:$AX$506,SMALL(IF(PerformerDetails!$AX$7:$AX$506&lt;&gt;"",ROW(PerformerDetails!P213:P712)-ROW(PerformerDetails!AX213)+1),ROWS(PerformerDetails!$AX$7:AX213)))),0)</f>
        <v>#NAME?</v>
      </c>
      <c r="T213" s="45" t="e">
        <f t="array" aca="1" ref="T213" ca="1">IFERROR(IF(ROWS(PerformerDetails!$AZ$7:AZ213)&gt;COUNTA(PerformerDetails!$AZ$7:$AZ$506),"",INDEX(PerformerDetails!$AZ$7:$AZ$506,SMALL(IF(PerformerDetails!$AZ$7:$AZ$506&lt;&gt;"",ROW(PerformerDetails!P213:P712)-ROW(PerformerDetails!AZ213)+1),ROWS(PerformerDetails!$AZ$7:AZ213)))),0)</f>
        <v>#NAME?</v>
      </c>
      <c r="U213" s="45" t="e">
        <f t="array" aca="1" ref="U213" ca="1">IFERROR(IF(ROWS(PerformerDetails!$BB$7:BB213)&gt;COUNTA(PerformerDetails!$BB$7:$BB$506),"",INDEX(PerformerDetails!$BB$7:$BB$506,SMALL(IF(PerformerDetails!$BB$7:$BB$506&lt;&gt;"",ROW(PerformerDetails!P213:P712)-ROW(PerformerDetails!BB213)+1),ROWS(PerformerDetails!$BB$7:BB213)))),0)</f>
        <v>#NAME?</v>
      </c>
      <c r="V213" s="45" t="e">
        <f t="array" aca="1" ref="V213" ca="1">IFERROR(IF(ROWS(PerformerDetails!$BD$7:BD213)&gt;COUNTA(PerformerDetails!$BD$7:$BD$506),"",INDEX(PerformerDetails!$BD$7:$BD$506,SMALL(IF(PerformerDetails!$BD$7:$BD$506&lt;&gt;"",ROW(PerformerDetails!P213:P712)-ROW(PerformerDetails!BD213)+1),ROWS(PerformerDetails!$BD$7:BD213)))),0)</f>
        <v>#NAME?</v>
      </c>
      <c r="W213" s="45" t="e">
        <f t="array" aca="1" ref="W213" ca="1">IFERROR(IF(ROWS(PerformerDetails!$BF$7:BF213)&gt;COUNTA(PerformerDetails!$BF$7:$BF$506),"",INDEX(PerformerDetails!$BF$7:$BF$506,SMALL(IF(PerformerDetails!$BF$7:$BF$506&lt;&gt;"",ROW(PerformerDetails!P213:P712)-ROW(PerformerDetails!BF213)+1),ROWS(PerformerDetails!$BF$7:BF213)))),0)</f>
        <v>#NAME?</v>
      </c>
      <c r="X213" s="45" t="e">
        <f t="array" aca="1" ref="X213" ca="1">IFERROR(IF(ROWS(PerformerDetails!$BH$7:BH213)&gt;COUNTA(PerformerDetails!$BH$7:$BH$506),"",INDEX(PerformerDetails!$BH$7:$BH$506,SMALL(IF(PerformerDetails!$BH$7:$BH$506&lt;&gt;"",ROW(PerformerDetails!P213:P712)-ROW(PerformerDetails!BH213)+1),ROWS(PerformerDetails!$BH$7:BH213)))),0)</f>
        <v>#NAME?</v>
      </c>
      <c r="Y213" s="45" t="e">
        <f t="array" aca="1" ref="Y213" ca="1">IFERROR(IF(ROWS(PerformerDetails!$BJ$7:BJ213)&gt;COUNTA(PerformerDetails!$BJ$7:$BJ$506),"",INDEX(PerformerDetails!$BJ$7:$BJ$506,SMALL(IF(PerformerDetails!$BJ$7:$BJ$506&lt;&gt;"",ROW(PerformerDetails!P213:P712)-ROW(PerformerDetails!BJ213)+1),ROWS(PerformerDetails!$BJ$7:BJ213)))),0)</f>
        <v>#NAME?</v>
      </c>
      <c r="Z213" s="45" t="e">
        <f t="array" aca="1" ref="Z213" ca="1">IFERROR(IF(ROWS(PerformerDetails!$BL$7:BL213)&gt;COUNTA(PerformerDetails!$BL$7:$BL$506),"",INDEX(PerformerDetails!$BL$7:$BL$506,SMALL(IF(PerformerDetails!$BL$7:$BL$506&lt;&gt;"",ROW(PerformerDetails!P213:P712)-ROW(PerformerDetails!BL213)+1),ROWS(PerformerDetails!$BL$7:BL213)))),0)</f>
        <v>#NAME?</v>
      </c>
    </row>
    <row r="214" spans="2:26" ht="20.100000000000001" customHeight="1">
      <c r="B214" s="45" t="e">
        <f t="array" aca="1" ref="B214" ca="1">IFERROR(IF(ROWS(PerformerDetails!$P$7:P214)&gt;COUNTA(PerformerDetails!$P$7:$P$506),"",INDEX(PerformerDetails!$P$7:$P$506,SMALL(IF(PerformerDetails!$P$7:$P$506&lt;&gt;"",ROW(PerformerDetails!P214:P713)-ROW(PerformerDetails!P214)+1),ROWS(PerformerDetails!$P$7:P214)))),0)</f>
        <v>#NAME?</v>
      </c>
      <c r="C214" s="45" t="e">
        <f t="array" aca="1" ref="C214" ca="1">IFERROR(IF(ROWS(PerformerDetails!$R$7:R214)&gt;COUNTA(PerformerDetails!$R$7:$R$506),"",INDEX(PerformerDetails!$R$7:$R$506,SMALL(IF(PerformerDetails!$R$7:$R$506&lt;&gt;"",ROW(PerformerDetails!P214:P713)-ROW(PerformerDetails!R214)+1),ROWS(PerformerDetails!$R$7:R214)))),0)</f>
        <v>#NAME?</v>
      </c>
      <c r="D214" s="45" t="e">
        <f t="array" aca="1" ref="D214" ca="1">IFERROR(IF(ROWS(PerformerDetails!$T$7:T214)&gt;COUNTA(PerformerDetails!$T$7:$T$506),"",INDEX(PerformerDetails!$T$7:$T$506,SMALL(IF(PerformerDetails!$T$7:$T$506&lt;&gt;"",ROW(PerformerDetails!P214:P713)-ROW(PerformerDetails!T214)+1),ROWS(PerformerDetails!$T$7:T214)))),0)</f>
        <v>#NAME?</v>
      </c>
      <c r="E214" s="45" t="e">
        <f t="array" aca="1" ref="E214" ca="1">IFERROR(IF(ROWS(PerformerDetails!$V$7:V214)&gt;COUNTA(PerformerDetails!$V$7:$V$506),"",INDEX(PerformerDetails!$V$7:$V$506,SMALL(IF(PerformerDetails!$V$7:$V$506&lt;&gt;"",ROW(PerformerDetails!P214:P713)-ROW(PerformerDetails!V214)+1),ROWS(PerformerDetails!$V$7:V214)))),0)</f>
        <v>#NAME?</v>
      </c>
      <c r="F214" s="45" t="e">
        <f t="array" aca="1" ref="F214" ca="1">IFERROR(IF(ROWS(PerformerDetails!$X$7:X214)&gt;COUNTA(PerformerDetails!$X$7:$X$506),"",INDEX(PerformerDetails!$X$7:$X$506,SMALL(IF(PerformerDetails!$X$7:$X$506&lt;&gt;"",ROW(PerformerDetails!P214:P713)-ROW(PerformerDetails!X214)+1),ROWS(PerformerDetails!$X$7:X214)))),0)</f>
        <v>#NAME?</v>
      </c>
      <c r="G214" s="45" t="e">
        <f t="array" aca="1" ref="G214" ca="1">IFERROR(IF(ROWS(PerformerDetails!$Z$7:Z214)&gt;COUNTA(PerformerDetails!$Z$7:$Z$506),"",INDEX(PerformerDetails!$Z$7:$Z$506,SMALL(IF(PerformerDetails!$Z$7:$Z$506&lt;&gt;"",ROW(PerformerDetails!P214:P713)-ROW(PerformerDetails!Z214)+1),ROWS(PerformerDetails!$Z$7:Z214)))),0)</f>
        <v>#NAME?</v>
      </c>
      <c r="H214" s="45" t="e">
        <f t="array" aca="1" ref="H214" ca="1">IFERROR(IF(ROWS(PerformerDetails!$AB$7:AB214)&gt;COUNTA(PerformerDetails!$AB$7:$AB$506),"",INDEX(PerformerDetails!$AB$7:$AB$506,SMALL(IF(PerformerDetails!$AB$7:$AB$506&lt;&gt;"",ROW(PerformerDetails!P214:P713)-ROW(PerformerDetails!AB214)+1),ROWS(PerformerDetails!$AB$7:AB214)))),0)</f>
        <v>#NAME?</v>
      </c>
      <c r="I214" s="45" t="e">
        <f t="array" aca="1" ref="I214" ca="1">IFERROR(IF(ROWS(PerformerDetails!$AD$7:AD214)&gt;COUNTA(PerformerDetails!$AD$7:$AD$506),"",INDEX(PerformerDetails!$AD$7:$AD$506,SMALL(IF(PerformerDetails!$AD$7:$AD$506&lt;&gt;"",ROW(PerformerDetails!P214:P713)-ROW(PerformerDetails!AD214)+1),ROWS(PerformerDetails!$AD$7:AD214)))),0)</f>
        <v>#NAME?</v>
      </c>
      <c r="J214" s="45" t="e">
        <f t="array" aca="1" ref="J214" ca="1">IFERROR(IF(ROWS(PerformerDetails!$AF$7:AF214)&gt;COUNTA(PerformerDetails!$AF$7:$AF$506),"",INDEX(PerformerDetails!$AF$7:$AF$506,SMALL(IF(PerformerDetails!$AF$7:$AF$506&lt;&gt;"",ROW(PerformerDetails!P214:P713)-ROW(PerformerDetails!AF214)+1),ROWS(PerformerDetails!$AF$7:AF214)))),0)</f>
        <v>#NAME?</v>
      </c>
      <c r="K214" s="45" t="e">
        <f t="array" aca="1" ref="K214" ca="1">IFERROR(IF(ROWS(PerformerDetails!$AH$7:AH214)&gt;COUNTA(PerformerDetails!$AH$7:$AH$506),"",INDEX(PerformerDetails!$AH$7:$AH$506,SMALL(IF(PerformerDetails!$AH$7:$AH$506&lt;&gt;"",ROW(PerformerDetails!P214:P713)-ROW(PerformerDetails!AH214)+1),ROWS(PerformerDetails!$AH$7:AH214)))),0)</f>
        <v>#NAME?</v>
      </c>
      <c r="L214" s="45" t="e">
        <f t="array" aca="1" ref="L214" ca="1">IFERROR(IF(ROWS(PerformerDetails!$AJ$7:AJ214)&gt;COUNTA(PerformerDetails!$AJ$7:$AJ$506),"",INDEX(PerformerDetails!$AJ$7:$AJ$506,SMALL(IF(PerformerDetails!$AJ$7:$AJ$506&lt;&gt;"",ROW(PerformerDetails!P214:P713)-ROW(PerformerDetails!AJ214)+1),ROWS(PerformerDetails!$AJ$7:AJ214)))),0)</f>
        <v>#NAME?</v>
      </c>
      <c r="M214" s="45" t="e">
        <f t="array" aca="1" ref="M214" ca="1">IFERROR(IF(ROWS(PerformerDetails!$AL$7:AL214)&gt;COUNTA(PerformerDetails!$AL$7:$AL$506),"",INDEX(PerformerDetails!$AL$7:$AL$506,SMALL(IF(PerformerDetails!$AL$7:$AL$506&lt;&gt;"",ROW(PerformerDetails!P214:P713)-ROW(PerformerDetails!AL214)+1),ROWS(PerformerDetails!$AL$7:AL214)))),0)</f>
        <v>#NAME?</v>
      </c>
      <c r="N214" s="45" t="e">
        <f t="array" aca="1" ref="N214" ca="1">IFERROR(IF(ROWS(PerformerDetails!$AN$7:AN214)&gt;COUNTA(PerformerDetails!$AN$7:$AN$506),"",INDEX(PerformerDetails!$AN$7:$AN$506,SMALL(IF(PerformerDetails!$AN$7:$AN$506&lt;&gt;"",ROW(PerformerDetails!P214:P713)-ROW(PerformerDetails!AN214)+1),ROWS(PerformerDetails!$AN$7:AN214)))),0)</f>
        <v>#NAME?</v>
      </c>
      <c r="O214" s="45" t="e">
        <f t="array" aca="1" ref="O214" ca="1">IFERROR(IF(ROWS(PerformerDetails!$AP$7:AP214)&gt;COUNTA(PerformerDetails!$AP$7:$AP$506),"",INDEX(PerformerDetails!$AP$7:$AP$506,SMALL(IF(PerformerDetails!$AP$7:$AP$506&lt;&gt;"",ROW(PerformerDetails!P214:P713)-ROW(PerformerDetails!AP214)+1),ROWS(PerformerDetails!$AP$7:AP214)))),0)</f>
        <v>#NAME?</v>
      </c>
      <c r="P214" s="45" t="e">
        <f t="array" aca="1" ref="P214" ca="1">IFERROR(IF(ROWS(PerformerDetails!$AR$7:AR214)&gt;COUNTA(PerformerDetails!$AR$7:$AR$506),"",INDEX(PerformerDetails!$AR$7:$AR$506,SMALL(IF(PerformerDetails!$AR$7:$AR$506&lt;&gt;"",ROW(PerformerDetails!P214:P713)-ROW(PerformerDetails!AR214)+1),ROWS(PerformerDetails!$AR$7:AR214)))),0)</f>
        <v>#NAME?</v>
      </c>
      <c r="Q214" s="45" t="e">
        <f t="array" aca="1" ref="Q214" ca="1">IFERROR(IF(ROWS(PerformerDetails!$AT$7:AT214)&gt;COUNTA(PerformerDetails!$AT$7:$AT$506),"",INDEX(PerformerDetails!$AT$7:$AT$506,SMALL(IF(PerformerDetails!$AT$7:$AT$506&lt;&gt;"",ROW(PerformerDetails!P214:P713)-ROW(PerformerDetails!AT214)+1),ROWS(PerformerDetails!$AT$7:AT214)))),0)</f>
        <v>#NAME?</v>
      </c>
      <c r="R214" s="45" t="e">
        <f t="array" aca="1" ref="R214" ca="1">IFERROR(IF(ROWS(PerformerDetails!$AV$7:AV214)&gt;COUNTA(PerformerDetails!$AV$7:$AV$506),"",INDEX(PerformerDetails!$AV$7:$AV$506,SMALL(IF(PerformerDetails!$AV$7:$AV$506&lt;&gt;"",ROW(PerformerDetails!P214:P713)-ROW(PerformerDetails!AV214)+1),ROWS(PerformerDetails!$AV$7:AV214)))),0)</f>
        <v>#NAME?</v>
      </c>
      <c r="S214" s="45" t="e">
        <f t="array" aca="1" ref="S214" ca="1">IFERROR(IF(ROWS(PerformerDetails!$AX$7:AX214)&gt;COUNTA(PerformerDetails!$AX$7:$AX$506),"",INDEX(PerformerDetails!$AX$7:$AX$506,SMALL(IF(PerformerDetails!$AX$7:$AX$506&lt;&gt;"",ROW(PerformerDetails!P214:P713)-ROW(PerformerDetails!AX214)+1),ROWS(PerformerDetails!$AX$7:AX214)))),0)</f>
        <v>#NAME?</v>
      </c>
      <c r="T214" s="45" t="e">
        <f t="array" aca="1" ref="T214" ca="1">IFERROR(IF(ROWS(PerformerDetails!$AZ$7:AZ214)&gt;COUNTA(PerformerDetails!$AZ$7:$AZ$506),"",INDEX(PerformerDetails!$AZ$7:$AZ$506,SMALL(IF(PerformerDetails!$AZ$7:$AZ$506&lt;&gt;"",ROW(PerformerDetails!P214:P713)-ROW(PerformerDetails!AZ214)+1),ROWS(PerformerDetails!$AZ$7:AZ214)))),0)</f>
        <v>#NAME?</v>
      </c>
      <c r="U214" s="45" t="e">
        <f t="array" aca="1" ref="U214" ca="1">IFERROR(IF(ROWS(PerformerDetails!$BB$7:BB214)&gt;COUNTA(PerformerDetails!$BB$7:$BB$506),"",INDEX(PerformerDetails!$BB$7:$BB$506,SMALL(IF(PerformerDetails!$BB$7:$BB$506&lt;&gt;"",ROW(PerformerDetails!P214:P713)-ROW(PerformerDetails!BB214)+1),ROWS(PerformerDetails!$BB$7:BB214)))),0)</f>
        <v>#NAME?</v>
      </c>
      <c r="V214" s="45" t="e">
        <f t="array" aca="1" ref="V214" ca="1">IFERROR(IF(ROWS(PerformerDetails!$BD$7:BD214)&gt;COUNTA(PerformerDetails!$BD$7:$BD$506),"",INDEX(PerformerDetails!$BD$7:$BD$506,SMALL(IF(PerformerDetails!$BD$7:$BD$506&lt;&gt;"",ROW(PerformerDetails!P214:P713)-ROW(PerformerDetails!BD214)+1),ROWS(PerformerDetails!$BD$7:BD214)))),0)</f>
        <v>#NAME?</v>
      </c>
      <c r="W214" s="45" t="e">
        <f t="array" aca="1" ref="W214" ca="1">IFERROR(IF(ROWS(PerformerDetails!$BF$7:BF214)&gt;COUNTA(PerformerDetails!$BF$7:$BF$506),"",INDEX(PerformerDetails!$BF$7:$BF$506,SMALL(IF(PerformerDetails!$BF$7:$BF$506&lt;&gt;"",ROW(PerformerDetails!P214:P713)-ROW(PerformerDetails!BF214)+1),ROWS(PerformerDetails!$BF$7:BF214)))),0)</f>
        <v>#NAME?</v>
      </c>
      <c r="X214" s="45" t="e">
        <f t="array" aca="1" ref="X214" ca="1">IFERROR(IF(ROWS(PerformerDetails!$BH$7:BH214)&gt;COUNTA(PerformerDetails!$BH$7:$BH$506),"",INDEX(PerformerDetails!$BH$7:$BH$506,SMALL(IF(PerformerDetails!$BH$7:$BH$506&lt;&gt;"",ROW(PerformerDetails!P214:P713)-ROW(PerformerDetails!BH214)+1),ROWS(PerformerDetails!$BH$7:BH214)))),0)</f>
        <v>#NAME?</v>
      </c>
      <c r="Y214" s="45" t="e">
        <f t="array" aca="1" ref="Y214" ca="1">IFERROR(IF(ROWS(PerformerDetails!$BJ$7:BJ214)&gt;COUNTA(PerformerDetails!$BJ$7:$BJ$506),"",INDEX(PerformerDetails!$BJ$7:$BJ$506,SMALL(IF(PerformerDetails!$BJ$7:$BJ$506&lt;&gt;"",ROW(PerformerDetails!P214:P713)-ROW(PerformerDetails!BJ214)+1),ROWS(PerformerDetails!$BJ$7:BJ214)))),0)</f>
        <v>#NAME?</v>
      </c>
      <c r="Z214" s="45" t="e">
        <f t="array" aca="1" ref="Z214" ca="1">IFERROR(IF(ROWS(PerformerDetails!$BL$7:BL214)&gt;COUNTA(PerformerDetails!$BL$7:$BL$506),"",INDEX(PerformerDetails!$BL$7:$BL$506,SMALL(IF(PerformerDetails!$BL$7:$BL$506&lt;&gt;"",ROW(PerformerDetails!P214:P713)-ROW(PerformerDetails!BL214)+1),ROWS(PerformerDetails!$BL$7:BL214)))),0)</f>
        <v>#NAME?</v>
      </c>
    </row>
    <row r="215" spans="2:26" ht="20.100000000000001" customHeight="1">
      <c r="B215" s="45" t="e">
        <f t="array" aca="1" ref="B215" ca="1">IFERROR(IF(ROWS(PerformerDetails!$P$7:P215)&gt;COUNTA(PerformerDetails!$P$7:$P$506),"",INDEX(PerformerDetails!$P$7:$P$506,SMALL(IF(PerformerDetails!$P$7:$P$506&lt;&gt;"",ROW(PerformerDetails!P215:P714)-ROW(PerformerDetails!P215)+1),ROWS(PerformerDetails!$P$7:P215)))),0)</f>
        <v>#NAME?</v>
      </c>
      <c r="C215" s="45" t="e">
        <f t="array" aca="1" ref="C215" ca="1">IFERROR(IF(ROWS(PerformerDetails!$R$7:R215)&gt;COUNTA(PerformerDetails!$R$7:$R$506),"",INDEX(PerformerDetails!$R$7:$R$506,SMALL(IF(PerformerDetails!$R$7:$R$506&lt;&gt;"",ROW(PerformerDetails!P215:P714)-ROW(PerformerDetails!R215)+1),ROWS(PerformerDetails!$R$7:R215)))),0)</f>
        <v>#NAME?</v>
      </c>
      <c r="D215" s="45" t="e">
        <f t="array" aca="1" ref="D215" ca="1">IFERROR(IF(ROWS(PerformerDetails!$T$7:T215)&gt;COUNTA(PerformerDetails!$T$7:$T$506),"",INDEX(PerformerDetails!$T$7:$T$506,SMALL(IF(PerformerDetails!$T$7:$T$506&lt;&gt;"",ROW(PerformerDetails!P215:P714)-ROW(PerformerDetails!T215)+1),ROWS(PerformerDetails!$T$7:T215)))),0)</f>
        <v>#NAME?</v>
      </c>
      <c r="E215" s="45" t="e">
        <f t="array" aca="1" ref="E215" ca="1">IFERROR(IF(ROWS(PerformerDetails!$V$7:V215)&gt;COUNTA(PerformerDetails!$V$7:$V$506),"",INDEX(PerformerDetails!$V$7:$V$506,SMALL(IF(PerformerDetails!$V$7:$V$506&lt;&gt;"",ROW(PerformerDetails!P215:P714)-ROW(PerformerDetails!V215)+1),ROWS(PerformerDetails!$V$7:V215)))),0)</f>
        <v>#NAME?</v>
      </c>
      <c r="F215" s="45" t="e">
        <f t="array" aca="1" ref="F215" ca="1">IFERROR(IF(ROWS(PerformerDetails!$X$7:X215)&gt;COUNTA(PerformerDetails!$X$7:$X$506),"",INDEX(PerformerDetails!$X$7:$X$506,SMALL(IF(PerformerDetails!$X$7:$X$506&lt;&gt;"",ROW(PerformerDetails!P215:P714)-ROW(PerformerDetails!X215)+1),ROWS(PerformerDetails!$X$7:X215)))),0)</f>
        <v>#NAME?</v>
      </c>
      <c r="G215" s="45" t="e">
        <f t="array" aca="1" ref="G215" ca="1">IFERROR(IF(ROWS(PerformerDetails!$Z$7:Z215)&gt;COUNTA(PerformerDetails!$Z$7:$Z$506),"",INDEX(PerformerDetails!$Z$7:$Z$506,SMALL(IF(PerformerDetails!$Z$7:$Z$506&lt;&gt;"",ROW(PerformerDetails!P215:P714)-ROW(PerformerDetails!Z215)+1),ROWS(PerformerDetails!$Z$7:Z215)))),0)</f>
        <v>#NAME?</v>
      </c>
      <c r="H215" s="45" t="e">
        <f t="array" aca="1" ref="H215" ca="1">IFERROR(IF(ROWS(PerformerDetails!$AB$7:AB215)&gt;COUNTA(PerformerDetails!$AB$7:$AB$506),"",INDEX(PerformerDetails!$AB$7:$AB$506,SMALL(IF(PerformerDetails!$AB$7:$AB$506&lt;&gt;"",ROW(PerformerDetails!P215:P714)-ROW(PerformerDetails!AB215)+1),ROWS(PerformerDetails!$AB$7:AB215)))),0)</f>
        <v>#NAME?</v>
      </c>
      <c r="I215" s="45" t="e">
        <f t="array" aca="1" ref="I215" ca="1">IFERROR(IF(ROWS(PerformerDetails!$AD$7:AD215)&gt;COUNTA(PerformerDetails!$AD$7:$AD$506),"",INDEX(PerformerDetails!$AD$7:$AD$506,SMALL(IF(PerformerDetails!$AD$7:$AD$506&lt;&gt;"",ROW(PerformerDetails!P215:P714)-ROW(PerformerDetails!AD215)+1),ROWS(PerformerDetails!$AD$7:AD215)))),0)</f>
        <v>#NAME?</v>
      </c>
      <c r="J215" s="45" t="e">
        <f t="array" aca="1" ref="J215" ca="1">IFERROR(IF(ROWS(PerformerDetails!$AF$7:AF215)&gt;COUNTA(PerformerDetails!$AF$7:$AF$506),"",INDEX(PerformerDetails!$AF$7:$AF$506,SMALL(IF(PerformerDetails!$AF$7:$AF$506&lt;&gt;"",ROW(PerformerDetails!P215:P714)-ROW(PerformerDetails!AF215)+1),ROWS(PerformerDetails!$AF$7:AF215)))),0)</f>
        <v>#NAME?</v>
      </c>
      <c r="K215" s="45" t="e">
        <f t="array" aca="1" ref="K215" ca="1">IFERROR(IF(ROWS(PerformerDetails!$AH$7:AH215)&gt;COUNTA(PerformerDetails!$AH$7:$AH$506),"",INDEX(PerformerDetails!$AH$7:$AH$506,SMALL(IF(PerformerDetails!$AH$7:$AH$506&lt;&gt;"",ROW(PerformerDetails!P215:P714)-ROW(PerformerDetails!AH215)+1),ROWS(PerformerDetails!$AH$7:AH215)))),0)</f>
        <v>#NAME?</v>
      </c>
      <c r="L215" s="45" t="e">
        <f t="array" aca="1" ref="L215" ca="1">IFERROR(IF(ROWS(PerformerDetails!$AJ$7:AJ215)&gt;COUNTA(PerformerDetails!$AJ$7:$AJ$506),"",INDEX(PerformerDetails!$AJ$7:$AJ$506,SMALL(IF(PerformerDetails!$AJ$7:$AJ$506&lt;&gt;"",ROW(PerformerDetails!P215:P714)-ROW(PerformerDetails!AJ215)+1),ROWS(PerformerDetails!$AJ$7:AJ215)))),0)</f>
        <v>#NAME?</v>
      </c>
      <c r="M215" s="45" t="e">
        <f t="array" aca="1" ref="M215" ca="1">IFERROR(IF(ROWS(PerformerDetails!$AL$7:AL215)&gt;COUNTA(PerformerDetails!$AL$7:$AL$506),"",INDEX(PerformerDetails!$AL$7:$AL$506,SMALL(IF(PerformerDetails!$AL$7:$AL$506&lt;&gt;"",ROW(PerformerDetails!P215:P714)-ROW(PerformerDetails!AL215)+1),ROWS(PerformerDetails!$AL$7:AL215)))),0)</f>
        <v>#NAME?</v>
      </c>
      <c r="N215" s="45" t="e">
        <f t="array" aca="1" ref="N215" ca="1">IFERROR(IF(ROWS(PerformerDetails!$AN$7:AN215)&gt;COUNTA(PerformerDetails!$AN$7:$AN$506),"",INDEX(PerformerDetails!$AN$7:$AN$506,SMALL(IF(PerformerDetails!$AN$7:$AN$506&lt;&gt;"",ROW(PerformerDetails!P215:P714)-ROW(PerformerDetails!AN215)+1),ROWS(PerformerDetails!$AN$7:AN215)))),0)</f>
        <v>#NAME?</v>
      </c>
      <c r="O215" s="45" t="e">
        <f t="array" aca="1" ref="O215" ca="1">IFERROR(IF(ROWS(PerformerDetails!$AP$7:AP215)&gt;COUNTA(PerformerDetails!$AP$7:$AP$506),"",INDEX(PerformerDetails!$AP$7:$AP$506,SMALL(IF(PerformerDetails!$AP$7:$AP$506&lt;&gt;"",ROW(PerformerDetails!P215:P714)-ROW(PerformerDetails!AP215)+1),ROWS(PerformerDetails!$AP$7:AP215)))),0)</f>
        <v>#NAME?</v>
      </c>
      <c r="P215" s="45" t="e">
        <f t="array" aca="1" ref="P215" ca="1">IFERROR(IF(ROWS(PerformerDetails!$AR$7:AR215)&gt;COUNTA(PerformerDetails!$AR$7:$AR$506),"",INDEX(PerformerDetails!$AR$7:$AR$506,SMALL(IF(PerformerDetails!$AR$7:$AR$506&lt;&gt;"",ROW(PerformerDetails!P215:P714)-ROW(PerformerDetails!AR215)+1),ROWS(PerformerDetails!$AR$7:AR215)))),0)</f>
        <v>#NAME?</v>
      </c>
      <c r="Q215" s="45" t="e">
        <f t="array" aca="1" ref="Q215" ca="1">IFERROR(IF(ROWS(PerformerDetails!$AT$7:AT215)&gt;COUNTA(PerformerDetails!$AT$7:$AT$506),"",INDEX(PerformerDetails!$AT$7:$AT$506,SMALL(IF(PerformerDetails!$AT$7:$AT$506&lt;&gt;"",ROW(PerformerDetails!P215:P714)-ROW(PerformerDetails!AT215)+1),ROWS(PerformerDetails!$AT$7:AT215)))),0)</f>
        <v>#NAME?</v>
      </c>
      <c r="R215" s="45" t="e">
        <f t="array" aca="1" ref="R215" ca="1">IFERROR(IF(ROWS(PerformerDetails!$AV$7:AV215)&gt;COUNTA(PerformerDetails!$AV$7:$AV$506),"",INDEX(PerformerDetails!$AV$7:$AV$506,SMALL(IF(PerformerDetails!$AV$7:$AV$506&lt;&gt;"",ROW(PerformerDetails!P215:P714)-ROW(PerformerDetails!AV215)+1),ROWS(PerformerDetails!$AV$7:AV215)))),0)</f>
        <v>#NAME?</v>
      </c>
      <c r="S215" s="45" t="e">
        <f t="array" aca="1" ref="S215" ca="1">IFERROR(IF(ROWS(PerformerDetails!$AX$7:AX215)&gt;COUNTA(PerformerDetails!$AX$7:$AX$506),"",INDEX(PerformerDetails!$AX$7:$AX$506,SMALL(IF(PerformerDetails!$AX$7:$AX$506&lt;&gt;"",ROW(PerformerDetails!P215:P714)-ROW(PerformerDetails!AX215)+1),ROWS(PerformerDetails!$AX$7:AX215)))),0)</f>
        <v>#NAME?</v>
      </c>
      <c r="T215" s="45" t="e">
        <f t="array" aca="1" ref="T215" ca="1">IFERROR(IF(ROWS(PerformerDetails!$AZ$7:AZ215)&gt;COUNTA(PerformerDetails!$AZ$7:$AZ$506),"",INDEX(PerformerDetails!$AZ$7:$AZ$506,SMALL(IF(PerformerDetails!$AZ$7:$AZ$506&lt;&gt;"",ROW(PerformerDetails!P215:P714)-ROW(PerformerDetails!AZ215)+1),ROWS(PerformerDetails!$AZ$7:AZ215)))),0)</f>
        <v>#NAME?</v>
      </c>
      <c r="U215" s="45" t="e">
        <f t="array" aca="1" ref="U215" ca="1">IFERROR(IF(ROWS(PerformerDetails!$BB$7:BB215)&gt;COUNTA(PerformerDetails!$BB$7:$BB$506),"",INDEX(PerformerDetails!$BB$7:$BB$506,SMALL(IF(PerformerDetails!$BB$7:$BB$506&lt;&gt;"",ROW(PerformerDetails!P215:P714)-ROW(PerformerDetails!BB215)+1),ROWS(PerformerDetails!$BB$7:BB215)))),0)</f>
        <v>#NAME?</v>
      </c>
      <c r="V215" s="45" t="e">
        <f t="array" aca="1" ref="V215" ca="1">IFERROR(IF(ROWS(PerformerDetails!$BD$7:BD215)&gt;COUNTA(PerformerDetails!$BD$7:$BD$506),"",INDEX(PerformerDetails!$BD$7:$BD$506,SMALL(IF(PerformerDetails!$BD$7:$BD$506&lt;&gt;"",ROW(PerformerDetails!P215:P714)-ROW(PerformerDetails!BD215)+1),ROWS(PerformerDetails!$BD$7:BD215)))),0)</f>
        <v>#NAME?</v>
      </c>
      <c r="W215" s="45" t="e">
        <f t="array" aca="1" ref="W215" ca="1">IFERROR(IF(ROWS(PerformerDetails!$BF$7:BF215)&gt;COUNTA(PerformerDetails!$BF$7:$BF$506),"",INDEX(PerformerDetails!$BF$7:$BF$506,SMALL(IF(PerformerDetails!$BF$7:$BF$506&lt;&gt;"",ROW(PerformerDetails!P215:P714)-ROW(PerformerDetails!BF215)+1),ROWS(PerformerDetails!$BF$7:BF215)))),0)</f>
        <v>#NAME?</v>
      </c>
      <c r="X215" s="45" t="e">
        <f t="array" aca="1" ref="X215" ca="1">IFERROR(IF(ROWS(PerformerDetails!$BH$7:BH215)&gt;COUNTA(PerformerDetails!$BH$7:$BH$506),"",INDEX(PerformerDetails!$BH$7:$BH$506,SMALL(IF(PerformerDetails!$BH$7:$BH$506&lt;&gt;"",ROW(PerformerDetails!P215:P714)-ROW(PerformerDetails!BH215)+1),ROWS(PerformerDetails!$BH$7:BH215)))),0)</f>
        <v>#NAME?</v>
      </c>
      <c r="Y215" s="45" t="e">
        <f t="array" aca="1" ref="Y215" ca="1">IFERROR(IF(ROWS(PerformerDetails!$BJ$7:BJ215)&gt;COUNTA(PerformerDetails!$BJ$7:$BJ$506),"",INDEX(PerformerDetails!$BJ$7:$BJ$506,SMALL(IF(PerformerDetails!$BJ$7:$BJ$506&lt;&gt;"",ROW(PerformerDetails!P215:P714)-ROW(PerformerDetails!BJ215)+1),ROWS(PerformerDetails!$BJ$7:BJ215)))),0)</f>
        <v>#NAME?</v>
      </c>
      <c r="Z215" s="45" t="e">
        <f t="array" aca="1" ref="Z215" ca="1">IFERROR(IF(ROWS(PerformerDetails!$BL$7:BL215)&gt;COUNTA(PerformerDetails!$BL$7:$BL$506),"",INDEX(PerformerDetails!$BL$7:$BL$506,SMALL(IF(PerformerDetails!$BL$7:$BL$506&lt;&gt;"",ROW(PerformerDetails!P215:P714)-ROW(PerformerDetails!BL215)+1),ROWS(PerformerDetails!$BL$7:BL215)))),0)</f>
        <v>#NAME?</v>
      </c>
    </row>
    <row r="216" spans="2:26" ht="20.100000000000001" customHeight="1">
      <c r="B216" s="45" t="e">
        <f t="array" aca="1" ref="B216" ca="1">IFERROR(IF(ROWS(PerformerDetails!$P$7:P216)&gt;COUNTA(PerformerDetails!$P$7:$P$506),"",INDEX(PerformerDetails!$P$7:$P$506,SMALL(IF(PerformerDetails!$P$7:$P$506&lt;&gt;"",ROW(PerformerDetails!P216:P715)-ROW(PerformerDetails!P216)+1),ROWS(PerformerDetails!$P$7:P216)))),0)</f>
        <v>#NAME?</v>
      </c>
      <c r="C216" s="45" t="e">
        <f t="array" aca="1" ref="C216" ca="1">IFERROR(IF(ROWS(PerformerDetails!$R$7:R216)&gt;COUNTA(PerformerDetails!$R$7:$R$506),"",INDEX(PerformerDetails!$R$7:$R$506,SMALL(IF(PerformerDetails!$R$7:$R$506&lt;&gt;"",ROW(PerformerDetails!P216:P715)-ROW(PerformerDetails!R216)+1),ROWS(PerformerDetails!$R$7:R216)))),0)</f>
        <v>#NAME?</v>
      </c>
      <c r="D216" s="45" t="e">
        <f t="array" aca="1" ref="D216" ca="1">IFERROR(IF(ROWS(PerformerDetails!$T$7:T216)&gt;COUNTA(PerformerDetails!$T$7:$T$506),"",INDEX(PerformerDetails!$T$7:$T$506,SMALL(IF(PerformerDetails!$T$7:$T$506&lt;&gt;"",ROW(PerformerDetails!P216:P715)-ROW(PerformerDetails!T216)+1),ROWS(PerformerDetails!$T$7:T216)))),0)</f>
        <v>#NAME?</v>
      </c>
      <c r="E216" s="45" t="e">
        <f t="array" aca="1" ref="E216" ca="1">IFERROR(IF(ROWS(PerformerDetails!$V$7:V216)&gt;COUNTA(PerformerDetails!$V$7:$V$506),"",INDEX(PerformerDetails!$V$7:$V$506,SMALL(IF(PerformerDetails!$V$7:$V$506&lt;&gt;"",ROW(PerformerDetails!P216:P715)-ROW(PerformerDetails!V216)+1),ROWS(PerformerDetails!$V$7:V216)))),0)</f>
        <v>#NAME?</v>
      </c>
      <c r="F216" s="45" t="e">
        <f t="array" aca="1" ref="F216" ca="1">IFERROR(IF(ROWS(PerformerDetails!$X$7:X216)&gt;COUNTA(PerformerDetails!$X$7:$X$506),"",INDEX(PerformerDetails!$X$7:$X$506,SMALL(IF(PerformerDetails!$X$7:$X$506&lt;&gt;"",ROW(PerformerDetails!P216:P715)-ROW(PerformerDetails!X216)+1),ROWS(PerformerDetails!$X$7:X216)))),0)</f>
        <v>#NAME?</v>
      </c>
      <c r="G216" s="45" t="e">
        <f t="array" aca="1" ref="G216" ca="1">IFERROR(IF(ROWS(PerformerDetails!$Z$7:Z216)&gt;COUNTA(PerformerDetails!$Z$7:$Z$506),"",INDEX(PerformerDetails!$Z$7:$Z$506,SMALL(IF(PerformerDetails!$Z$7:$Z$506&lt;&gt;"",ROW(PerformerDetails!P216:P715)-ROW(PerformerDetails!Z216)+1),ROWS(PerformerDetails!$Z$7:Z216)))),0)</f>
        <v>#NAME?</v>
      </c>
      <c r="H216" s="45" t="e">
        <f t="array" aca="1" ref="H216" ca="1">IFERROR(IF(ROWS(PerformerDetails!$AB$7:AB216)&gt;COUNTA(PerformerDetails!$AB$7:$AB$506),"",INDEX(PerformerDetails!$AB$7:$AB$506,SMALL(IF(PerformerDetails!$AB$7:$AB$506&lt;&gt;"",ROW(PerformerDetails!P216:P715)-ROW(PerformerDetails!AB216)+1),ROWS(PerformerDetails!$AB$7:AB216)))),0)</f>
        <v>#NAME?</v>
      </c>
      <c r="I216" s="45" t="e">
        <f t="array" aca="1" ref="I216" ca="1">IFERROR(IF(ROWS(PerformerDetails!$AD$7:AD216)&gt;COUNTA(PerformerDetails!$AD$7:$AD$506),"",INDEX(PerformerDetails!$AD$7:$AD$506,SMALL(IF(PerformerDetails!$AD$7:$AD$506&lt;&gt;"",ROW(PerformerDetails!P216:P715)-ROW(PerformerDetails!AD216)+1),ROWS(PerformerDetails!$AD$7:AD216)))),0)</f>
        <v>#NAME?</v>
      </c>
      <c r="J216" s="45" t="e">
        <f t="array" aca="1" ref="J216" ca="1">IFERROR(IF(ROWS(PerformerDetails!$AF$7:AF216)&gt;COUNTA(PerformerDetails!$AF$7:$AF$506),"",INDEX(PerformerDetails!$AF$7:$AF$506,SMALL(IF(PerformerDetails!$AF$7:$AF$506&lt;&gt;"",ROW(PerformerDetails!P216:P715)-ROW(PerformerDetails!AF216)+1),ROWS(PerformerDetails!$AF$7:AF216)))),0)</f>
        <v>#NAME?</v>
      </c>
      <c r="K216" s="45" t="e">
        <f t="array" aca="1" ref="K216" ca="1">IFERROR(IF(ROWS(PerformerDetails!$AH$7:AH216)&gt;COUNTA(PerformerDetails!$AH$7:$AH$506),"",INDEX(PerformerDetails!$AH$7:$AH$506,SMALL(IF(PerformerDetails!$AH$7:$AH$506&lt;&gt;"",ROW(PerformerDetails!P216:P715)-ROW(PerformerDetails!AH216)+1),ROWS(PerformerDetails!$AH$7:AH216)))),0)</f>
        <v>#NAME?</v>
      </c>
      <c r="L216" s="45" t="e">
        <f t="array" aca="1" ref="L216" ca="1">IFERROR(IF(ROWS(PerformerDetails!$AJ$7:AJ216)&gt;COUNTA(PerformerDetails!$AJ$7:$AJ$506),"",INDEX(PerformerDetails!$AJ$7:$AJ$506,SMALL(IF(PerformerDetails!$AJ$7:$AJ$506&lt;&gt;"",ROW(PerformerDetails!P216:P715)-ROW(PerformerDetails!AJ216)+1),ROWS(PerformerDetails!$AJ$7:AJ216)))),0)</f>
        <v>#NAME?</v>
      </c>
      <c r="M216" s="45" t="e">
        <f t="array" aca="1" ref="M216" ca="1">IFERROR(IF(ROWS(PerformerDetails!$AL$7:AL216)&gt;COUNTA(PerformerDetails!$AL$7:$AL$506),"",INDEX(PerformerDetails!$AL$7:$AL$506,SMALL(IF(PerformerDetails!$AL$7:$AL$506&lt;&gt;"",ROW(PerformerDetails!P216:P715)-ROW(PerformerDetails!AL216)+1),ROWS(PerformerDetails!$AL$7:AL216)))),0)</f>
        <v>#NAME?</v>
      </c>
      <c r="N216" s="45" t="e">
        <f t="array" aca="1" ref="N216" ca="1">IFERROR(IF(ROWS(PerformerDetails!$AN$7:AN216)&gt;COUNTA(PerformerDetails!$AN$7:$AN$506),"",INDEX(PerformerDetails!$AN$7:$AN$506,SMALL(IF(PerformerDetails!$AN$7:$AN$506&lt;&gt;"",ROW(PerformerDetails!P216:P715)-ROW(PerformerDetails!AN216)+1),ROWS(PerformerDetails!$AN$7:AN216)))),0)</f>
        <v>#NAME?</v>
      </c>
      <c r="O216" s="45" t="e">
        <f t="array" aca="1" ref="O216" ca="1">IFERROR(IF(ROWS(PerformerDetails!$AP$7:AP216)&gt;COUNTA(PerformerDetails!$AP$7:$AP$506),"",INDEX(PerformerDetails!$AP$7:$AP$506,SMALL(IF(PerformerDetails!$AP$7:$AP$506&lt;&gt;"",ROW(PerformerDetails!P216:P715)-ROW(PerformerDetails!AP216)+1),ROWS(PerformerDetails!$AP$7:AP216)))),0)</f>
        <v>#NAME?</v>
      </c>
      <c r="P216" s="45" t="e">
        <f t="array" aca="1" ref="P216" ca="1">IFERROR(IF(ROWS(PerformerDetails!$AR$7:AR216)&gt;COUNTA(PerformerDetails!$AR$7:$AR$506),"",INDEX(PerformerDetails!$AR$7:$AR$506,SMALL(IF(PerformerDetails!$AR$7:$AR$506&lt;&gt;"",ROW(PerformerDetails!P216:P715)-ROW(PerformerDetails!AR216)+1),ROWS(PerformerDetails!$AR$7:AR216)))),0)</f>
        <v>#NAME?</v>
      </c>
      <c r="Q216" s="45" t="e">
        <f t="array" aca="1" ref="Q216" ca="1">IFERROR(IF(ROWS(PerformerDetails!$AT$7:AT216)&gt;COUNTA(PerformerDetails!$AT$7:$AT$506),"",INDEX(PerformerDetails!$AT$7:$AT$506,SMALL(IF(PerformerDetails!$AT$7:$AT$506&lt;&gt;"",ROW(PerformerDetails!P216:P715)-ROW(PerformerDetails!AT216)+1),ROWS(PerformerDetails!$AT$7:AT216)))),0)</f>
        <v>#NAME?</v>
      </c>
      <c r="R216" s="45" t="e">
        <f t="array" aca="1" ref="R216" ca="1">IFERROR(IF(ROWS(PerformerDetails!$AV$7:AV216)&gt;COUNTA(PerformerDetails!$AV$7:$AV$506),"",INDEX(PerformerDetails!$AV$7:$AV$506,SMALL(IF(PerformerDetails!$AV$7:$AV$506&lt;&gt;"",ROW(PerformerDetails!P216:P715)-ROW(PerformerDetails!AV216)+1),ROWS(PerformerDetails!$AV$7:AV216)))),0)</f>
        <v>#NAME?</v>
      </c>
      <c r="S216" s="45" t="e">
        <f t="array" aca="1" ref="S216" ca="1">IFERROR(IF(ROWS(PerformerDetails!$AX$7:AX216)&gt;COUNTA(PerformerDetails!$AX$7:$AX$506),"",INDEX(PerformerDetails!$AX$7:$AX$506,SMALL(IF(PerformerDetails!$AX$7:$AX$506&lt;&gt;"",ROW(PerformerDetails!P216:P715)-ROW(PerformerDetails!AX216)+1),ROWS(PerformerDetails!$AX$7:AX216)))),0)</f>
        <v>#NAME?</v>
      </c>
      <c r="T216" s="45" t="e">
        <f t="array" aca="1" ref="T216" ca="1">IFERROR(IF(ROWS(PerformerDetails!$AZ$7:AZ216)&gt;COUNTA(PerformerDetails!$AZ$7:$AZ$506),"",INDEX(PerformerDetails!$AZ$7:$AZ$506,SMALL(IF(PerformerDetails!$AZ$7:$AZ$506&lt;&gt;"",ROW(PerformerDetails!P216:P715)-ROW(PerformerDetails!AZ216)+1),ROWS(PerformerDetails!$AZ$7:AZ216)))),0)</f>
        <v>#NAME?</v>
      </c>
      <c r="U216" s="45" t="e">
        <f t="array" aca="1" ref="U216" ca="1">IFERROR(IF(ROWS(PerformerDetails!$BB$7:BB216)&gt;COUNTA(PerformerDetails!$BB$7:$BB$506),"",INDEX(PerformerDetails!$BB$7:$BB$506,SMALL(IF(PerformerDetails!$BB$7:$BB$506&lt;&gt;"",ROW(PerformerDetails!P216:P715)-ROW(PerformerDetails!BB216)+1),ROWS(PerformerDetails!$BB$7:BB216)))),0)</f>
        <v>#NAME?</v>
      </c>
      <c r="V216" s="45" t="e">
        <f t="array" aca="1" ref="V216" ca="1">IFERROR(IF(ROWS(PerformerDetails!$BD$7:BD216)&gt;COUNTA(PerformerDetails!$BD$7:$BD$506),"",INDEX(PerformerDetails!$BD$7:$BD$506,SMALL(IF(PerformerDetails!$BD$7:$BD$506&lt;&gt;"",ROW(PerformerDetails!P216:P715)-ROW(PerformerDetails!BD216)+1),ROWS(PerformerDetails!$BD$7:BD216)))),0)</f>
        <v>#NAME?</v>
      </c>
      <c r="W216" s="45" t="e">
        <f t="array" aca="1" ref="W216" ca="1">IFERROR(IF(ROWS(PerformerDetails!$BF$7:BF216)&gt;COUNTA(PerformerDetails!$BF$7:$BF$506),"",INDEX(PerformerDetails!$BF$7:$BF$506,SMALL(IF(PerformerDetails!$BF$7:$BF$506&lt;&gt;"",ROW(PerformerDetails!P216:P715)-ROW(PerformerDetails!BF216)+1),ROWS(PerformerDetails!$BF$7:BF216)))),0)</f>
        <v>#NAME?</v>
      </c>
      <c r="X216" s="45" t="e">
        <f t="array" aca="1" ref="X216" ca="1">IFERROR(IF(ROWS(PerformerDetails!$BH$7:BH216)&gt;COUNTA(PerformerDetails!$BH$7:$BH$506),"",INDEX(PerformerDetails!$BH$7:$BH$506,SMALL(IF(PerformerDetails!$BH$7:$BH$506&lt;&gt;"",ROW(PerformerDetails!P216:P715)-ROW(PerformerDetails!BH216)+1),ROWS(PerformerDetails!$BH$7:BH216)))),0)</f>
        <v>#NAME?</v>
      </c>
      <c r="Y216" s="45" t="e">
        <f t="array" aca="1" ref="Y216" ca="1">IFERROR(IF(ROWS(PerformerDetails!$BJ$7:BJ216)&gt;COUNTA(PerformerDetails!$BJ$7:$BJ$506),"",INDEX(PerformerDetails!$BJ$7:$BJ$506,SMALL(IF(PerformerDetails!$BJ$7:$BJ$506&lt;&gt;"",ROW(PerformerDetails!P216:P715)-ROW(PerformerDetails!BJ216)+1),ROWS(PerformerDetails!$BJ$7:BJ216)))),0)</f>
        <v>#NAME?</v>
      </c>
      <c r="Z216" s="45" t="e">
        <f t="array" aca="1" ref="Z216" ca="1">IFERROR(IF(ROWS(PerformerDetails!$BL$7:BL216)&gt;COUNTA(PerformerDetails!$BL$7:$BL$506),"",INDEX(PerformerDetails!$BL$7:$BL$506,SMALL(IF(PerformerDetails!$BL$7:$BL$506&lt;&gt;"",ROW(PerformerDetails!P216:P715)-ROW(PerformerDetails!BL216)+1),ROWS(PerformerDetails!$BL$7:BL216)))),0)</f>
        <v>#NAME?</v>
      </c>
    </row>
    <row r="217" spans="2:26" ht="20.100000000000001" customHeight="1">
      <c r="B217" s="45" t="e">
        <f t="array" aca="1" ref="B217" ca="1">IFERROR(IF(ROWS(PerformerDetails!$P$7:P217)&gt;COUNTA(PerformerDetails!$P$7:$P$506),"",INDEX(PerformerDetails!$P$7:$P$506,SMALL(IF(PerformerDetails!$P$7:$P$506&lt;&gt;"",ROW(PerformerDetails!P217:P716)-ROW(PerformerDetails!P217)+1),ROWS(PerformerDetails!$P$7:P217)))),0)</f>
        <v>#NAME?</v>
      </c>
      <c r="C217" s="45" t="e">
        <f t="array" aca="1" ref="C217" ca="1">IFERROR(IF(ROWS(PerformerDetails!$R$7:R217)&gt;COUNTA(PerformerDetails!$R$7:$R$506),"",INDEX(PerformerDetails!$R$7:$R$506,SMALL(IF(PerformerDetails!$R$7:$R$506&lt;&gt;"",ROW(PerformerDetails!P217:P716)-ROW(PerformerDetails!R217)+1),ROWS(PerformerDetails!$R$7:R217)))),0)</f>
        <v>#NAME?</v>
      </c>
      <c r="D217" s="45" t="e">
        <f t="array" aca="1" ref="D217" ca="1">IFERROR(IF(ROWS(PerformerDetails!$T$7:T217)&gt;COUNTA(PerformerDetails!$T$7:$T$506),"",INDEX(PerformerDetails!$T$7:$T$506,SMALL(IF(PerformerDetails!$T$7:$T$506&lt;&gt;"",ROW(PerformerDetails!P217:P716)-ROW(PerformerDetails!T217)+1),ROWS(PerformerDetails!$T$7:T217)))),0)</f>
        <v>#NAME?</v>
      </c>
      <c r="E217" s="45" t="e">
        <f t="array" aca="1" ref="E217" ca="1">IFERROR(IF(ROWS(PerformerDetails!$V$7:V217)&gt;COUNTA(PerformerDetails!$V$7:$V$506),"",INDEX(PerformerDetails!$V$7:$V$506,SMALL(IF(PerformerDetails!$V$7:$V$506&lt;&gt;"",ROW(PerformerDetails!P217:P716)-ROW(PerformerDetails!V217)+1),ROWS(PerformerDetails!$V$7:V217)))),0)</f>
        <v>#NAME?</v>
      </c>
      <c r="F217" s="45" t="e">
        <f t="array" aca="1" ref="F217" ca="1">IFERROR(IF(ROWS(PerformerDetails!$X$7:X217)&gt;COUNTA(PerformerDetails!$X$7:$X$506),"",INDEX(PerformerDetails!$X$7:$X$506,SMALL(IF(PerformerDetails!$X$7:$X$506&lt;&gt;"",ROW(PerformerDetails!P217:P716)-ROW(PerformerDetails!X217)+1),ROWS(PerformerDetails!$X$7:X217)))),0)</f>
        <v>#NAME?</v>
      </c>
      <c r="G217" s="45" t="e">
        <f t="array" aca="1" ref="G217" ca="1">IFERROR(IF(ROWS(PerformerDetails!$Z$7:Z217)&gt;COUNTA(PerformerDetails!$Z$7:$Z$506),"",INDEX(PerformerDetails!$Z$7:$Z$506,SMALL(IF(PerformerDetails!$Z$7:$Z$506&lt;&gt;"",ROW(PerformerDetails!P217:P716)-ROW(PerformerDetails!Z217)+1),ROWS(PerformerDetails!$Z$7:Z217)))),0)</f>
        <v>#NAME?</v>
      </c>
      <c r="H217" s="45" t="e">
        <f t="array" aca="1" ref="H217" ca="1">IFERROR(IF(ROWS(PerformerDetails!$AB$7:AB217)&gt;COUNTA(PerformerDetails!$AB$7:$AB$506),"",INDEX(PerformerDetails!$AB$7:$AB$506,SMALL(IF(PerformerDetails!$AB$7:$AB$506&lt;&gt;"",ROW(PerformerDetails!P217:P716)-ROW(PerformerDetails!AB217)+1),ROWS(PerformerDetails!$AB$7:AB217)))),0)</f>
        <v>#NAME?</v>
      </c>
      <c r="I217" s="45" t="e">
        <f t="array" aca="1" ref="I217" ca="1">IFERROR(IF(ROWS(PerformerDetails!$AD$7:AD217)&gt;COUNTA(PerformerDetails!$AD$7:$AD$506),"",INDEX(PerformerDetails!$AD$7:$AD$506,SMALL(IF(PerformerDetails!$AD$7:$AD$506&lt;&gt;"",ROW(PerformerDetails!P217:P716)-ROW(PerformerDetails!AD217)+1),ROWS(PerformerDetails!$AD$7:AD217)))),0)</f>
        <v>#NAME?</v>
      </c>
      <c r="J217" s="45" t="e">
        <f t="array" aca="1" ref="J217" ca="1">IFERROR(IF(ROWS(PerformerDetails!$AF$7:AF217)&gt;COUNTA(PerformerDetails!$AF$7:$AF$506),"",INDEX(PerformerDetails!$AF$7:$AF$506,SMALL(IF(PerformerDetails!$AF$7:$AF$506&lt;&gt;"",ROW(PerformerDetails!P217:P716)-ROW(PerformerDetails!AF217)+1),ROWS(PerformerDetails!$AF$7:AF217)))),0)</f>
        <v>#NAME?</v>
      </c>
      <c r="K217" s="45" t="e">
        <f t="array" aca="1" ref="K217" ca="1">IFERROR(IF(ROWS(PerformerDetails!$AH$7:AH217)&gt;COUNTA(PerformerDetails!$AH$7:$AH$506),"",INDEX(PerformerDetails!$AH$7:$AH$506,SMALL(IF(PerformerDetails!$AH$7:$AH$506&lt;&gt;"",ROW(PerformerDetails!P217:P716)-ROW(PerformerDetails!AH217)+1),ROWS(PerformerDetails!$AH$7:AH217)))),0)</f>
        <v>#NAME?</v>
      </c>
      <c r="L217" s="45" t="e">
        <f t="array" aca="1" ref="L217" ca="1">IFERROR(IF(ROWS(PerformerDetails!$AJ$7:AJ217)&gt;COUNTA(PerformerDetails!$AJ$7:$AJ$506),"",INDEX(PerformerDetails!$AJ$7:$AJ$506,SMALL(IF(PerformerDetails!$AJ$7:$AJ$506&lt;&gt;"",ROW(PerformerDetails!P217:P716)-ROW(PerformerDetails!AJ217)+1),ROWS(PerformerDetails!$AJ$7:AJ217)))),0)</f>
        <v>#NAME?</v>
      </c>
      <c r="M217" s="45" t="e">
        <f t="array" aca="1" ref="M217" ca="1">IFERROR(IF(ROWS(PerformerDetails!$AL$7:AL217)&gt;COUNTA(PerformerDetails!$AL$7:$AL$506),"",INDEX(PerformerDetails!$AL$7:$AL$506,SMALL(IF(PerformerDetails!$AL$7:$AL$506&lt;&gt;"",ROW(PerformerDetails!P217:P716)-ROW(PerformerDetails!AL217)+1),ROWS(PerformerDetails!$AL$7:AL217)))),0)</f>
        <v>#NAME?</v>
      </c>
      <c r="N217" s="45" t="e">
        <f t="array" aca="1" ref="N217" ca="1">IFERROR(IF(ROWS(PerformerDetails!$AN$7:AN217)&gt;COUNTA(PerformerDetails!$AN$7:$AN$506),"",INDEX(PerformerDetails!$AN$7:$AN$506,SMALL(IF(PerformerDetails!$AN$7:$AN$506&lt;&gt;"",ROW(PerformerDetails!P217:P716)-ROW(PerformerDetails!AN217)+1),ROWS(PerformerDetails!$AN$7:AN217)))),0)</f>
        <v>#NAME?</v>
      </c>
      <c r="O217" s="45" t="e">
        <f t="array" aca="1" ref="O217" ca="1">IFERROR(IF(ROWS(PerformerDetails!$AP$7:AP217)&gt;COUNTA(PerformerDetails!$AP$7:$AP$506),"",INDEX(PerformerDetails!$AP$7:$AP$506,SMALL(IF(PerformerDetails!$AP$7:$AP$506&lt;&gt;"",ROW(PerformerDetails!P217:P716)-ROW(PerformerDetails!AP217)+1),ROWS(PerformerDetails!$AP$7:AP217)))),0)</f>
        <v>#NAME?</v>
      </c>
      <c r="P217" s="45" t="e">
        <f t="array" aca="1" ref="P217" ca="1">IFERROR(IF(ROWS(PerformerDetails!$AR$7:AR217)&gt;COUNTA(PerformerDetails!$AR$7:$AR$506),"",INDEX(PerformerDetails!$AR$7:$AR$506,SMALL(IF(PerformerDetails!$AR$7:$AR$506&lt;&gt;"",ROW(PerformerDetails!P217:P716)-ROW(PerformerDetails!AR217)+1),ROWS(PerformerDetails!$AR$7:AR217)))),0)</f>
        <v>#NAME?</v>
      </c>
      <c r="Q217" s="45" t="e">
        <f t="array" aca="1" ref="Q217" ca="1">IFERROR(IF(ROWS(PerformerDetails!$AT$7:AT217)&gt;COUNTA(PerformerDetails!$AT$7:$AT$506),"",INDEX(PerformerDetails!$AT$7:$AT$506,SMALL(IF(PerformerDetails!$AT$7:$AT$506&lt;&gt;"",ROW(PerformerDetails!P217:P716)-ROW(PerformerDetails!AT217)+1),ROWS(PerformerDetails!$AT$7:AT217)))),0)</f>
        <v>#NAME?</v>
      </c>
      <c r="R217" s="45" t="e">
        <f t="array" aca="1" ref="R217" ca="1">IFERROR(IF(ROWS(PerformerDetails!$AV$7:AV217)&gt;COUNTA(PerformerDetails!$AV$7:$AV$506),"",INDEX(PerformerDetails!$AV$7:$AV$506,SMALL(IF(PerformerDetails!$AV$7:$AV$506&lt;&gt;"",ROW(PerformerDetails!P217:P716)-ROW(PerformerDetails!AV217)+1),ROWS(PerformerDetails!$AV$7:AV217)))),0)</f>
        <v>#NAME?</v>
      </c>
      <c r="S217" s="45" t="e">
        <f t="array" aca="1" ref="S217" ca="1">IFERROR(IF(ROWS(PerformerDetails!$AX$7:AX217)&gt;COUNTA(PerformerDetails!$AX$7:$AX$506),"",INDEX(PerformerDetails!$AX$7:$AX$506,SMALL(IF(PerformerDetails!$AX$7:$AX$506&lt;&gt;"",ROW(PerformerDetails!P217:P716)-ROW(PerformerDetails!AX217)+1),ROWS(PerformerDetails!$AX$7:AX217)))),0)</f>
        <v>#NAME?</v>
      </c>
      <c r="T217" s="45" t="e">
        <f t="array" aca="1" ref="T217" ca="1">IFERROR(IF(ROWS(PerformerDetails!$AZ$7:AZ217)&gt;COUNTA(PerformerDetails!$AZ$7:$AZ$506),"",INDEX(PerformerDetails!$AZ$7:$AZ$506,SMALL(IF(PerformerDetails!$AZ$7:$AZ$506&lt;&gt;"",ROW(PerformerDetails!P217:P716)-ROW(PerformerDetails!AZ217)+1),ROWS(PerformerDetails!$AZ$7:AZ217)))),0)</f>
        <v>#NAME?</v>
      </c>
      <c r="U217" s="45" t="e">
        <f t="array" aca="1" ref="U217" ca="1">IFERROR(IF(ROWS(PerformerDetails!$BB$7:BB217)&gt;COUNTA(PerformerDetails!$BB$7:$BB$506),"",INDEX(PerformerDetails!$BB$7:$BB$506,SMALL(IF(PerformerDetails!$BB$7:$BB$506&lt;&gt;"",ROW(PerformerDetails!P217:P716)-ROW(PerformerDetails!BB217)+1),ROWS(PerformerDetails!$BB$7:BB217)))),0)</f>
        <v>#NAME?</v>
      </c>
      <c r="V217" s="45" t="e">
        <f t="array" aca="1" ref="V217" ca="1">IFERROR(IF(ROWS(PerformerDetails!$BD$7:BD217)&gt;COUNTA(PerformerDetails!$BD$7:$BD$506),"",INDEX(PerformerDetails!$BD$7:$BD$506,SMALL(IF(PerformerDetails!$BD$7:$BD$506&lt;&gt;"",ROW(PerformerDetails!P217:P716)-ROW(PerformerDetails!BD217)+1),ROWS(PerformerDetails!$BD$7:BD217)))),0)</f>
        <v>#NAME?</v>
      </c>
      <c r="W217" s="45" t="e">
        <f t="array" aca="1" ref="W217" ca="1">IFERROR(IF(ROWS(PerformerDetails!$BF$7:BF217)&gt;COUNTA(PerformerDetails!$BF$7:$BF$506),"",INDEX(PerformerDetails!$BF$7:$BF$506,SMALL(IF(PerformerDetails!$BF$7:$BF$506&lt;&gt;"",ROW(PerformerDetails!P217:P716)-ROW(PerformerDetails!BF217)+1),ROWS(PerformerDetails!$BF$7:BF217)))),0)</f>
        <v>#NAME?</v>
      </c>
      <c r="X217" s="45" t="e">
        <f t="array" aca="1" ref="X217" ca="1">IFERROR(IF(ROWS(PerformerDetails!$BH$7:BH217)&gt;COUNTA(PerformerDetails!$BH$7:$BH$506),"",INDEX(PerformerDetails!$BH$7:$BH$506,SMALL(IF(PerformerDetails!$BH$7:$BH$506&lt;&gt;"",ROW(PerformerDetails!P217:P716)-ROW(PerformerDetails!BH217)+1),ROWS(PerformerDetails!$BH$7:BH217)))),0)</f>
        <v>#NAME?</v>
      </c>
      <c r="Y217" s="45" t="e">
        <f t="array" aca="1" ref="Y217" ca="1">IFERROR(IF(ROWS(PerformerDetails!$BJ$7:BJ217)&gt;COUNTA(PerformerDetails!$BJ$7:$BJ$506),"",INDEX(PerformerDetails!$BJ$7:$BJ$506,SMALL(IF(PerformerDetails!$BJ$7:$BJ$506&lt;&gt;"",ROW(PerformerDetails!P217:P716)-ROW(PerformerDetails!BJ217)+1),ROWS(PerformerDetails!$BJ$7:BJ217)))),0)</f>
        <v>#NAME?</v>
      </c>
      <c r="Z217" s="45" t="e">
        <f t="array" aca="1" ref="Z217" ca="1">IFERROR(IF(ROWS(PerformerDetails!$BL$7:BL217)&gt;COUNTA(PerformerDetails!$BL$7:$BL$506),"",INDEX(PerformerDetails!$BL$7:$BL$506,SMALL(IF(PerformerDetails!$BL$7:$BL$506&lt;&gt;"",ROW(PerformerDetails!P217:P716)-ROW(PerformerDetails!BL217)+1),ROWS(PerformerDetails!$BL$7:BL217)))),0)</f>
        <v>#NAME?</v>
      </c>
    </row>
    <row r="218" spans="2:26" ht="20.100000000000001" customHeight="1">
      <c r="B218" s="45" t="e">
        <f t="array" aca="1" ref="B218" ca="1">IFERROR(IF(ROWS(PerformerDetails!$P$7:P218)&gt;COUNTA(PerformerDetails!$P$7:$P$506),"",INDEX(PerformerDetails!$P$7:$P$506,SMALL(IF(PerformerDetails!$P$7:$P$506&lt;&gt;"",ROW(PerformerDetails!P218:P717)-ROW(PerformerDetails!P218)+1),ROWS(PerformerDetails!$P$7:P218)))),0)</f>
        <v>#NAME?</v>
      </c>
      <c r="C218" s="45" t="e">
        <f t="array" aca="1" ref="C218" ca="1">IFERROR(IF(ROWS(PerformerDetails!$R$7:R218)&gt;COUNTA(PerformerDetails!$R$7:$R$506),"",INDEX(PerformerDetails!$R$7:$R$506,SMALL(IF(PerformerDetails!$R$7:$R$506&lt;&gt;"",ROW(PerformerDetails!P218:P717)-ROW(PerformerDetails!R218)+1),ROWS(PerformerDetails!$R$7:R218)))),0)</f>
        <v>#NAME?</v>
      </c>
      <c r="D218" s="45" t="e">
        <f t="array" aca="1" ref="D218" ca="1">IFERROR(IF(ROWS(PerformerDetails!$T$7:T218)&gt;COUNTA(PerformerDetails!$T$7:$T$506),"",INDEX(PerformerDetails!$T$7:$T$506,SMALL(IF(PerformerDetails!$T$7:$T$506&lt;&gt;"",ROW(PerformerDetails!P218:P717)-ROW(PerformerDetails!T218)+1),ROWS(PerformerDetails!$T$7:T218)))),0)</f>
        <v>#NAME?</v>
      </c>
      <c r="E218" s="45" t="e">
        <f t="array" aca="1" ref="E218" ca="1">IFERROR(IF(ROWS(PerformerDetails!$V$7:V218)&gt;COUNTA(PerformerDetails!$V$7:$V$506),"",INDEX(PerformerDetails!$V$7:$V$506,SMALL(IF(PerformerDetails!$V$7:$V$506&lt;&gt;"",ROW(PerformerDetails!P218:P717)-ROW(PerformerDetails!V218)+1),ROWS(PerformerDetails!$V$7:V218)))),0)</f>
        <v>#NAME?</v>
      </c>
      <c r="F218" s="45" t="e">
        <f t="array" aca="1" ref="F218" ca="1">IFERROR(IF(ROWS(PerformerDetails!$X$7:X218)&gt;COUNTA(PerformerDetails!$X$7:$X$506),"",INDEX(PerformerDetails!$X$7:$X$506,SMALL(IF(PerformerDetails!$X$7:$X$506&lt;&gt;"",ROW(PerformerDetails!P218:P717)-ROW(PerformerDetails!X218)+1),ROWS(PerformerDetails!$X$7:X218)))),0)</f>
        <v>#NAME?</v>
      </c>
      <c r="G218" s="45" t="e">
        <f t="array" aca="1" ref="G218" ca="1">IFERROR(IF(ROWS(PerformerDetails!$Z$7:Z218)&gt;COUNTA(PerformerDetails!$Z$7:$Z$506),"",INDEX(PerformerDetails!$Z$7:$Z$506,SMALL(IF(PerformerDetails!$Z$7:$Z$506&lt;&gt;"",ROW(PerformerDetails!P218:P717)-ROW(PerformerDetails!Z218)+1),ROWS(PerformerDetails!$Z$7:Z218)))),0)</f>
        <v>#NAME?</v>
      </c>
      <c r="H218" s="45" t="e">
        <f t="array" aca="1" ref="H218" ca="1">IFERROR(IF(ROWS(PerformerDetails!$AB$7:AB218)&gt;COUNTA(PerformerDetails!$AB$7:$AB$506),"",INDEX(PerformerDetails!$AB$7:$AB$506,SMALL(IF(PerformerDetails!$AB$7:$AB$506&lt;&gt;"",ROW(PerformerDetails!P218:P717)-ROW(PerformerDetails!AB218)+1),ROWS(PerformerDetails!$AB$7:AB218)))),0)</f>
        <v>#NAME?</v>
      </c>
      <c r="I218" s="45" t="e">
        <f t="array" aca="1" ref="I218" ca="1">IFERROR(IF(ROWS(PerformerDetails!$AD$7:AD218)&gt;COUNTA(PerformerDetails!$AD$7:$AD$506),"",INDEX(PerformerDetails!$AD$7:$AD$506,SMALL(IF(PerformerDetails!$AD$7:$AD$506&lt;&gt;"",ROW(PerformerDetails!P218:P717)-ROW(PerformerDetails!AD218)+1),ROWS(PerformerDetails!$AD$7:AD218)))),0)</f>
        <v>#NAME?</v>
      </c>
      <c r="J218" s="45" t="e">
        <f t="array" aca="1" ref="J218" ca="1">IFERROR(IF(ROWS(PerformerDetails!$AF$7:AF218)&gt;COUNTA(PerformerDetails!$AF$7:$AF$506),"",INDEX(PerformerDetails!$AF$7:$AF$506,SMALL(IF(PerformerDetails!$AF$7:$AF$506&lt;&gt;"",ROW(PerformerDetails!P218:P717)-ROW(PerformerDetails!AF218)+1),ROWS(PerformerDetails!$AF$7:AF218)))),0)</f>
        <v>#NAME?</v>
      </c>
      <c r="K218" s="45" t="e">
        <f t="array" aca="1" ref="K218" ca="1">IFERROR(IF(ROWS(PerformerDetails!$AH$7:AH218)&gt;COUNTA(PerformerDetails!$AH$7:$AH$506),"",INDEX(PerformerDetails!$AH$7:$AH$506,SMALL(IF(PerformerDetails!$AH$7:$AH$506&lt;&gt;"",ROW(PerformerDetails!P218:P717)-ROW(PerformerDetails!AH218)+1),ROWS(PerformerDetails!$AH$7:AH218)))),0)</f>
        <v>#NAME?</v>
      </c>
      <c r="L218" s="45" t="e">
        <f t="array" aca="1" ref="L218" ca="1">IFERROR(IF(ROWS(PerformerDetails!$AJ$7:AJ218)&gt;COUNTA(PerformerDetails!$AJ$7:$AJ$506),"",INDEX(PerformerDetails!$AJ$7:$AJ$506,SMALL(IF(PerformerDetails!$AJ$7:$AJ$506&lt;&gt;"",ROW(PerformerDetails!P218:P717)-ROW(PerformerDetails!AJ218)+1),ROWS(PerformerDetails!$AJ$7:AJ218)))),0)</f>
        <v>#NAME?</v>
      </c>
      <c r="M218" s="45" t="e">
        <f t="array" aca="1" ref="M218" ca="1">IFERROR(IF(ROWS(PerformerDetails!$AL$7:AL218)&gt;COUNTA(PerformerDetails!$AL$7:$AL$506),"",INDEX(PerformerDetails!$AL$7:$AL$506,SMALL(IF(PerformerDetails!$AL$7:$AL$506&lt;&gt;"",ROW(PerformerDetails!P218:P717)-ROW(PerformerDetails!AL218)+1),ROWS(PerformerDetails!$AL$7:AL218)))),0)</f>
        <v>#NAME?</v>
      </c>
      <c r="N218" s="45" t="e">
        <f t="array" aca="1" ref="N218" ca="1">IFERROR(IF(ROWS(PerformerDetails!$AN$7:AN218)&gt;COUNTA(PerformerDetails!$AN$7:$AN$506),"",INDEX(PerformerDetails!$AN$7:$AN$506,SMALL(IF(PerformerDetails!$AN$7:$AN$506&lt;&gt;"",ROW(PerformerDetails!P218:P717)-ROW(PerformerDetails!AN218)+1),ROWS(PerformerDetails!$AN$7:AN218)))),0)</f>
        <v>#NAME?</v>
      </c>
      <c r="O218" s="45" t="e">
        <f t="array" aca="1" ref="O218" ca="1">IFERROR(IF(ROWS(PerformerDetails!$AP$7:AP218)&gt;COUNTA(PerformerDetails!$AP$7:$AP$506),"",INDEX(PerformerDetails!$AP$7:$AP$506,SMALL(IF(PerformerDetails!$AP$7:$AP$506&lt;&gt;"",ROW(PerformerDetails!P218:P717)-ROW(PerformerDetails!AP218)+1),ROWS(PerformerDetails!$AP$7:AP218)))),0)</f>
        <v>#NAME?</v>
      </c>
      <c r="P218" s="45" t="e">
        <f t="array" aca="1" ref="P218" ca="1">IFERROR(IF(ROWS(PerformerDetails!$AR$7:AR218)&gt;COUNTA(PerformerDetails!$AR$7:$AR$506),"",INDEX(PerformerDetails!$AR$7:$AR$506,SMALL(IF(PerformerDetails!$AR$7:$AR$506&lt;&gt;"",ROW(PerformerDetails!P218:P717)-ROW(PerformerDetails!AR218)+1),ROWS(PerformerDetails!$AR$7:AR218)))),0)</f>
        <v>#NAME?</v>
      </c>
      <c r="Q218" s="45" t="e">
        <f t="array" aca="1" ref="Q218" ca="1">IFERROR(IF(ROWS(PerformerDetails!$AT$7:AT218)&gt;COUNTA(PerformerDetails!$AT$7:$AT$506),"",INDEX(PerformerDetails!$AT$7:$AT$506,SMALL(IF(PerformerDetails!$AT$7:$AT$506&lt;&gt;"",ROW(PerformerDetails!P218:P717)-ROW(PerformerDetails!AT218)+1),ROWS(PerformerDetails!$AT$7:AT218)))),0)</f>
        <v>#NAME?</v>
      </c>
      <c r="R218" s="45" t="e">
        <f t="array" aca="1" ref="R218" ca="1">IFERROR(IF(ROWS(PerformerDetails!$AV$7:AV218)&gt;COUNTA(PerformerDetails!$AV$7:$AV$506),"",INDEX(PerformerDetails!$AV$7:$AV$506,SMALL(IF(PerformerDetails!$AV$7:$AV$506&lt;&gt;"",ROW(PerformerDetails!P218:P717)-ROW(PerformerDetails!AV218)+1),ROWS(PerformerDetails!$AV$7:AV218)))),0)</f>
        <v>#NAME?</v>
      </c>
      <c r="S218" s="45" t="e">
        <f t="array" aca="1" ref="S218" ca="1">IFERROR(IF(ROWS(PerformerDetails!$AX$7:AX218)&gt;COUNTA(PerformerDetails!$AX$7:$AX$506),"",INDEX(PerformerDetails!$AX$7:$AX$506,SMALL(IF(PerformerDetails!$AX$7:$AX$506&lt;&gt;"",ROW(PerformerDetails!P218:P717)-ROW(PerformerDetails!AX218)+1),ROWS(PerformerDetails!$AX$7:AX218)))),0)</f>
        <v>#NAME?</v>
      </c>
      <c r="T218" s="45" t="e">
        <f t="array" aca="1" ref="T218" ca="1">IFERROR(IF(ROWS(PerformerDetails!$AZ$7:AZ218)&gt;COUNTA(PerformerDetails!$AZ$7:$AZ$506),"",INDEX(PerformerDetails!$AZ$7:$AZ$506,SMALL(IF(PerformerDetails!$AZ$7:$AZ$506&lt;&gt;"",ROW(PerformerDetails!P218:P717)-ROW(PerformerDetails!AZ218)+1),ROWS(PerformerDetails!$AZ$7:AZ218)))),0)</f>
        <v>#NAME?</v>
      </c>
      <c r="U218" s="45" t="e">
        <f t="array" aca="1" ref="U218" ca="1">IFERROR(IF(ROWS(PerformerDetails!$BB$7:BB218)&gt;COUNTA(PerformerDetails!$BB$7:$BB$506),"",INDEX(PerformerDetails!$BB$7:$BB$506,SMALL(IF(PerformerDetails!$BB$7:$BB$506&lt;&gt;"",ROW(PerformerDetails!P218:P717)-ROW(PerformerDetails!BB218)+1),ROWS(PerformerDetails!$BB$7:BB218)))),0)</f>
        <v>#NAME?</v>
      </c>
      <c r="V218" s="45" t="e">
        <f t="array" aca="1" ref="V218" ca="1">IFERROR(IF(ROWS(PerformerDetails!$BD$7:BD218)&gt;COUNTA(PerformerDetails!$BD$7:$BD$506),"",INDEX(PerformerDetails!$BD$7:$BD$506,SMALL(IF(PerformerDetails!$BD$7:$BD$506&lt;&gt;"",ROW(PerformerDetails!P218:P717)-ROW(PerformerDetails!BD218)+1),ROWS(PerformerDetails!$BD$7:BD218)))),0)</f>
        <v>#NAME?</v>
      </c>
      <c r="W218" s="45" t="e">
        <f t="array" aca="1" ref="W218" ca="1">IFERROR(IF(ROWS(PerformerDetails!$BF$7:BF218)&gt;COUNTA(PerformerDetails!$BF$7:$BF$506),"",INDEX(PerformerDetails!$BF$7:$BF$506,SMALL(IF(PerformerDetails!$BF$7:$BF$506&lt;&gt;"",ROW(PerformerDetails!P218:P717)-ROW(PerformerDetails!BF218)+1),ROWS(PerformerDetails!$BF$7:BF218)))),0)</f>
        <v>#NAME?</v>
      </c>
      <c r="X218" s="45" t="e">
        <f t="array" aca="1" ref="X218" ca="1">IFERROR(IF(ROWS(PerformerDetails!$BH$7:BH218)&gt;COUNTA(PerformerDetails!$BH$7:$BH$506),"",INDEX(PerformerDetails!$BH$7:$BH$506,SMALL(IF(PerformerDetails!$BH$7:$BH$506&lt;&gt;"",ROW(PerformerDetails!P218:P717)-ROW(PerformerDetails!BH218)+1),ROWS(PerformerDetails!$BH$7:BH218)))),0)</f>
        <v>#NAME?</v>
      </c>
      <c r="Y218" s="45" t="e">
        <f t="array" aca="1" ref="Y218" ca="1">IFERROR(IF(ROWS(PerformerDetails!$BJ$7:BJ218)&gt;COUNTA(PerformerDetails!$BJ$7:$BJ$506),"",INDEX(PerformerDetails!$BJ$7:$BJ$506,SMALL(IF(PerformerDetails!$BJ$7:$BJ$506&lt;&gt;"",ROW(PerformerDetails!P218:P717)-ROW(PerformerDetails!BJ218)+1),ROWS(PerformerDetails!$BJ$7:BJ218)))),0)</f>
        <v>#NAME?</v>
      </c>
      <c r="Z218" s="45" t="e">
        <f t="array" aca="1" ref="Z218" ca="1">IFERROR(IF(ROWS(PerformerDetails!$BL$7:BL218)&gt;COUNTA(PerformerDetails!$BL$7:$BL$506),"",INDEX(PerformerDetails!$BL$7:$BL$506,SMALL(IF(PerformerDetails!$BL$7:$BL$506&lt;&gt;"",ROW(PerformerDetails!P218:P717)-ROW(PerformerDetails!BL218)+1),ROWS(PerformerDetails!$BL$7:BL218)))),0)</f>
        <v>#NAME?</v>
      </c>
    </row>
    <row r="219" spans="2:26" ht="20.100000000000001" customHeight="1">
      <c r="B219" s="45" t="e">
        <f t="array" aca="1" ref="B219" ca="1">IFERROR(IF(ROWS(PerformerDetails!$P$7:P219)&gt;COUNTA(PerformerDetails!$P$7:$P$506),"",INDEX(PerformerDetails!$P$7:$P$506,SMALL(IF(PerformerDetails!$P$7:$P$506&lt;&gt;"",ROW(PerformerDetails!P219:P718)-ROW(PerformerDetails!P219)+1),ROWS(PerformerDetails!$P$7:P219)))),0)</f>
        <v>#NAME?</v>
      </c>
      <c r="C219" s="45" t="e">
        <f t="array" aca="1" ref="C219" ca="1">IFERROR(IF(ROWS(PerformerDetails!$R$7:R219)&gt;COUNTA(PerformerDetails!$R$7:$R$506),"",INDEX(PerformerDetails!$R$7:$R$506,SMALL(IF(PerformerDetails!$R$7:$R$506&lt;&gt;"",ROW(PerformerDetails!P219:P718)-ROW(PerformerDetails!R219)+1),ROWS(PerformerDetails!$R$7:R219)))),0)</f>
        <v>#NAME?</v>
      </c>
      <c r="D219" s="45" t="e">
        <f t="array" aca="1" ref="D219" ca="1">IFERROR(IF(ROWS(PerformerDetails!$T$7:T219)&gt;COUNTA(PerformerDetails!$T$7:$T$506),"",INDEX(PerformerDetails!$T$7:$T$506,SMALL(IF(PerformerDetails!$T$7:$T$506&lt;&gt;"",ROW(PerformerDetails!P219:P718)-ROW(PerformerDetails!T219)+1),ROWS(PerformerDetails!$T$7:T219)))),0)</f>
        <v>#NAME?</v>
      </c>
      <c r="E219" s="45" t="e">
        <f t="array" aca="1" ref="E219" ca="1">IFERROR(IF(ROWS(PerformerDetails!$V$7:V219)&gt;COUNTA(PerformerDetails!$V$7:$V$506),"",INDEX(PerformerDetails!$V$7:$V$506,SMALL(IF(PerformerDetails!$V$7:$V$506&lt;&gt;"",ROW(PerformerDetails!P219:P718)-ROW(PerformerDetails!V219)+1),ROWS(PerformerDetails!$V$7:V219)))),0)</f>
        <v>#NAME?</v>
      </c>
      <c r="F219" s="45" t="e">
        <f t="array" aca="1" ref="F219" ca="1">IFERROR(IF(ROWS(PerformerDetails!$X$7:X219)&gt;COUNTA(PerformerDetails!$X$7:$X$506),"",INDEX(PerformerDetails!$X$7:$X$506,SMALL(IF(PerformerDetails!$X$7:$X$506&lt;&gt;"",ROW(PerformerDetails!P219:P718)-ROW(PerformerDetails!X219)+1),ROWS(PerformerDetails!$X$7:X219)))),0)</f>
        <v>#NAME?</v>
      </c>
      <c r="G219" s="45" t="e">
        <f t="array" aca="1" ref="G219" ca="1">IFERROR(IF(ROWS(PerformerDetails!$Z$7:Z219)&gt;COUNTA(PerformerDetails!$Z$7:$Z$506),"",INDEX(PerformerDetails!$Z$7:$Z$506,SMALL(IF(PerformerDetails!$Z$7:$Z$506&lt;&gt;"",ROW(PerformerDetails!P219:P718)-ROW(PerformerDetails!Z219)+1),ROWS(PerformerDetails!$Z$7:Z219)))),0)</f>
        <v>#NAME?</v>
      </c>
      <c r="H219" s="45" t="e">
        <f t="array" aca="1" ref="H219" ca="1">IFERROR(IF(ROWS(PerformerDetails!$AB$7:AB219)&gt;COUNTA(PerformerDetails!$AB$7:$AB$506),"",INDEX(PerformerDetails!$AB$7:$AB$506,SMALL(IF(PerformerDetails!$AB$7:$AB$506&lt;&gt;"",ROW(PerformerDetails!P219:P718)-ROW(PerformerDetails!AB219)+1),ROWS(PerformerDetails!$AB$7:AB219)))),0)</f>
        <v>#NAME?</v>
      </c>
      <c r="I219" s="45" t="e">
        <f t="array" aca="1" ref="I219" ca="1">IFERROR(IF(ROWS(PerformerDetails!$AD$7:AD219)&gt;COUNTA(PerformerDetails!$AD$7:$AD$506),"",INDEX(PerformerDetails!$AD$7:$AD$506,SMALL(IF(PerformerDetails!$AD$7:$AD$506&lt;&gt;"",ROW(PerformerDetails!P219:P718)-ROW(PerformerDetails!AD219)+1),ROWS(PerformerDetails!$AD$7:AD219)))),0)</f>
        <v>#NAME?</v>
      </c>
      <c r="J219" s="45" t="e">
        <f t="array" aca="1" ref="J219" ca="1">IFERROR(IF(ROWS(PerformerDetails!$AF$7:AF219)&gt;COUNTA(PerformerDetails!$AF$7:$AF$506),"",INDEX(PerformerDetails!$AF$7:$AF$506,SMALL(IF(PerformerDetails!$AF$7:$AF$506&lt;&gt;"",ROW(PerformerDetails!P219:P718)-ROW(PerformerDetails!AF219)+1),ROWS(PerformerDetails!$AF$7:AF219)))),0)</f>
        <v>#NAME?</v>
      </c>
      <c r="K219" s="45" t="e">
        <f t="array" aca="1" ref="K219" ca="1">IFERROR(IF(ROWS(PerformerDetails!$AH$7:AH219)&gt;COUNTA(PerformerDetails!$AH$7:$AH$506),"",INDEX(PerformerDetails!$AH$7:$AH$506,SMALL(IF(PerformerDetails!$AH$7:$AH$506&lt;&gt;"",ROW(PerformerDetails!P219:P718)-ROW(PerformerDetails!AH219)+1),ROWS(PerformerDetails!$AH$7:AH219)))),0)</f>
        <v>#NAME?</v>
      </c>
      <c r="L219" s="45" t="e">
        <f t="array" aca="1" ref="L219" ca="1">IFERROR(IF(ROWS(PerformerDetails!$AJ$7:AJ219)&gt;COUNTA(PerformerDetails!$AJ$7:$AJ$506),"",INDEX(PerformerDetails!$AJ$7:$AJ$506,SMALL(IF(PerformerDetails!$AJ$7:$AJ$506&lt;&gt;"",ROW(PerformerDetails!P219:P718)-ROW(PerformerDetails!AJ219)+1),ROWS(PerformerDetails!$AJ$7:AJ219)))),0)</f>
        <v>#NAME?</v>
      </c>
      <c r="M219" s="45" t="e">
        <f t="array" aca="1" ref="M219" ca="1">IFERROR(IF(ROWS(PerformerDetails!$AL$7:AL219)&gt;COUNTA(PerformerDetails!$AL$7:$AL$506),"",INDEX(PerformerDetails!$AL$7:$AL$506,SMALL(IF(PerformerDetails!$AL$7:$AL$506&lt;&gt;"",ROW(PerformerDetails!P219:P718)-ROW(PerformerDetails!AL219)+1),ROWS(PerformerDetails!$AL$7:AL219)))),0)</f>
        <v>#NAME?</v>
      </c>
      <c r="N219" s="45" t="e">
        <f t="array" aca="1" ref="N219" ca="1">IFERROR(IF(ROWS(PerformerDetails!$AN$7:AN219)&gt;COUNTA(PerformerDetails!$AN$7:$AN$506),"",INDEX(PerformerDetails!$AN$7:$AN$506,SMALL(IF(PerformerDetails!$AN$7:$AN$506&lt;&gt;"",ROW(PerformerDetails!P219:P718)-ROW(PerformerDetails!AN219)+1),ROWS(PerformerDetails!$AN$7:AN219)))),0)</f>
        <v>#NAME?</v>
      </c>
      <c r="O219" s="45" t="e">
        <f t="array" aca="1" ref="O219" ca="1">IFERROR(IF(ROWS(PerformerDetails!$AP$7:AP219)&gt;COUNTA(PerformerDetails!$AP$7:$AP$506),"",INDEX(PerformerDetails!$AP$7:$AP$506,SMALL(IF(PerformerDetails!$AP$7:$AP$506&lt;&gt;"",ROW(PerformerDetails!P219:P718)-ROW(PerformerDetails!AP219)+1),ROWS(PerformerDetails!$AP$7:AP219)))),0)</f>
        <v>#NAME?</v>
      </c>
      <c r="P219" s="45" t="e">
        <f t="array" aca="1" ref="P219" ca="1">IFERROR(IF(ROWS(PerformerDetails!$AR$7:AR219)&gt;COUNTA(PerformerDetails!$AR$7:$AR$506),"",INDEX(PerformerDetails!$AR$7:$AR$506,SMALL(IF(PerformerDetails!$AR$7:$AR$506&lt;&gt;"",ROW(PerformerDetails!P219:P718)-ROW(PerformerDetails!AR219)+1),ROWS(PerformerDetails!$AR$7:AR219)))),0)</f>
        <v>#NAME?</v>
      </c>
      <c r="Q219" s="45" t="e">
        <f t="array" aca="1" ref="Q219" ca="1">IFERROR(IF(ROWS(PerformerDetails!$AT$7:AT219)&gt;COUNTA(PerformerDetails!$AT$7:$AT$506),"",INDEX(PerformerDetails!$AT$7:$AT$506,SMALL(IF(PerformerDetails!$AT$7:$AT$506&lt;&gt;"",ROW(PerformerDetails!P219:P718)-ROW(PerformerDetails!AT219)+1),ROWS(PerformerDetails!$AT$7:AT219)))),0)</f>
        <v>#NAME?</v>
      </c>
      <c r="R219" s="45" t="e">
        <f t="array" aca="1" ref="R219" ca="1">IFERROR(IF(ROWS(PerformerDetails!$AV$7:AV219)&gt;COUNTA(PerformerDetails!$AV$7:$AV$506),"",INDEX(PerformerDetails!$AV$7:$AV$506,SMALL(IF(PerformerDetails!$AV$7:$AV$506&lt;&gt;"",ROW(PerformerDetails!P219:P718)-ROW(PerformerDetails!AV219)+1),ROWS(PerformerDetails!$AV$7:AV219)))),0)</f>
        <v>#NAME?</v>
      </c>
      <c r="S219" s="45" t="e">
        <f t="array" aca="1" ref="S219" ca="1">IFERROR(IF(ROWS(PerformerDetails!$AX$7:AX219)&gt;COUNTA(PerformerDetails!$AX$7:$AX$506),"",INDEX(PerformerDetails!$AX$7:$AX$506,SMALL(IF(PerformerDetails!$AX$7:$AX$506&lt;&gt;"",ROW(PerformerDetails!P219:P718)-ROW(PerformerDetails!AX219)+1),ROWS(PerformerDetails!$AX$7:AX219)))),0)</f>
        <v>#NAME?</v>
      </c>
      <c r="T219" s="45" t="e">
        <f t="array" aca="1" ref="T219" ca="1">IFERROR(IF(ROWS(PerformerDetails!$AZ$7:AZ219)&gt;COUNTA(PerformerDetails!$AZ$7:$AZ$506),"",INDEX(PerformerDetails!$AZ$7:$AZ$506,SMALL(IF(PerformerDetails!$AZ$7:$AZ$506&lt;&gt;"",ROW(PerformerDetails!P219:P718)-ROW(PerformerDetails!AZ219)+1),ROWS(PerformerDetails!$AZ$7:AZ219)))),0)</f>
        <v>#NAME?</v>
      </c>
      <c r="U219" s="45" t="e">
        <f t="array" aca="1" ref="U219" ca="1">IFERROR(IF(ROWS(PerformerDetails!$BB$7:BB219)&gt;COUNTA(PerformerDetails!$BB$7:$BB$506),"",INDEX(PerformerDetails!$BB$7:$BB$506,SMALL(IF(PerformerDetails!$BB$7:$BB$506&lt;&gt;"",ROW(PerformerDetails!P219:P718)-ROW(PerformerDetails!BB219)+1),ROWS(PerformerDetails!$BB$7:BB219)))),0)</f>
        <v>#NAME?</v>
      </c>
      <c r="V219" s="45" t="e">
        <f t="array" aca="1" ref="V219" ca="1">IFERROR(IF(ROWS(PerformerDetails!$BD$7:BD219)&gt;COUNTA(PerformerDetails!$BD$7:$BD$506),"",INDEX(PerformerDetails!$BD$7:$BD$506,SMALL(IF(PerformerDetails!$BD$7:$BD$506&lt;&gt;"",ROW(PerformerDetails!P219:P718)-ROW(PerformerDetails!BD219)+1),ROWS(PerformerDetails!$BD$7:BD219)))),0)</f>
        <v>#NAME?</v>
      </c>
      <c r="W219" s="45" t="e">
        <f t="array" aca="1" ref="W219" ca="1">IFERROR(IF(ROWS(PerformerDetails!$BF$7:BF219)&gt;COUNTA(PerformerDetails!$BF$7:$BF$506),"",INDEX(PerformerDetails!$BF$7:$BF$506,SMALL(IF(PerformerDetails!$BF$7:$BF$506&lt;&gt;"",ROW(PerformerDetails!P219:P718)-ROW(PerformerDetails!BF219)+1),ROWS(PerformerDetails!$BF$7:BF219)))),0)</f>
        <v>#NAME?</v>
      </c>
      <c r="X219" s="45" t="e">
        <f t="array" aca="1" ref="X219" ca="1">IFERROR(IF(ROWS(PerformerDetails!$BH$7:BH219)&gt;COUNTA(PerformerDetails!$BH$7:$BH$506),"",INDEX(PerformerDetails!$BH$7:$BH$506,SMALL(IF(PerformerDetails!$BH$7:$BH$506&lt;&gt;"",ROW(PerformerDetails!P219:P718)-ROW(PerformerDetails!BH219)+1),ROWS(PerformerDetails!$BH$7:BH219)))),0)</f>
        <v>#NAME?</v>
      </c>
      <c r="Y219" s="45" t="e">
        <f t="array" aca="1" ref="Y219" ca="1">IFERROR(IF(ROWS(PerformerDetails!$BJ$7:BJ219)&gt;COUNTA(PerformerDetails!$BJ$7:$BJ$506),"",INDEX(PerformerDetails!$BJ$7:$BJ$506,SMALL(IF(PerformerDetails!$BJ$7:$BJ$506&lt;&gt;"",ROW(PerformerDetails!P219:P718)-ROW(PerformerDetails!BJ219)+1),ROWS(PerformerDetails!$BJ$7:BJ219)))),0)</f>
        <v>#NAME?</v>
      </c>
      <c r="Z219" s="45" t="e">
        <f t="array" aca="1" ref="Z219" ca="1">IFERROR(IF(ROWS(PerformerDetails!$BL$7:BL219)&gt;COUNTA(PerformerDetails!$BL$7:$BL$506),"",INDEX(PerformerDetails!$BL$7:$BL$506,SMALL(IF(PerformerDetails!$BL$7:$BL$506&lt;&gt;"",ROW(PerformerDetails!P219:P718)-ROW(PerformerDetails!BL219)+1),ROWS(PerformerDetails!$BL$7:BL219)))),0)</f>
        <v>#NAME?</v>
      </c>
    </row>
    <row r="220" spans="2:26" ht="20.100000000000001" customHeight="1">
      <c r="B220" s="45" t="e">
        <f t="array" aca="1" ref="B220" ca="1">IFERROR(IF(ROWS(PerformerDetails!$P$7:P220)&gt;COUNTA(PerformerDetails!$P$7:$P$506),"",INDEX(PerformerDetails!$P$7:$P$506,SMALL(IF(PerformerDetails!$P$7:$P$506&lt;&gt;"",ROW(PerformerDetails!P220:P719)-ROW(PerformerDetails!P220)+1),ROWS(PerformerDetails!$P$7:P220)))),0)</f>
        <v>#NAME?</v>
      </c>
      <c r="C220" s="45" t="e">
        <f t="array" aca="1" ref="C220" ca="1">IFERROR(IF(ROWS(PerformerDetails!$R$7:R220)&gt;COUNTA(PerformerDetails!$R$7:$R$506),"",INDEX(PerformerDetails!$R$7:$R$506,SMALL(IF(PerformerDetails!$R$7:$R$506&lt;&gt;"",ROW(PerformerDetails!P220:P719)-ROW(PerformerDetails!R220)+1),ROWS(PerformerDetails!$R$7:R220)))),0)</f>
        <v>#NAME?</v>
      </c>
      <c r="D220" s="45" t="e">
        <f t="array" aca="1" ref="D220" ca="1">IFERROR(IF(ROWS(PerformerDetails!$T$7:T220)&gt;COUNTA(PerformerDetails!$T$7:$T$506),"",INDEX(PerformerDetails!$T$7:$T$506,SMALL(IF(PerformerDetails!$T$7:$T$506&lt;&gt;"",ROW(PerformerDetails!P220:P719)-ROW(PerformerDetails!T220)+1),ROWS(PerformerDetails!$T$7:T220)))),0)</f>
        <v>#NAME?</v>
      </c>
      <c r="E220" s="45" t="e">
        <f t="array" aca="1" ref="E220" ca="1">IFERROR(IF(ROWS(PerformerDetails!$V$7:V220)&gt;COUNTA(PerformerDetails!$V$7:$V$506),"",INDEX(PerformerDetails!$V$7:$V$506,SMALL(IF(PerformerDetails!$V$7:$V$506&lt;&gt;"",ROW(PerformerDetails!P220:P719)-ROW(PerformerDetails!V220)+1),ROWS(PerformerDetails!$V$7:V220)))),0)</f>
        <v>#NAME?</v>
      </c>
      <c r="F220" s="45" t="e">
        <f t="array" aca="1" ref="F220" ca="1">IFERROR(IF(ROWS(PerformerDetails!$X$7:X220)&gt;COUNTA(PerformerDetails!$X$7:$X$506),"",INDEX(PerformerDetails!$X$7:$X$506,SMALL(IF(PerformerDetails!$X$7:$X$506&lt;&gt;"",ROW(PerformerDetails!P220:P719)-ROW(PerformerDetails!X220)+1),ROWS(PerformerDetails!$X$7:X220)))),0)</f>
        <v>#NAME?</v>
      </c>
      <c r="G220" s="45" t="e">
        <f t="array" aca="1" ref="G220" ca="1">IFERROR(IF(ROWS(PerformerDetails!$Z$7:Z220)&gt;COUNTA(PerformerDetails!$Z$7:$Z$506),"",INDEX(PerformerDetails!$Z$7:$Z$506,SMALL(IF(PerformerDetails!$Z$7:$Z$506&lt;&gt;"",ROW(PerformerDetails!P220:P719)-ROW(PerformerDetails!Z220)+1),ROWS(PerformerDetails!$Z$7:Z220)))),0)</f>
        <v>#NAME?</v>
      </c>
      <c r="H220" s="45" t="e">
        <f t="array" aca="1" ref="H220" ca="1">IFERROR(IF(ROWS(PerformerDetails!$AB$7:AB220)&gt;COUNTA(PerformerDetails!$AB$7:$AB$506),"",INDEX(PerformerDetails!$AB$7:$AB$506,SMALL(IF(PerformerDetails!$AB$7:$AB$506&lt;&gt;"",ROW(PerformerDetails!P220:P719)-ROW(PerformerDetails!AB220)+1),ROWS(PerformerDetails!$AB$7:AB220)))),0)</f>
        <v>#NAME?</v>
      </c>
      <c r="I220" s="45" t="e">
        <f t="array" aca="1" ref="I220" ca="1">IFERROR(IF(ROWS(PerformerDetails!$AD$7:AD220)&gt;COUNTA(PerformerDetails!$AD$7:$AD$506),"",INDEX(PerformerDetails!$AD$7:$AD$506,SMALL(IF(PerformerDetails!$AD$7:$AD$506&lt;&gt;"",ROW(PerformerDetails!P220:P719)-ROW(PerformerDetails!AD220)+1),ROWS(PerformerDetails!$AD$7:AD220)))),0)</f>
        <v>#NAME?</v>
      </c>
      <c r="J220" s="45" t="e">
        <f t="array" aca="1" ref="J220" ca="1">IFERROR(IF(ROWS(PerformerDetails!$AF$7:AF220)&gt;COUNTA(PerformerDetails!$AF$7:$AF$506),"",INDEX(PerformerDetails!$AF$7:$AF$506,SMALL(IF(PerformerDetails!$AF$7:$AF$506&lt;&gt;"",ROW(PerformerDetails!P220:P719)-ROW(PerformerDetails!AF220)+1),ROWS(PerformerDetails!$AF$7:AF220)))),0)</f>
        <v>#NAME?</v>
      </c>
      <c r="K220" s="45" t="e">
        <f t="array" aca="1" ref="K220" ca="1">IFERROR(IF(ROWS(PerformerDetails!$AH$7:AH220)&gt;COUNTA(PerformerDetails!$AH$7:$AH$506),"",INDEX(PerformerDetails!$AH$7:$AH$506,SMALL(IF(PerformerDetails!$AH$7:$AH$506&lt;&gt;"",ROW(PerformerDetails!P220:P719)-ROW(PerformerDetails!AH220)+1),ROWS(PerformerDetails!$AH$7:AH220)))),0)</f>
        <v>#NAME?</v>
      </c>
      <c r="L220" s="45" t="e">
        <f t="array" aca="1" ref="L220" ca="1">IFERROR(IF(ROWS(PerformerDetails!$AJ$7:AJ220)&gt;COUNTA(PerformerDetails!$AJ$7:$AJ$506),"",INDEX(PerformerDetails!$AJ$7:$AJ$506,SMALL(IF(PerformerDetails!$AJ$7:$AJ$506&lt;&gt;"",ROW(PerformerDetails!P220:P719)-ROW(PerformerDetails!AJ220)+1),ROWS(PerformerDetails!$AJ$7:AJ220)))),0)</f>
        <v>#NAME?</v>
      </c>
      <c r="M220" s="45" t="e">
        <f t="array" aca="1" ref="M220" ca="1">IFERROR(IF(ROWS(PerformerDetails!$AL$7:AL220)&gt;COUNTA(PerformerDetails!$AL$7:$AL$506),"",INDEX(PerformerDetails!$AL$7:$AL$506,SMALL(IF(PerformerDetails!$AL$7:$AL$506&lt;&gt;"",ROW(PerformerDetails!P220:P719)-ROW(PerformerDetails!AL220)+1),ROWS(PerformerDetails!$AL$7:AL220)))),0)</f>
        <v>#NAME?</v>
      </c>
      <c r="N220" s="45" t="e">
        <f t="array" aca="1" ref="N220" ca="1">IFERROR(IF(ROWS(PerformerDetails!$AN$7:AN220)&gt;COUNTA(PerformerDetails!$AN$7:$AN$506),"",INDEX(PerformerDetails!$AN$7:$AN$506,SMALL(IF(PerformerDetails!$AN$7:$AN$506&lt;&gt;"",ROW(PerformerDetails!P220:P719)-ROW(PerformerDetails!AN220)+1),ROWS(PerformerDetails!$AN$7:AN220)))),0)</f>
        <v>#NAME?</v>
      </c>
      <c r="O220" s="45" t="e">
        <f t="array" aca="1" ref="O220" ca="1">IFERROR(IF(ROWS(PerformerDetails!$AP$7:AP220)&gt;COUNTA(PerformerDetails!$AP$7:$AP$506),"",INDEX(PerformerDetails!$AP$7:$AP$506,SMALL(IF(PerformerDetails!$AP$7:$AP$506&lt;&gt;"",ROW(PerformerDetails!P220:P719)-ROW(PerformerDetails!AP220)+1),ROWS(PerformerDetails!$AP$7:AP220)))),0)</f>
        <v>#NAME?</v>
      </c>
      <c r="P220" s="45" t="e">
        <f t="array" aca="1" ref="P220" ca="1">IFERROR(IF(ROWS(PerformerDetails!$AR$7:AR220)&gt;COUNTA(PerformerDetails!$AR$7:$AR$506),"",INDEX(PerformerDetails!$AR$7:$AR$506,SMALL(IF(PerformerDetails!$AR$7:$AR$506&lt;&gt;"",ROW(PerformerDetails!P220:P719)-ROW(PerformerDetails!AR220)+1),ROWS(PerformerDetails!$AR$7:AR220)))),0)</f>
        <v>#NAME?</v>
      </c>
      <c r="Q220" s="45" t="e">
        <f t="array" aca="1" ref="Q220" ca="1">IFERROR(IF(ROWS(PerformerDetails!$AT$7:AT220)&gt;COUNTA(PerformerDetails!$AT$7:$AT$506),"",INDEX(PerformerDetails!$AT$7:$AT$506,SMALL(IF(PerformerDetails!$AT$7:$AT$506&lt;&gt;"",ROW(PerformerDetails!P220:P719)-ROW(PerformerDetails!AT220)+1),ROWS(PerformerDetails!$AT$7:AT220)))),0)</f>
        <v>#NAME?</v>
      </c>
      <c r="R220" s="45" t="e">
        <f t="array" aca="1" ref="R220" ca="1">IFERROR(IF(ROWS(PerformerDetails!$AV$7:AV220)&gt;COUNTA(PerformerDetails!$AV$7:$AV$506),"",INDEX(PerformerDetails!$AV$7:$AV$506,SMALL(IF(PerformerDetails!$AV$7:$AV$506&lt;&gt;"",ROW(PerformerDetails!P220:P719)-ROW(PerformerDetails!AV220)+1),ROWS(PerformerDetails!$AV$7:AV220)))),0)</f>
        <v>#NAME?</v>
      </c>
      <c r="S220" s="45" t="e">
        <f t="array" aca="1" ref="S220" ca="1">IFERROR(IF(ROWS(PerformerDetails!$AX$7:AX220)&gt;COUNTA(PerformerDetails!$AX$7:$AX$506),"",INDEX(PerformerDetails!$AX$7:$AX$506,SMALL(IF(PerformerDetails!$AX$7:$AX$506&lt;&gt;"",ROW(PerformerDetails!P220:P719)-ROW(PerformerDetails!AX220)+1),ROWS(PerformerDetails!$AX$7:AX220)))),0)</f>
        <v>#NAME?</v>
      </c>
      <c r="T220" s="45" t="e">
        <f t="array" aca="1" ref="T220" ca="1">IFERROR(IF(ROWS(PerformerDetails!$AZ$7:AZ220)&gt;COUNTA(PerformerDetails!$AZ$7:$AZ$506),"",INDEX(PerformerDetails!$AZ$7:$AZ$506,SMALL(IF(PerformerDetails!$AZ$7:$AZ$506&lt;&gt;"",ROW(PerformerDetails!P220:P719)-ROW(PerformerDetails!AZ220)+1),ROWS(PerformerDetails!$AZ$7:AZ220)))),0)</f>
        <v>#NAME?</v>
      </c>
      <c r="U220" s="45" t="e">
        <f t="array" aca="1" ref="U220" ca="1">IFERROR(IF(ROWS(PerformerDetails!$BB$7:BB220)&gt;COUNTA(PerformerDetails!$BB$7:$BB$506),"",INDEX(PerformerDetails!$BB$7:$BB$506,SMALL(IF(PerformerDetails!$BB$7:$BB$506&lt;&gt;"",ROW(PerformerDetails!P220:P719)-ROW(PerformerDetails!BB220)+1),ROWS(PerformerDetails!$BB$7:BB220)))),0)</f>
        <v>#NAME?</v>
      </c>
      <c r="V220" s="45" t="e">
        <f t="array" aca="1" ref="V220" ca="1">IFERROR(IF(ROWS(PerformerDetails!$BD$7:BD220)&gt;COUNTA(PerformerDetails!$BD$7:$BD$506),"",INDEX(PerformerDetails!$BD$7:$BD$506,SMALL(IF(PerformerDetails!$BD$7:$BD$506&lt;&gt;"",ROW(PerformerDetails!P220:P719)-ROW(PerformerDetails!BD220)+1),ROWS(PerformerDetails!$BD$7:BD220)))),0)</f>
        <v>#NAME?</v>
      </c>
      <c r="W220" s="45" t="e">
        <f t="array" aca="1" ref="W220" ca="1">IFERROR(IF(ROWS(PerformerDetails!$BF$7:BF220)&gt;COUNTA(PerformerDetails!$BF$7:$BF$506),"",INDEX(PerformerDetails!$BF$7:$BF$506,SMALL(IF(PerformerDetails!$BF$7:$BF$506&lt;&gt;"",ROW(PerformerDetails!P220:P719)-ROW(PerformerDetails!BF220)+1),ROWS(PerformerDetails!$BF$7:BF220)))),0)</f>
        <v>#NAME?</v>
      </c>
      <c r="X220" s="45" t="e">
        <f t="array" aca="1" ref="X220" ca="1">IFERROR(IF(ROWS(PerformerDetails!$BH$7:BH220)&gt;COUNTA(PerformerDetails!$BH$7:$BH$506),"",INDEX(PerformerDetails!$BH$7:$BH$506,SMALL(IF(PerformerDetails!$BH$7:$BH$506&lt;&gt;"",ROW(PerformerDetails!P220:P719)-ROW(PerformerDetails!BH220)+1),ROWS(PerformerDetails!$BH$7:BH220)))),0)</f>
        <v>#NAME?</v>
      </c>
      <c r="Y220" s="45" t="e">
        <f t="array" aca="1" ref="Y220" ca="1">IFERROR(IF(ROWS(PerformerDetails!$BJ$7:BJ220)&gt;COUNTA(PerformerDetails!$BJ$7:$BJ$506),"",INDEX(PerformerDetails!$BJ$7:$BJ$506,SMALL(IF(PerformerDetails!$BJ$7:$BJ$506&lt;&gt;"",ROW(PerformerDetails!P220:P719)-ROW(PerformerDetails!BJ220)+1),ROWS(PerformerDetails!$BJ$7:BJ220)))),0)</f>
        <v>#NAME?</v>
      </c>
      <c r="Z220" s="45" t="e">
        <f t="array" aca="1" ref="Z220" ca="1">IFERROR(IF(ROWS(PerformerDetails!$BL$7:BL220)&gt;COUNTA(PerformerDetails!$BL$7:$BL$506),"",INDEX(PerformerDetails!$BL$7:$BL$506,SMALL(IF(PerformerDetails!$BL$7:$BL$506&lt;&gt;"",ROW(PerformerDetails!P220:P719)-ROW(PerformerDetails!BL220)+1),ROWS(PerformerDetails!$BL$7:BL220)))),0)</f>
        <v>#NAME?</v>
      </c>
    </row>
    <row r="221" spans="2:26" ht="20.100000000000001" customHeight="1">
      <c r="B221" s="45" t="e">
        <f t="array" aca="1" ref="B221" ca="1">IFERROR(IF(ROWS(PerformerDetails!$P$7:P221)&gt;COUNTA(PerformerDetails!$P$7:$P$506),"",INDEX(PerformerDetails!$P$7:$P$506,SMALL(IF(PerformerDetails!$P$7:$P$506&lt;&gt;"",ROW(PerformerDetails!P221:P720)-ROW(PerformerDetails!P221)+1),ROWS(PerformerDetails!$P$7:P221)))),0)</f>
        <v>#NAME?</v>
      </c>
      <c r="C221" s="45" t="e">
        <f t="array" aca="1" ref="C221" ca="1">IFERROR(IF(ROWS(PerformerDetails!$R$7:R221)&gt;COUNTA(PerformerDetails!$R$7:$R$506),"",INDEX(PerformerDetails!$R$7:$R$506,SMALL(IF(PerformerDetails!$R$7:$R$506&lt;&gt;"",ROW(PerformerDetails!P221:P720)-ROW(PerformerDetails!R221)+1),ROWS(PerformerDetails!$R$7:R221)))),0)</f>
        <v>#NAME?</v>
      </c>
      <c r="D221" s="45" t="e">
        <f t="array" aca="1" ref="D221" ca="1">IFERROR(IF(ROWS(PerformerDetails!$T$7:T221)&gt;COUNTA(PerformerDetails!$T$7:$T$506),"",INDEX(PerformerDetails!$T$7:$T$506,SMALL(IF(PerformerDetails!$T$7:$T$506&lt;&gt;"",ROW(PerformerDetails!P221:P720)-ROW(PerformerDetails!T221)+1),ROWS(PerformerDetails!$T$7:T221)))),0)</f>
        <v>#NAME?</v>
      </c>
      <c r="E221" s="45" t="e">
        <f t="array" aca="1" ref="E221" ca="1">IFERROR(IF(ROWS(PerformerDetails!$V$7:V221)&gt;COUNTA(PerformerDetails!$V$7:$V$506),"",INDEX(PerformerDetails!$V$7:$V$506,SMALL(IF(PerformerDetails!$V$7:$V$506&lt;&gt;"",ROW(PerformerDetails!P221:P720)-ROW(PerformerDetails!V221)+1),ROWS(PerformerDetails!$V$7:V221)))),0)</f>
        <v>#NAME?</v>
      </c>
      <c r="F221" s="45" t="e">
        <f t="array" aca="1" ref="F221" ca="1">IFERROR(IF(ROWS(PerformerDetails!$X$7:X221)&gt;COUNTA(PerformerDetails!$X$7:$X$506),"",INDEX(PerformerDetails!$X$7:$X$506,SMALL(IF(PerformerDetails!$X$7:$X$506&lt;&gt;"",ROW(PerformerDetails!P221:P720)-ROW(PerformerDetails!X221)+1),ROWS(PerformerDetails!$X$7:X221)))),0)</f>
        <v>#NAME?</v>
      </c>
      <c r="G221" s="45" t="e">
        <f t="array" aca="1" ref="G221" ca="1">IFERROR(IF(ROWS(PerformerDetails!$Z$7:Z221)&gt;COUNTA(PerformerDetails!$Z$7:$Z$506),"",INDEX(PerformerDetails!$Z$7:$Z$506,SMALL(IF(PerformerDetails!$Z$7:$Z$506&lt;&gt;"",ROW(PerformerDetails!P221:P720)-ROW(PerformerDetails!Z221)+1),ROWS(PerformerDetails!$Z$7:Z221)))),0)</f>
        <v>#NAME?</v>
      </c>
      <c r="H221" s="45" t="e">
        <f t="array" aca="1" ref="H221" ca="1">IFERROR(IF(ROWS(PerformerDetails!$AB$7:AB221)&gt;COUNTA(PerformerDetails!$AB$7:$AB$506),"",INDEX(PerformerDetails!$AB$7:$AB$506,SMALL(IF(PerformerDetails!$AB$7:$AB$506&lt;&gt;"",ROW(PerformerDetails!P221:P720)-ROW(PerformerDetails!AB221)+1),ROWS(PerformerDetails!$AB$7:AB221)))),0)</f>
        <v>#NAME?</v>
      </c>
      <c r="I221" s="45" t="e">
        <f t="array" aca="1" ref="I221" ca="1">IFERROR(IF(ROWS(PerformerDetails!$AD$7:AD221)&gt;COUNTA(PerformerDetails!$AD$7:$AD$506),"",INDEX(PerformerDetails!$AD$7:$AD$506,SMALL(IF(PerformerDetails!$AD$7:$AD$506&lt;&gt;"",ROW(PerformerDetails!P221:P720)-ROW(PerformerDetails!AD221)+1),ROWS(PerformerDetails!$AD$7:AD221)))),0)</f>
        <v>#NAME?</v>
      </c>
      <c r="J221" s="45" t="e">
        <f t="array" aca="1" ref="J221" ca="1">IFERROR(IF(ROWS(PerformerDetails!$AF$7:AF221)&gt;COUNTA(PerformerDetails!$AF$7:$AF$506),"",INDEX(PerformerDetails!$AF$7:$AF$506,SMALL(IF(PerformerDetails!$AF$7:$AF$506&lt;&gt;"",ROW(PerformerDetails!P221:P720)-ROW(PerformerDetails!AF221)+1),ROWS(PerformerDetails!$AF$7:AF221)))),0)</f>
        <v>#NAME?</v>
      </c>
      <c r="K221" s="45" t="e">
        <f t="array" aca="1" ref="K221" ca="1">IFERROR(IF(ROWS(PerformerDetails!$AH$7:AH221)&gt;COUNTA(PerformerDetails!$AH$7:$AH$506),"",INDEX(PerformerDetails!$AH$7:$AH$506,SMALL(IF(PerformerDetails!$AH$7:$AH$506&lt;&gt;"",ROW(PerformerDetails!P221:P720)-ROW(PerformerDetails!AH221)+1),ROWS(PerformerDetails!$AH$7:AH221)))),0)</f>
        <v>#NAME?</v>
      </c>
      <c r="L221" s="45" t="e">
        <f t="array" aca="1" ref="L221" ca="1">IFERROR(IF(ROWS(PerformerDetails!$AJ$7:AJ221)&gt;COUNTA(PerformerDetails!$AJ$7:$AJ$506),"",INDEX(PerformerDetails!$AJ$7:$AJ$506,SMALL(IF(PerformerDetails!$AJ$7:$AJ$506&lt;&gt;"",ROW(PerformerDetails!P221:P720)-ROW(PerformerDetails!AJ221)+1),ROWS(PerformerDetails!$AJ$7:AJ221)))),0)</f>
        <v>#NAME?</v>
      </c>
      <c r="M221" s="45" t="e">
        <f t="array" aca="1" ref="M221" ca="1">IFERROR(IF(ROWS(PerformerDetails!$AL$7:AL221)&gt;COUNTA(PerformerDetails!$AL$7:$AL$506),"",INDEX(PerformerDetails!$AL$7:$AL$506,SMALL(IF(PerformerDetails!$AL$7:$AL$506&lt;&gt;"",ROW(PerformerDetails!P221:P720)-ROW(PerformerDetails!AL221)+1),ROWS(PerformerDetails!$AL$7:AL221)))),0)</f>
        <v>#NAME?</v>
      </c>
      <c r="N221" s="45" t="e">
        <f t="array" aca="1" ref="N221" ca="1">IFERROR(IF(ROWS(PerformerDetails!$AN$7:AN221)&gt;COUNTA(PerformerDetails!$AN$7:$AN$506),"",INDEX(PerformerDetails!$AN$7:$AN$506,SMALL(IF(PerformerDetails!$AN$7:$AN$506&lt;&gt;"",ROW(PerformerDetails!P221:P720)-ROW(PerformerDetails!AN221)+1),ROWS(PerformerDetails!$AN$7:AN221)))),0)</f>
        <v>#NAME?</v>
      </c>
      <c r="O221" s="45" t="e">
        <f t="array" aca="1" ref="O221" ca="1">IFERROR(IF(ROWS(PerformerDetails!$AP$7:AP221)&gt;COUNTA(PerformerDetails!$AP$7:$AP$506),"",INDEX(PerformerDetails!$AP$7:$AP$506,SMALL(IF(PerformerDetails!$AP$7:$AP$506&lt;&gt;"",ROW(PerformerDetails!P221:P720)-ROW(PerformerDetails!AP221)+1),ROWS(PerformerDetails!$AP$7:AP221)))),0)</f>
        <v>#NAME?</v>
      </c>
      <c r="P221" s="45" t="e">
        <f t="array" aca="1" ref="P221" ca="1">IFERROR(IF(ROWS(PerformerDetails!$AR$7:AR221)&gt;COUNTA(PerformerDetails!$AR$7:$AR$506),"",INDEX(PerformerDetails!$AR$7:$AR$506,SMALL(IF(PerformerDetails!$AR$7:$AR$506&lt;&gt;"",ROW(PerformerDetails!P221:P720)-ROW(PerformerDetails!AR221)+1),ROWS(PerformerDetails!$AR$7:AR221)))),0)</f>
        <v>#NAME?</v>
      </c>
      <c r="Q221" s="45" t="e">
        <f t="array" aca="1" ref="Q221" ca="1">IFERROR(IF(ROWS(PerformerDetails!$AT$7:AT221)&gt;COUNTA(PerformerDetails!$AT$7:$AT$506),"",INDEX(PerformerDetails!$AT$7:$AT$506,SMALL(IF(PerformerDetails!$AT$7:$AT$506&lt;&gt;"",ROW(PerformerDetails!P221:P720)-ROW(PerformerDetails!AT221)+1),ROWS(PerformerDetails!$AT$7:AT221)))),0)</f>
        <v>#NAME?</v>
      </c>
      <c r="R221" s="45" t="e">
        <f t="array" aca="1" ref="R221" ca="1">IFERROR(IF(ROWS(PerformerDetails!$AV$7:AV221)&gt;COUNTA(PerformerDetails!$AV$7:$AV$506),"",INDEX(PerformerDetails!$AV$7:$AV$506,SMALL(IF(PerformerDetails!$AV$7:$AV$506&lt;&gt;"",ROW(PerformerDetails!P221:P720)-ROW(PerformerDetails!AV221)+1),ROWS(PerformerDetails!$AV$7:AV221)))),0)</f>
        <v>#NAME?</v>
      </c>
      <c r="S221" s="45" t="e">
        <f t="array" aca="1" ref="S221" ca="1">IFERROR(IF(ROWS(PerformerDetails!$AX$7:AX221)&gt;COUNTA(PerformerDetails!$AX$7:$AX$506),"",INDEX(PerformerDetails!$AX$7:$AX$506,SMALL(IF(PerformerDetails!$AX$7:$AX$506&lt;&gt;"",ROW(PerformerDetails!P221:P720)-ROW(PerformerDetails!AX221)+1),ROWS(PerformerDetails!$AX$7:AX221)))),0)</f>
        <v>#NAME?</v>
      </c>
      <c r="T221" s="45" t="e">
        <f t="array" aca="1" ref="T221" ca="1">IFERROR(IF(ROWS(PerformerDetails!$AZ$7:AZ221)&gt;COUNTA(PerformerDetails!$AZ$7:$AZ$506),"",INDEX(PerformerDetails!$AZ$7:$AZ$506,SMALL(IF(PerformerDetails!$AZ$7:$AZ$506&lt;&gt;"",ROW(PerformerDetails!P221:P720)-ROW(PerformerDetails!AZ221)+1),ROWS(PerformerDetails!$AZ$7:AZ221)))),0)</f>
        <v>#NAME?</v>
      </c>
      <c r="U221" s="45" t="e">
        <f t="array" aca="1" ref="U221" ca="1">IFERROR(IF(ROWS(PerformerDetails!$BB$7:BB221)&gt;COUNTA(PerformerDetails!$BB$7:$BB$506),"",INDEX(PerformerDetails!$BB$7:$BB$506,SMALL(IF(PerformerDetails!$BB$7:$BB$506&lt;&gt;"",ROW(PerformerDetails!P221:P720)-ROW(PerformerDetails!BB221)+1),ROWS(PerformerDetails!$BB$7:BB221)))),0)</f>
        <v>#NAME?</v>
      </c>
      <c r="V221" s="45" t="e">
        <f t="array" aca="1" ref="V221" ca="1">IFERROR(IF(ROWS(PerformerDetails!$BD$7:BD221)&gt;COUNTA(PerformerDetails!$BD$7:$BD$506),"",INDEX(PerformerDetails!$BD$7:$BD$506,SMALL(IF(PerformerDetails!$BD$7:$BD$506&lt;&gt;"",ROW(PerformerDetails!P221:P720)-ROW(PerformerDetails!BD221)+1),ROWS(PerformerDetails!$BD$7:BD221)))),0)</f>
        <v>#NAME?</v>
      </c>
      <c r="W221" s="45" t="e">
        <f t="array" aca="1" ref="W221" ca="1">IFERROR(IF(ROWS(PerformerDetails!$BF$7:BF221)&gt;COUNTA(PerformerDetails!$BF$7:$BF$506),"",INDEX(PerformerDetails!$BF$7:$BF$506,SMALL(IF(PerformerDetails!$BF$7:$BF$506&lt;&gt;"",ROW(PerformerDetails!P221:P720)-ROW(PerformerDetails!BF221)+1),ROWS(PerformerDetails!$BF$7:BF221)))),0)</f>
        <v>#NAME?</v>
      </c>
      <c r="X221" s="45" t="e">
        <f t="array" aca="1" ref="X221" ca="1">IFERROR(IF(ROWS(PerformerDetails!$BH$7:BH221)&gt;COUNTA(PerformerDetails!$BH$7:$BH$506),"",INDEX(PerformerDetails!$BH$7:$BH$506,SMALL(IF(PerformerDetails!$BH$7:$BH$506&lt;&gt;"",ROW(PerformerDetails!P221:P720)-ROW(PerformerDetails!BH221)+1),ROWS(PerformerDetails!$BH$7:BH221)))),0)</f>
        <v>#NAME?</v>
      </c>
      <c r="Y221" s="45" t="e">
        <f t="array" aca="1" ref="Y221" ca="1">IFERROR(IF(ROWS(PerformerDetails!$BJ$7:BJ221)&gt;COUNTA(PerformerDetails!$BJ$7:$BJ$506),"",INDEX(PerformerDetails!$BJ$7:$BJ$506,SMALL(IF(PerformerDetails!$BJ$7:$BJ$506&lt;&gt;"",ROW(PerformerDetails!P221:P720)-ROW(PerformerDetails!BJ221)+1),ROWS(PerformerDetails!$BJ$7:BJ221)))),0)</f>
        <v>#NAME?</v>
      </c>
      <c r="Z221" s="45" t="e">
        <f t="array" aca="1" ref="Z221" ca="1">IFERROR(IF(ROWS(PerformerDetails!$BL$7:BL221)&gt;COUNTA(PerformerDetails!$BL$7:$BL$506),"",INDEX(PerformerDetails!$BL$7:$BL$506,SMALL(IF(PerformerDetails!$BL$7:$BL$506&lt;&gt;"",ROW(PerformerDetails!P221:P720)-ROW(PerformerDetails!BL221)+1),ROWS(PerformerDetails!$BL$7:BL221)))),0)</f>
        <v>#NAME?</v>
      </c>
    </row>
    <row r="222" spans="2:26" ht="20.100000000000001" customHeight="1">
      <c r="B222" s="45" t="e">
        <f t="array" aca="1" ref="B222" ca="1">IFERROR(IF(ROWS(PerformerDetails!$P$7:P222)&gt;COUNTA(PerformerDetails!$P$7:$P$506),"",INDEX(PerformerDetails!$P$7:$P$506,SMALL(IF(PerformerDetails!$P$7:$P$506&lt;&gt;"",ROW(PerformerDetails!P222:P721)-ROW(PerformerDetails!P222)+1),ROWS(PerformerDetails!$P$7:P222)))),0)</f>
        <v>#NAME?</v>
      </c>
      <c r="C222" s="45" t="e">
        <f t="array" aca="1" ref="C222" ca="1">IFERROR(IF(ROWS(PerformerDetails!$R$7:R222)&gt;COUNTA(PerformerDetails!$R$7:$R$506),"",INDEX(PerformerDetails!$R$7:$R$506,SMALL(IF(PerformerDetails!$R$7:$R$506&lt;&gt;"",ROW(PerformerDetails!P222:P721)-ROW(PerformerDetails!R222)+1),ROWS(PerformerDetails!$R$7:R222)))),0)</f>
        <v>#NAME?</v>
      </c>
      <c r="D222" s="45" t="e">
        <f t="array" aca="1" ref="D222" ca="1">IFERROR(IF(ROWS(PerformerDetails!$T$7:T222)&gt;COUNTA(PerformerDetails!$T$7:$T$506),"",INDEX(PerformerDetails!$T$7:$T$506,SMALL(IF(PerformerDetails!$T$7:$T$506&lt;&gt;"",ROW(PerformerDetails!P222:P721)-ROW(PerformerDetails!T222)+1),ROWS(PerformerDetails!$T$7:T222)))),0)</f>
        <v>#NAME?</v>
      </c>
      <c r="E222" s="45" t="e">
        <f t="array" aca="1" ref="E222" ca="1">IFERROR(IF(ROWS(PerformerDetails!$V$7:V222)&gt;COUNTA(PerformerDetails!$V$7:$V$506),"",INDEX(PerformerDetails!$V$7:$V$506,SMALL(IF(PerformerDetails!$V$7:$V$506&lt;&gt;"",ROW(PerformerDetails!P222:P721)-ROW(PerformerDetails!V222)+1),ROWS(PerformerDetails!$V$7:V222)))),0)</f>
        <v>#NAME?</v>
      </c>
      <c r="F222" s="45" t="e">
        <f t="array" aca="1" ref="F222" ca="1">IFERROR(IF(ROWS(PerformerDetails!$X$7:X222)&gt;COUNTA(PerformerDetails!$X$7:$X$506),"",INDEX(PerformerDetails!$X$7:$X$506,SMALL(IF(PerformerDetails!$X$7:$X$506&lt;&gt;"",ROW(PerformerDetails!P222:P721)-ROW(PerformerDetails!X222)+1),ROWS(PerformerDetails!$X$7:X222)))),0)</f>
        <v>#NAME?</v>
      </c>
      <c r="G222" s="45" t="e">
        <f t="array" aca="1" ref="G222" ca="1">IFERROR(IF(ROWS(PerformerDetails!$Z$7:Z222)&gt;COUNTA(PerformerDetails!$Z$7:$Z$506),"",INDEX(PerformerDetails!$Z$7:$Z$506,SMALL(IF(PerformerDetails!$Z$7:$Z$506&lt;&gt;"",ROW(PerformerDetails!P222:P721)-ROW(PerformerDetails!Z222)+1),ROWS(PerformerDetails!$Z$7:Z222)))),0)</f>
        <v>#NAME?</v>
      </c>
      <c r="H222" s="45" t="e">
        <f t="array" aca="1" ref="H222" ca="1">IFERROR(IF(ROWS(PerformerDetails!$AB$7:AB222)&gt;COUNTA(PerformerDetails!$AB$7:$AB$506),"",INDEX(PerformerDetails!$AB$7:$AB$506,SMALL(IF(PerformerDetails!$AB$7:$AB$506&lt;&gt;"",ROW(PerformerDetails!P222:P721)-ROW(PerformerDetails!AB222)+1),ROWS(PerformerDetails!$AB$7:AB222)))),0)</f>
        <v>#NAME?</v>
      </c>
      <c r="I222" s="45" t="e">
        <f t="array" aca="1" ref="I222" ca="1">IFERROR(IF(ROWS(PerformerDetails!$AD$7:AD222)&gt;COUNTA(PerformerDetails!$AD$7:$AD$506),"",INDEX(PerformerDetails!$AD$7:$AD$506,SMALL(IF(PerformerDetails!$AD$7:$AD$506&lt;&gt;"",ROW(PerformerDetails!P222:P721)-ROW(PerformerDetails!AD222)+1),ROWS(PerformerDetails!$AD$7:AD222)))),0)</f>
        <v>#NAME?</v>
      </c>
      <c r="J222" s="45" t="e">
        <f t="array" aca="1" ref="J222" ca="1">IFERROR(IF(ROWS(PerformerDetails!$AF$7:AF222)&gt;COUNTA(PerformerDetails!$AF$7:$AF$506),"",INDEX(PerformerDetails!$AF$7:$AF$506,SMALL(IF(PerformerDetails!$AF$7:$AF$506&lt;&gt;"",ROW(PerformerDetails!P222:P721)-ROW(PerformerDetails!AF222)+1),ROWS(PerformerDetails!$AF$7:AF222)))),0)</f>
        <v>#NAME?</v>
      </c>
      <c r="K222" s="45" t="e">
        <f t="array" aca="1" ref="K222" ca="1">IFERROR(IF(ROWS(PerformerDetails!$AH$7:AH222)&gt;COUNTA(PerformerDetails!$AH$7:$AH$506),"",INDEX(PerformerDetails!$AH$7:$AH$506,SMALL(IF(PerformerDetails!$AH$7:$AH$506&lt;&gt;"",ROW(PerformerDetails!P222:P721)-ROW(PerformerDetails!AH222)+1),ROWS(PerformerDetails!$AH$7:AH222)))),0)</f>
        <v>#NAME?</v>
      </c>
      <c r="L222" s="45" t="e">
        <f t="array" aca="1" ref="L222" ca="1">IFERROR(IF(ROWS(PerformerDetails!$AJ$7:AJ222)&gt;COUNTA(PerformerDetails!$AJ$7:$AJ$506),"",INDEX(PerformerDetails!$AJ$7:$AJ$506,SMALL(IF(PerformerDetails!$AJ$7:$AJ$506&lt;&gt;"",ROW(PerformerDetails!P222:P721)-ROW(PerformerDetails!AJ222)+1),ROWS(PerformerDetails!$AJ$7:AJ222)))),0)</f>
        <v>#NAME?</v>
      </c>
      <c r="M222" s="45" t="e">
        <f t="array" aca="1" ref="M222" ca="1">IFERROR(IF(ROWS(PerformerDetails!$AL$7:AL222)&gt;COUNTA(PerformerDetails!$AL$7:$AL$506),"",INDEX(PerformerDetails!$AL$7:$AL$506,SMALL(IF(PerformerDetails!$AL$7:$AL$506&lt;&gt;"",ROW(PerformerDetails!P222:P721)-ROW(PerformerDetails!AL222)+1),ROWS(PerformerDetails!$AL$7:AL222)))),0)</f>
        <v>#NAME?</v>
      </c>
      <c r="N222" s="45" t="e">
        <f t="array" aca="1" ref="N222" ca="1">IFERROR(IF(ROWS(PerformerDetails!$AN$7:AN222)&gt;COUNTA(PerformerDetails!$AN$7:$AN$506),"",INDEX(PerformerDetails!$AN$7:$AN$506,SMALL(IF(PerformerDetails!$AN$7:$AN$506&lt;&gt;"",ROW(PerformerDetails!P222:P721)-ROW(PerformerDetails!AN222)+1),ROWS(PerformerDetails!$AN$7:AN222)))),0)</f>
        <v>#NAME?</v>
      </c>
      <c r="O222" s="45" t="e">
        <f t="array" aca="1" ref="O222" ca="1">IFERROR(IF(ROWS(PerformerDetails!$AP$7:AP222)&gt;COUNTA(PerformerDetails!$AP$7:$AP$506),"",INDEX(PerformerDetails!$AP$7:$AP$506,SMALL(IF(PerformerDetails!$AP$7:$AP$506&lt;&gt;"",ROW(PerformerDetails!P222:P721)-ROW(PerformerDetails!AP222)+1),ROWS(PerformerDetails!$AP$7:AP222)))),0)</f>
        <v>#NAME?</v>
      </c>
      <c r="P222" s="45" t="e">
        <f t="array" aca="1" ref="P222" ca="1">IFERROR(IF(ROWS(PerformerDetails!$AR$7:AR222)&gt;COUNTA(PerformerDetails!$AR$7:$AR$506),"",INDEX(PerformerDetails!$AR$7:$AR$506,SMALL(IF(PerformerDetails!$AR$7:$AR$506&lt;&gt;"",ROW(PerformerDetails!P222:P721)-ROW(PerformerDetails!AR222)+1),ROWS(PerformerDetails!$AR$7:AR222)))),0)</f>
        <v>#NAME?</v>
      </c>
      <c r="Q222" s="45" t="e">
        <f t="array" aca="1" ref="Q222" ca="1">IFERROR(IF(ROWS(PerformerDetails!$AT$7:AT222)&gt;COUNTA(PerformerDetails!$AT$7:$AT$506),"",INDEX(PerformerDetails!$AT$7:$AT$506,SMALL(IF(PerformerDetails!$AT$7:$AT$506&lt;&gt;"",ROW(PerformerDetails!P222:P721)-ROW(PerformerDetails!AT222)+1),ROWS(PerformerDetails!$AT$7:AT222)))),0)</f>
        <v>#NAME?</v>
      </c>
      <c r="R222" s="45" t="e">
        <f t="array" aca="1" ref="R222" ca="1">IFERROR(IF(ROWS(PerformerDetails!$AV$7:AV222)&gt;COUNTA(PerformerDetails!$AV$7:$AV$506),"",INDEX(PerformerDetails!$AV$7:$AV$506,SMALL(IF(PerformerDetails!$AV$7:$AV$506&lt;&gt;"",ROW(PerformerDetails!P222:P721)-ROW(PerformerDetails!AV222)+1),ROWS(PerformerDetails!$AV$7:AV222)))),0)</f>
        <v>#NAME?</v>
      </c>
      <c r="S222" s="45" t="e">
        <f t="array" aca="1" ref="S222" ca="1">IFERROR(IF(ROWS(PerformerDetails!$AX$7:AX222)&gt;COUNTA(PerformerDetails!$AX$7:$AX$506),"",INDEX(PerformerDetails!$AX$7:$AX$506,SMALL(IF(PerformerDetails!$AX$7:$AX$506&lt;&gt;"",ROW(PerformerDetails!P222:P721)-ROW(PerformerDetails!AX222)+1),ROWS(PerformerDetails!$AX$7:AX222)))),0)</f>
        <v>#NAME?</v>
      </c>
      <c r="T222" s="45" t="e">
        <f t="array" aca="1" ref="T222" ca="1">IFERROR(IF(ROWS(PerformerDetails!$AZ$7:AZ222)&gt;COUNTA(PerformerDetails!$AZ$7:$AZ$506),"",INDEX(PerformerDetails!$AZ$7:$AZ$506,SMALL(IF(PerformerDetails!$AZ$7:$AZ$506&lt;&gt;"",ROW(PerformerDetails!P222:P721)-ROW(PerformerDetails!AZ222)+1),ROWS(PerformerDetails!$AZ$7:AZ222)))),0)</f>
        <v>#NAME?</v>
      </c>
      <c r="U222" s="45" t="e">
        <f t="array" aca="1" ref="U222" ca="1">IFERROR(IF(ROWS(PerformerDetails!$BB$7:BB222)&gt;COUNTA(PerformerDetails!$BB$7:$BB$506),"",INDEX(PerformerDetails!$BB$7:$BB$506,SMALL(IF(PerformerDetails!$BB$7:$BB$506&lt;&gt;"",ROW(PerformerDetails!P222:P721)-ROW(PerformerDetails!BB222)+1),ROWS(PerformerDetails!$BB$7:BB222)))),0)</f>
        <v>#NAME?</v>
      </c>
      <c r="V222" s="45" t="e">
        <f t="array" aca="1" ref="V222" ca="1">IFERROR(IF(ROWS(PerformerDetails!$BD$7:BD222)&gt;COUNTA(PerformerDetails!$BD$7:$BD$506),"",INDEX(PerformerDetails!$BD$7:$BD$506,SMALL(IF(PerformerDetails!$BD$7:$BD$506&lt;&gt;"",ROW(PerformerDetails!P222:P721)-ROW(PerformerDetails!BD222)+1),ROWS(PerformerDetails!$BD$7:BD222)))),0)</f>
        <v>#NAME?</v>
      </c>
      <c r="W222" s="45" t="e">
        <f t="array" aca="1" ref="W222" ca="1">IFERROR(IF(ROWS(PerformerDetails!$BF$7:BF222)&gt;COUNTA(PerformerDetails!$BF$7:$BF$506),"",INDEX(PerformerDetails!$BF$7:$BF$506,SMALL(IF(PerformerDetails!$BF$7:$BF$506&lt;&gt;"",ROW(PerformerDetails!P222:P721)-ROW(PerformerDetails!BF222)+1),ROWS(PerformerDetails!$BF$7:BF222)))),0)</f>
        <v>#NAME?</v>
      </c>
      <c r="X222" s="45" t="e">
        <f t="array" aca="1" ref="X222" ca="1">IFERROR(IF(ROWS(PerformerDetails!$BH$7:BH222)&gt;COUNTA(PerformerDetails!$BH$7:$BH$506),"",INDEX(PerformerDetails!$BH$7:$BH$506,SMALL(IF(PerformerDetails!$BH$7:$BH$506&lt;&gt;"",ROW(PerformerDetails!P222:P721)-ROW(PerformerDetails!BH222)+1),ROWS(PerformerDetails!$BH$7:BH222)))),0)</f>
        <v>#NAME?</v>
      </c>
      <c r="Y222" s="45" t="e">
        <f t="array" aca="1" ref="Y222" ca="1">IFERROR(IF(ROWS(PerformerDetails!$BJ$7:BJ222)&gt;COUNTA(PerformerDetails!$BJ$7:$BJ$506),"",INDEX(PerformerDetails!$BJ$7:$BJ$506,SMALL(IF(PerformerDetails!$BJ$7:$BJ$506&lt;&gt;"",ROW(PerformerDetails!P222:P721)-ROW(PerformerDetails!BJ222)+1),ROWS(PerformerDetails!$BJ$7:BJ222)))),0)</f>
        <v>#NAME?</v>
      </c>
      <c r="Z222" s="45" t="e">
        <f t="array" aca="1" ref="Z222" ca="1">IFERROR(IF(ROWS(PerformerDetails!$BL$7:BL222)&gt;COUNTA(PerformerDetails!$BL$7:$BL$506),"",INDEX(PerformerDetails!$BL$7:$BL$506,SMALL(IF(PerformerDetails!$BL$7:$BL$506&lt;&gt;"",ROW(PerformerDetails!P222:P721)-ROW(PerformerDetails!BL222)+1),ROWS(PerformerDetails!$BL$7:BL222)))),0)</f>
        <v>#NAME?</v>
      </c>
    </row>
    <row r="223" spans="2:26" ht="20.100000000000001" customHeight="1">
      <c r="B223" s="45" t="e">
        <f t="array" aca="1" ref="B223" ca="1">IFERROR(IF(ROWS(PerformerDetails!$P$7:P223)&gt;COUNTA(PerformerDetails!$P$7:$P$506),"",INDEX(PerformerDetails!$P$7:$P$506,SMALL(IF(PerformerDetails!$P$7:$P$506&lt;&gt;"",ROW(PerformerDetails!P223:P722)-ROW(PerformerDetails!P223)+1),ROWS(PerformerDetails!$P$7:P223)))),0)</f>
        <v>#NAME?</v>
      </c>
      <c r="C223" s="45" t="e">
        <f t="array" aca="1" ref="C223" ca="1">IFERROR(IF(ROWS(PerformerDetails!$R$7:R223)&gt;COUNTA(PerformerDetails!$R$7:$R$506),"",INDEX(PerformerDetails!$R$7:$R$506,SMALL(IF(PerformerDetails!$R$7:$R$506&lt;&gt;"",ROW(PerformerDetails!P223:P722)-ROW(PerformerDetails!R223)+1),ROWS(PerformerDetails!$R$7:R223)))),0)</f>
        <v>#NAME?</v>
      </c>
      <c r="D223" s="45" t="e">
        <f t="array" aca="1" ref="D223" ca="1">IFERROR(IF(ROWS(PerformerDetails!$T$7:T223)&gt;COUNTA(PerformerDetails!$T$7:$T$506),"",INDEX(PerformerDetails!$T$7:$T$506,SMALL(IF(PerformerDetails!$T$7:$T$506&lt;&gt;"",ROW(PerformerDetails!P223:P722)-ROW(PerformerDetails!T223)+1),ROWS(PerformerDetails!$T$7:T223)))),0)</f>
        <v>#NAME?</v>
      </c>
      <c r="E223" s="45" t="e">
        <f t="array" aca="1" ref="E223" ca="1">IFERROR(IF(ROWS(PerformerDetails!$V$7:V223)&gt;COUNTA(PerformerDetails!$V$7:$V$506),"",INDEX(PerformerDetails!$V$7:$V$506,SMALL(IF(PerformerDetails!$V$7:$V$506&lt;&gt;"",ROW(PerformerDetails!P223:P722)-ROW(PerformerDetails!V223)+1),ROWS(PerformerDetails!$V$7:V223)))),0)</f>
        <v>#NAME?</v>
      </c>
      <c r="F223" s="45" t="e">
        <f t="array" aca="1" ref="F223" ca="1">IFERROR(IF(ROWS(PerformerDetails!$X$7:X223)&gt;COUNTA(PerformerDetails!$X$7:$X$506),"",INDEX(PerformerDetails!$X$7:$X$506,SMALL(IF(PerformerDetails!$X$7:$X$506&lt;&gt;"",ROW(PerformerDetails!P223:P722)-ROW(PerformerDetails!X223)+1),ROWS(PerformerDetails!$X$7:X223)))),0)</f>
        <v>#NAME?</v>
      </c>
      <c r="G223" s="45" t="e">
        <f t="array" aca="1" ref="G223" ca="1">IFERROR(IF(ROWS(PerformerDetails!$Z$7:Z223)&gt;COUNTA(PerformerDetails!$Z$7:$Z$506),"",INDEX(PerformerDetails!$Z$7:$Z$506,SMALL(IF(PerformerDetails!$Z$7:$Z$506&lt;&gt;"",ROW(PerformerDetails!P223:P722)-ROW(PerformerDetails!Z223)+1),ROWS(PerformerDetails!$Z$7:Z223)))),0)</f>
        <v>#NAME?</v>
      </c>
      <c r="H223" s="45" t="e">
        <f t="array" aca="1" ref="H223" ca="1">IFERROR(IF(ROWS(PerformerDetails!$AB$7:AB223)&gt;COUNTA(PerformerDetails!$AB$7:$AB$506),"",INDEX(PerformerDetails!$AB$7:$AB$506,SMALL(IF(PerformerDetails!$AB$7:$AB$506&lt;&gt;"",ROW(PerformerDetails!P223:P722)-ROW(PerformerDetails!AB223)+1),ROWS(PerformerDetails!$AB$7:AB223)))),0)</f>
        <v>#NAME?</v>
      </c>
      <c r="I223" s="45" t="e">
        <f t="array" aca="1" ref="I223" ca="1">IFERROR(IF(ROWS(PerformerDetails!$AD$7:AD223)&gt;COUNTA(PerformerDetails!$AD$7:$AD$506),"",INDEX(PerformerDetails!$AD$7:$AD$506,SMALL(IF(PerformerDetails!$AD$7:$AD$506&lt;&gt;"",ROW(PerformerDetails!P223:P722)-ROW(PerformerDetails!AD223)+1),ROWS(PerformerDetails!$AD$7:AD223)))),0)</f>
        <v>#NAME?</v>
      </c>
      <c r="J223" s="45" t="e">
        <f t="array" aca="1" ref="J223" ca="1">IFERROR(IF(ROWS(PerformerDetails!$AF$7:AF223)&gt;COUNTA(PerformerDetails!$AF$7:$AF$506),"",INDEX(PerformerDetails!$AF$7:$AF$506,SMALL(IF(PerformerDetails!$AF$7:$AF$506&lt;&gt;"",ROW(PerformerDetails!P223:P722)-ROW(PerformerDetails!AF223)+1),ROWS(PerformerDetails!$AF$7:AF223)))),0)</f>
        <v>#NAME?</v>
      </c>
      <c r="K223" s="45" t="e">
        <f t="array" aca="1" ref="K223" ca="1">IFERROR(IF(ROWS(PerformerDetails!$AH$7:AH223)&gt;COUNTA(PerformerDetails!$AH$7:$AH$506),"",INDEX(PerformerDetails!$AH$7:$AH$506,SMALL(IF(PerformerDetails!$AH$7:$AH$506&lt;&gt;"",ROW(PerformerDetails!P223:P722)-ROW(PerformerDetails!AH223)+1),ROWS(PerformerDetails!$AH$7:AH223)))),0)</f>
        <v>#NAME?</v>
      </c>
      <c r="L223" s="45" t="e">
        <f t="array" aca="1" ref="L223" ca="1">IFERROR(IF(ROWS(PerformerDetails!$AJ$7:AJ223)&gt;COUNTA(PerformerDetails!$AJ$7:$AJ$506),"",INDEX(PerformerDetails!$AJ$7:$AJ$506,SMALL(IF(PerformerDetails!$AJ$7:$AJ$506&lt;&gt;"",ROW(PerformerDetails!P223:P722)-ROW(PerformerDetails!AJ223)+1),ROWS(PerformerDetails!$AJ$7:AJ223)))),0)</f>
        <v>#NAME?</v>
      </c>
      <c r="M223" s="45" t="e">
        <f t="array" aca="1" ref="M223" ca="1">IFERROR(IF(ROWS(PerformerDetails!$AL$7:AL223)&gt;COUNTA(PerformerDetails!$AL$7:$AL$506),"",INDEX(PerformerDetails!$AL$7:$AL$506,SMALL(IF(PerformerDetails!$AL$7:$AL$506&lt;&gt;"",ROW(PerformerDetails!P223:P722)-ROW(PerformerDetails!AL223)+1),ROWS(PerformerDetails!$AL$7:AL223)))),0)</f>
        <v>#NAME?</v>
      </c>
      <c r="N223" s="45" t="e">
        <f t="array" aca="1" ref="N223" ca="1">IFERROR(IF(ROWS(PerformerDetails!$AN$7:AN223)&gt;COUNTA(PerformerDetails!$AN$7:$AN$506),"",INDEX(PerformerDetails!$AN$7:$AN$506,SMALL(IF(PerformerDetails!$AN$7:$AN$506&lt;&gt;"",ROW(PerformerDetails!P223:P722)-ROW(PerformerDetails!AN223)+1),ROWS(PerformerDetails!$AN$7:AN223)))),0)</f>
        <v>#NAME?</v>
      </c>
      <c r="O223" s="45" t="e">
        <f t="array" aca="1" ref="O223" ca="1">IFERROR(IF(ROWS(PerformerDetails!$AP$7:AP223)&gt;COUNTA(PerformerDetails!$AP$7:$AP$506),"",INDEX(PerformerDetails!$AP$7:$AP$506,SMALL(IF(PerformerDetails!$AP$7:$AP$506&lt;&gt;"",ROW(PerformerDetails!P223:P722)-ROW(PerformerDetails!AP223)+1),ROWS(PerformerDetails!$AP$7:AP223)))),0)</f>
        <v>#NAME?</v>
      </c>
      <c r="P223" s="45" t="e">
        <f t="array" aca="1" ref="P223" ca="1">IFERROR(IF(ROWS(PerformerDetails!$AR$7:AR223)&gt;COUNTA(PerformerDetails!$AR$7:$AR$506),"",INDEX(PerformerDetails!$AR$7:$AR$506,SMALL(IF(PerformerDetails!$AR$7:$AR$506&lt;&gt;"",ROW(PerformerDetails!P223:P722)-ROW(PerformerDetails!AR223)+1),ROWS(PerformerDetails!$AR$7:AR223)))),0)</f>
        <v>#NAME?</v>
      </c>
      <c r="Q223" s="45" t="e">
        <f t="array" aca="1" ref="Q223" ca="1">IFERROR(IF(ROWS(PerformerDetails!$AT$7:AT223)&gt;COUNTA(PerformerDetails!$AT$7:$AT$506),"",INDEX(PerformerDetails!$AT$7:$AT$506,SMALL(IF(PerformerDetails!$AT$7:$AT$506&lt;&gt;"",ROW(PerformerDetails!P223:P722)-ROW(PerformerDetails!AT223)+1),ROWS(PerformerDetails!$AT$7:AT223)))),0)</f>
        <v>#NAME?</v>
      </c>
      <c r="R223" s="45" t="e">
        <f t="array" aca="1" ref="R223" ca="1">IFERROR(IF(ROWS(PerformerDetails!$AV$7:AV223)&gt;COUNTA(PerformerDetails!$AV$7:$AV$506),"",INDEX(PerformerDetails!$AV$7:$AV$506,SMALL(IF(PerformerDetails!$AV$7:$AV$506&lt;&gt;"",ROW(PerformerDetails!P223:P722)-ROW(PerformerDetails!AV223)+1),ROWS(PerformerDetails!$AV$7:AV223)))),0)</f>
        <v>#NAME?</v>
      </c>
      <c r="S223" s="45" t="e">
        <f t="array" aca="1" ref="S223" ca="1">IFERROR(IF(ROWS(PerformerDetails!$AX$7:AX223)&gt;COUNTA(PerformerDetails!$AX$7:$AX$506),"",INDEX(PerformerDetails!$AX$7:$AX$506,SMALL(IF(PerformerDetails!$AX$7:$AX$506&lt;&gt;"",ROW(PerformerDetails!P223:P722)-ROW(PerformerDetails!AX223)+1),ROWS(PerformerDetails!$AX$7:AX223)))),0)</f>
        <v>#NAME?</v>
      </c>
      <c r="T223" s="45" t="e">
        <f t="array" aca="1" ref="T223" ca="1">IFERROR(IF(ROWS(PerformerDetails!$AZ$7:AZ223)&gt;COUNTA(PerformerDetails!$AZ$7:$AZ$506),"",INDEX(PerformerDetails!$AZ$7:$AZ$506,SMALL(IF(PerformerDetails!$AZ$7:$AZ$506&lt;&gt;"",ROW(PerformerDetails!P223:P722)-ROW(PerformerDetails!AZ223)+1),ROWS(PerformerDetails!$AZ$7:AZ223)))),0)</f>
        <v>#NAME?</v>
      </c>
      <c r="U223" s="45" t="e">
        <f t="array" aca="1" ref="U223" ca="1">IFERROR(IF(ROWS(PerformerDetails!$BB$7:BB223)&gt;COUNTA(PerformerDetails!$BB$7:$BB$506),"",INDEX(PerformerDetails!$BB$7:$BB$506,SMALL(IF(PerformerDetails!$BB$7:$BB$506&lt;&gt;"",ROW(PerformerDetails!P223:P722)-ROW(PerformerDetails!BB223)+1),ROWS(PerformerDetails!$BB$7:BB223)))),0)</f>
        <v>#NAME?</v>
      </c>
      <c r="V223" s="45" t="e">
        <f t="array" aca="1" ref="V223" ca="1">IFERROR(IF(ROWS(PerformerDetails!$BD$7:BD223)&gt;COUNTA(PerformerDetails!$BD$7:$BD$506),"",INDEX(PerformerDetails!$BD$7:$BD$506,SMALL(IF(PerformerDetails!$BD$7:$BD$506&lt;&gt;"",ROW(PerformerDetails!P223:P722)-ROW(PerformerDetails!BD223)+1),ROWS(PerformerDetails!$BD$7:BD223)))),0)</f>
        <v>#NAME?</v>
      </c>
      <c r="W223" s="45" t="e">
        <f t="array" aca="1" ref="W223" ca="1">IFERROR(IF(ROWS(PerformerDetails!$BF$7:BF223)&gt;COUNTA(PerformerDetails!$BF$7:$BF$506),"",INDEX(PerformerDetails!$BF$7:$BF$506,SMALL(IF(PerformerDetails!$BF$7:$BF$506&lt;&gt;"",ROW(PerformerDetails!P223:P722)-ROW(PerformerDetails!BF223)+1),ROWS(PerformerDetails!$BF$7:BF223)))),0)</f>
        <v>#NAME?</v>
      </c>
      <c r="X223" s="45" t="e">
        <f t="array" aca="1" ref="X223" ca="1">IFERROR(IF(ROWS(PerformerDetails!$BH$7:BH223)&gt;COUNTA(PerformerDetails!$BH$7:$BH$506),"",INDEX(PerformerDetails!$BH$7:$BH$506,SMALL(IF(PerformerDetails!$BH$7:$BH$506&lt;&gt;"",ROW(PerformerDetails!P223:P722)-ROW(PerformerDetails!BH223)+1),ROWS(PerformerDetails!$BH$7:BH223)))),0)</f>
        <v>#NAME?</v>
      </c>
      <c r="Y223" s="45" t="e">
        <f t="array" aca="1" ref="Y223" ca="1">IFERROR(IF(ROWS(PerformerDetails!$BJ$7:BJ223)&gt;COUNTA(PerformerDetails!$BJ$7:$BJ$506),"",INDEX(PerformerDetails!$BJ$7:$BJ$506,SMALL(IF(PerformerDetails!$BJ$7:$BJ$506&lt;&gt;"",ROW(PerformerDetails!P223:P722)-ROW(PerformerDetails!BJ223)+1),ROWS(PerformerDetails!$BJ$7:BJ223)))),0)</f>
        <v>#NAME?</v>
      </c>
      <c r="Z223" s="45" t="e">
        <f t="array" aca="1" ref="Z223" ca="1">IFERROR(IF(ROWS(PerformerDetails!$BL$7:BL223)&gt;COUNTA(PerformerDetails!$BL$7:$BL$506),"",INDEX(PerformerDetails!$BL$7:$BL$506,SMALL(IF(PerformerDetails!$BL$7:$BL$506&lt;&gt;"",ROW(PerformerDetails!P223:P722)-ROW(PerformerDetails!BL223)+1),ROWS(PerformerDetails!$BL$7:BL223)))),0)</f>
        <v>#NAME?</v>
      </c>
    </row>
    <row r="224" spans="2:26" ht="20.100000000000001" customHeight="1">
      <c r="B224" s="45" t="e">
        <f t="array" aca="1" ref="B224" ca="1">IFERROR(IF(ROWS(PerformerDetails!$P$7:P224)&gt;COUNTA(PerformerDetails!$P$7:$P$506),"",INDEX(PerformerDetails!$P$7:$P$506,SMALL(IF(PerformerDetails!$P$7:$P$506&lt;&gt;"",ROW(PerformerDetails!P224:P723)-ROW(PerformerDetails!P224)+1),ROWS(PerformerDetails!$P$7:P224)))),0)</f>
        <v>#NAME?</v>
      </c>
      <c r="C224" s="45" t="e">
        <f t="array" aca="1" ref="C224" ca="1">IFERROR(IF(ROWS(PerformerDetails!$R$7:R224)&gt;COUNTA(PerformerDetails!$R$7:$R$506),"",INDEX(PerformerDetails!$R$7:$R$506,SMALL(IF(PerformerDetails!$R$7:$R$506&lt;&gt;"",ROW(PerformerDetails!P224:P723)-ROW(PerformerDetails!R224)+1),ROWS(PerformerDetails!$R$7:R224)))),0)</f>
        <v>#NAME?</v>
      </c>
      <c r="D224" s="45" t="e">
        <f t="array" aca="1" ref="D224" ca="1">IFERROR(IF(ROWS(PerformerDetails!$T$7:T224)&gt;COUNTA(PerformerDetails!$T$7:$T$506),"",INDEX(PerformerDetails!$T$7:$T$506,SMALL(IF(PerformerDetails!$T$7:$T$506&lt;&gt;"",ROW(PerformerDetails!P224:P723)-ROW(PerformerDetails!T224)+1),ROWS(PerformerDetails!$T$7:T224)))),0)</f>
        <v>#NAME?</v>
      </c>
      <c r="E224" s="45" t="e">
        <f t="array" aca="1" ref="E224" ca="1">IFERROR(IF(ROWS(PerformerDetails!$V$7:V224)&gt;COUNTA(PerformerDetails!$V$7:$V$506),"",INDEX(PerformerDetails!$V$7:$V$506,SMALL(IF(PerformerDetails!$V$7:$V$506&lt;&gt;"",ROW(PerformerDetails!P224:P723)-ROW(PerformerDetails!V224)+1),ROWS(PerformerDetails!$V$7:V224)))),0)</f>
        <v>#NAME?</v>
      </c>
      <c r="F224" s="45" t="e">
        <f t="array" aca="1" ref="F224" ca="1">IFERROR(IF(ROWS(PerformerDetails!$X$7:X224)&gt;COUNTA(PerformerDetails!$X$7:$X$506),"",INDEX(PerformerDetails!$X$7:$X$506,SMALL(IF(PerformerDetails!$X$7:$X$506&lt;&gt;"",ROW(PerformerDetails!P224:P723)-ROW(PerformerDetails!X224)+1),ROWS(PerformerDetails!$X$7:X224)))),0)</f>
        <v>#NAME?</v>
      </c>
      <c r="G224" s="45" t="e">
        <f t="array" aca="1" ref="G224" ca="1">IFERROR(IF(ROWS(PerformerDetails!$Z$7:Z224)&gt;COUNTA(PerformerDetails!$Z$7:$Z$506),"",INDEX(PerformerDetails!$Z$7:$Z$506,SMALL(IF(PerformerDetails!$Z$7:$Z$506&lt;&gt;"",ROW(PerformerDetails!P224:P723)-ROW(PerformerDetails!Z224)+1),ROWS(PerformerDetails!$Z$7:Z224)))),0)</f>
        <v>#NAME?</v>
      </c>
      <c r="H224" s="45" t="e">
        <f t="array" aca="1" ref="H224" ca="1">IFERROR(IF(ROWS(PerformerDetails!$AB$7:AB224)&gt;COUNTA(PerformerDetails!$AB$7:$AB$506),"",INDEX(PerformerDetails!$AB$7:$AB$506,SMALL(IF(PerformerDetails!$AB$7:$AB$506&lt;&gt;"",ROW(PerformerDetails!P224:P723)-ROW(PerformerDetails!AB224)+1),ROWS(PerformerDetails!$AB$7:AB224)))),0)</f>
        <v>#NAME?</v>
      </c>
      <c r="I224" s="45" t="e">
        <f t="array" aca="1" ref="I224" ca="1">IFERROR(IF(ROWS(PerformerDetails!$AD$7:AD224)&gt;COUNTA(PerformerDetails!$AD$7:$AD$506),"",INDEX(PerformerDetails!$AD$7:$AD$506,SMALL(IF(PerformerDetails!$AD$7:$AD$506&lt;&gt;"",ROW(PerformerDetails!P224:P723)-ROW(PerformerDetails!AD224)+1),ROWS(PerformerDetails!$AD$7:AD224)))),0)</f>
        <v>#NAME?</v>
      </c>
      <c r="J224" s="45" t="e">
        <f t="array" aca="1" ref="J224" ca="1">IFERROR(IF(ROWS(PerformerDetails!$AF$7:AF224)&gt;COUNTA(PerformerDetails!$AF$7:$AF$506),"",INDEX(PerformerDetails!$AF$7:$AF$506,SMALL(IF(PerformerDetails!$AF$7:$AF$506&lt;&gt;"",ROW(PerformerDetails!P224:P723)-ROW(PerformerDetails!AF224)+1),ROWS(PerformerDetails!$AF$7:AF224)))),0)</f>
        <v>#NAME?</v>
      </c>
      <c r="K224" s="45" t="e">
        <f t="array" aca="1" ref="K224" ca="1">IFERROR(IF(ROWS(PerformerDetails!$AH$7:AH224)&gt;COUNTA(PerformerDetails!$AH$7:$AH$506),"",INDEX(PerformerDetails!$AH$7:$AH$506,SMALL(IF(PerformerDetails!$AH$7:$AH$506&lt;&gt;"",ROW(PerformerDetails!P224:P723)-ROW(PerformerDetails!AH224)+1),ROWS(PerformerDetails!$AH$7:AH224)))),0)</f>
        <v>#NAME?</v>
      </c>
      <c r="L224" s="45" t="e">
        <f t="array" aca="1" ref="L224" ca="1">IFERROR(IF(ROWS(PerformerDetails!$AJ$7:AJ224)&gt;COUNTA(PerformerDetails!$AJ$7:$AJ$506),"",INDEX(PerformerDetails!$AJ$7:$AJ$506,SMALL(IF(PerformerDetails!$AJ$7:$AJ$506&lt;&gt;"",ROW(PerformerDetails!P224:P723)-ROW(PerformerDetails!AJ224)+1),ROWS(PerformerDetails!$AJ$7:AJ224)))),0)</f>
        <v>#NAME?</v>
      </c>
      <c r="M224" s="45" t="e">
        <f t="array" aca="1" ref="M224" ca="1">IFERROR(IF(ROWS(PerformerDetails!$AL$7:AL224)&gt;COUNTA(PerformerDetails!$AL$7:$AL$506),"",INDEX(PerformerDetails!$AL$7:$AL$506,SMALL(IF(PerformerDetails!$AL$7:$AL$506&lt;&gt;"",ROW(PerformerDetails!P224:P723)-ROW(PerformerDetails!AL224)+1),ROWS(PerformerDetails!$AL$7:AL224)))),0)</f>
        <v>#NAME?</v>
      </c>
      <c r="N224" s="45" t="e">
        <f t="array" aca="1" ref="N224" ca="1">IFERROR(IF(ROWS(PerformerDetails!$AN$7:AN224)&gt;COUNTA(PerformerDetails!$AN$7:$AN$506),"",INDEX(PerformerDetails!$AN$7:$AN$506,SMALL(IF(PerformerDetails!$AN$7:$AN$506&lt;&gt;"",ROW(PerformerDetails!P224:P723)-ROW(PerformerDetails!AN224)+1),ROWS(PerformerDetails!$AN$7:AN224)))),0)</f>
        <v>#NAME?</v>
      </c>
      <c r="O224" s="45" t="e">
        <f t="array" aca="1" ref="O224" ca="1">IFERROR(IF(ROWS(PerformerDetails!$AP$7:AP224)&gt;COUNTA(PerformerDetails!$AP$7:$AP$506),"",INDEX(PerformerDetails!$AP$7:$AP$506,SMALL(IF(PerformerDetails!$AP$7:$AP$506&lt;&gt;"",ROW(PerformerDetails!P224:P723)-ROW(PerformerDetails!AP224)+1),ROWS(PerformerDetails!$AP$7:AP224)))),0)</f>
        <v>#NAME?</v>
      </c>
      <c r="P224" s="45" t="e">
        <f t="array" aca="1" ref="P224" ca="1">IFERROR(IF(ROWS(PerformerDetails!$AR$7:AR224)&gt;COUNTA(PerformerDetails!$AR$7:$AR$506),"",INDEX(PerformerDetails!$AR$7:$AR$506,SMALL(IF(PerformerDetails!$AR$7:$AR$506&lt;&gt;"",ROW(PerformerDetails!P224:P723)-ROW(PerformerDetails!AR224)+1),ROWS(PerformerDetails!$AR$7:AR224)))),0)</f>
        <v>#NAME?</v>
      </c>
      <c r="Q224" s="45" t="e">
        <f t="array" aca="1" ref="Q224" ca="1">IFERROR(IF(ROWS(PerformerDetails!$AT$7:AT224)&gt;COUNTA(PerformerDetails!$AT$7:$AT$506),"",INDEX(PerformerDetails!$AT$7:$AT$506,SMALL(IF(PerformerDetails!$AT$7:$AT$506&lt;&gt;"",ROW(PerformerDetails!P224:P723)-ROW(PerformerDetails!AT224)+1),ROWS(PerformerDetails!$AT$7:AT224)))),0)</f>
        <v>#NAME?</v>
      </c>
      <c r="R224" s="45" t="e">
        <f t="array" aca="1" ref="R224" ca="1">IFERROR(IF(ROWS(PerformerDetails!$AV$7:AV224)&gt;COUNTA(PerformerDetails!$AV$7:$AV$506),"",INDEX(PerformerDetails!$AV$7:$AV$506,SMALL(IF(PerformerDetails!$AV$7:$AV$506&lt;&gt;"",ROW(PerformerDetails!P224:P723)-ROW(PerformerDetails!AV224)+1),ROWS(PerformerDetails!$AV$7:AV224)))),0)</f>
        <v>#NAME?</v>
      </c>
      <c r="S224" s="45" t="e">
        <f t="array" aca="1" ref="S224" ca="1">IFERROR(IF(ROWS(PerformerDetails!$AX$7:AX224)&gt;COUNTA(PerformerDetails!$AX$7:$AX$506),"",INDEX(PerformerDetails!$AX$7:$AX$506,SMALL(IF(PerformerDetails!$AX$7:$AX$506&lt;&gt;"",ROW(PerformerDetails!P224:P723)-ROW(PerformerDetails!AX224)+1),ROWS(PerformerDetails!$AX$7:AX224)))),0)</f>
        <v>#NAME?</v>
      </c>
      <c r="T224" s="45" t="e">
        <f t="array" aca="1" ref="T224" ca="1">IFERROR(IF(ROWS(PerformerDetails!$AZ$7:AZ224)&gt;COUNTA(PerformerDetails!$AZ$7:$AZ$506),"",INDEX(PerformerDetails!$AZ$7:$AZ$506,SMALL(IF(PerformerDetails!$AZ$7:$AZ$506&lt;&gt;"",ROW(PerformerDetails!P224:P723)-ROW(PerformerDetails!AZ224)+1),ROWS(PerformerDetails!$AZ$7:AZ224)))),0)</f>
        <v>#NAME?</v>
      </c>
      <c r="U224" s="45" t="e">
        <f t="array" aca="1" ref="U224" ca="1">IFERROR(IF(ROWS(PerformerDetails!$BB$7:BB224)&gt;COUNTA(PerformerDetails!$BB$7:$BB$506),"",INDEX(PerformerDetails!$BB$7:$BB$506,SMALL(IF(PerformerDetails!$BB$7:$BB$506&lt;&gt;"",ROW(PerformerDetails!P224:P723)-ROW(PerformerDetails!BB224)+1),ROWS(PerformerDetails!$BB$7:BB224)))),0)</f>
        <v>#NAME?</v>
      </c>
      <c r="V224" s="45" t="e">
        <f t="array" aca="1" ref="V224" ca="1">IFERROR(IF(ROWS(PerformerDetails!$BD$7:BD224)&gt;COUNTA(PerformerDetails!$BD$7:$BD$506),"",INDEX(PerformerDetails!$BD$7:$BD$506,SMALL(IF(PerformerDetails!$BD$7:$BD$506&lt;&gt;"",ROW(PerformerDetails!P224:P723)-ROW(PerformerDetails!BD224)+1),ROWS(PerformerDetails!$BD$7:BD224)))),0)</f>
        <v>#NAME?</v>
      </c>
      <c r="W224" s="45" t="e">
        <f t="array" aca="1" ref="W224" ca="1">IFERROR(IF(ROWS(PerformerDetails!$BF$7:BF224)&gt;COUNTA(PerformerDetails!$BF$7:$BF$506),"",INDEX(PerformerDetails!$BF$7:$BF$506,SMALL(IF(PerformerDetails!$BF$7:$BF$506&lt;&gt;"",ROW(PerformerDetails!P224:P723)-ROW(PerformerDetails!BF224)+1),ROWS(PerformerDetails!$BF$7:BF224)))),0)</f>
        <v>#NAME?</v>
      </c>
      <c r="X224" s="45" t="e">
        <f t="array" aca="1" ref="X224" ca="1">IFERROR(IF(ROWS(PerformerDetails!$BH$7:BH224)&gt;COUNTA(PerformerDetails!$BH$7:$BH$506),"",INDEX(PerformerDetails!$BH$7:$BH$506,SMALL(IF(PerformerDetails!$BH$7:$BH$506&lt;&gt;"",ROW(PerformerDetails!P224:P723)-ROW(PerformerDetails!BH224)+1),ROWS(PerformerDetails!$BH$7:BH224)))),0)</f>
        <v>#NAME?</v>
      </c>
      <c r="Y224" s="45" t="e">
        <f t="array" aca="1" ref="Y224" ca="1">IFERROR(IF(ROWS(PerformerDetails!$BJ$7:BJ224)&gt;COUNTA(PerformerDetails!$BJ$7:$BJ$506),"",INDEX(PerformerDetails!$BJ$7:$BJ$506,SMALL(IF(PerformerDetails!$BJ$7:$BJ$506&lt;&gt;"",ROW(PerformerDetails!P224:P723)-ROW(PerformerDetails!BJ224)+1),ROWS(PerformerDetails!$BJ$7:BJ224)))),0)</f>
        <v>#NAME?</v>
      </c>
      <c r="Z224" s="45" t="e">
        <f t="array" aca="1" ref="Z224" ca="1">IFERROR(IF(ROWS(PerformerDetails!$BL$7:BL224)&gt;COUNTA(PerformerDetails!$BL$7:$BL$506),"",INDEX(PerformerDetails!$BL$7:$BL$506,SMALL(IF(PerformerDetails!$BL$7:$BL$506&lt;&gt;"",ROW(PerformerDetails!P224:P723)-ROW(PerformerDetails!BL224)+1),ROWS(PerformerDetails!$BL$7:BL224)))),0)</f>
        <v>#NAME?</v>
      </c>
    </row>
    <row r="225" spans="2:26" ht="20.100000000000001" customHeight="1">
      <c r="B225" s="45" t="e">
        <f t="array" aca="1" ref="B225" ca="1">IFERROR(IF(ROWS(PerformerDetails!$P$7:P225)&gt;COUNTA(PerformerDetails!$P$7:$P$506),"",INDEX(PerformerDetails!$P$7:$P$506,SMALL(IF(PerformerDetails!$P$7:$P$506&lt;&gt;"",ROW(PerformerDetails!P225:P724)-ROW(PerformerDetails!P225)+1),ROWS(PerformerDetails!$P$7:P225)))),0)</f>
        <v>#NAME?</v>
      </c>
      <c r="C225" s="45" t="e">
        <f t="array" aca="1" ref="C225" ca="1">IFERROR(IF(ROWS(PerformerDetails!$R$7:R225)&gt;COUNTA(PerformerDetails!$R$7:$R$506),"",INDEX(PerformerDetails!$R$7:$R$506,SMALL(IF(PerformerDetails!$R$7:$R$506&lt;&gt;"",ROW(PerformerDetails!P225:P724)-ROW(PerformerDetails!R225)+1),ROWS(PerformerDetails!$R$7:R225)))),0)</f>
        <v>#NAME?</v>
      </c>
      <c r="D225" s="45" t="e">
        <f t="array" aca="1" ref="D225" ca="1">IFERROR(IF(ROWS(PerformerDetails!$T$7:T225)&gt;COUNTA(PerformerDetails!$T$7:$T$506),"",INDEX(PerformerDetails!$T$7:$T$506,SMALL(IF(PerformerDetails!$T$7:$T$506&lt;&gt;"",ROW(PerformerDetails!P225:P724)-ROW(PerformerDetails!T225)+1),ROWS(PerformerDetails!$T$7:T225)))),0)</f>
        <v>#NAME?</v>
      </c>
      <c r="E225" s="45" t="e">
        <f t="array" aca="1" ref="E225" ca="1">IFERROR(IF(ROWS(PerformerDetails!$V$7:V225)&gt;COUNTA(PerformerDetails!$V$7:$V$506),"",INDEX(PerformerDetails!$V$7:$V$506,SMALL(IF(PerformerDetails!$V$7:$V$506&lt;&gt;"",ROW(PerformerDetails!P225:P724)-ROW(PerformerDetails!V225)+1),ROWS(PerformerDetails!$V$7:V225)))),0)</f>
        <v>#NAME?</v>
      </c>
      <c r="F225" s="45" t="e">
        <f t="array" aca="1" ref="F225" ca="1">IFERROR(IF(ROWS(PerformerDetails!$X$7:X225)&gt;COUNTA(PerformerDetails!$X$7:$X$506),"",INDEX(PerformerDetails!$X$7:$X$506,SMALL(IF(PerformerDetails!$X$7:$X$506&lt;&gt;"",ROW(PerformerDetails!P225:P724)-ROW(PerformerDetails!X225)+1),ROWS(PerformerDetails!$X$7:X225)))),0)</f>
        <v>#NAME?</v>
      </c>
      <c r="G225" s="45" t="e">
        <f t="array" aca="1" ref="G225" ca="1">IFERROR(IF(ROWS(PerformerDetails!$Z$7:Z225)&gt;COUNTA(PerformerDetails!$Z$7:$Z$506),"",INDEX(PerformerDetails!$Z$7:$Z$506,SMALL(IF(PerformerDetails!$Z$7:$Z$506&lt;&gt;"",ROW(PerformerDetails!P225:P724)-ROW(PerformerDetails!Z225)+1),ROWS(PerformerDetails!$Z$7:Z225)))),0)</f>
        <v>#NAME?</v>
      </c>
      <c r="H225" s="45" t="e">
        <f t="array" aca="1" ref="H225" ca="1">IFERROR(IF(ROWS(PerformerDetails!$AB$7:AB225)&gt;COUNTA(PerformerDetails!$AB$7:$AB$506),"",INDEX(PerformerDetails!$AB$7:$AB$506,SMALL(IF(PerformerDetails!$AB$7:$AB$506&lt;&gt;"",ROW(PerformerDetails!P225:P724)-ROW(PerformerDetails!AB225)+1),ROWS(PerformerDetails!$AB$7:AB225)))),0)</f>
        <v>#NAME?</v>
      </c>
      <c r="I225" s="45" t="e">
        <f t="array" aca="1" ref="I225" ca="1">IFERROR(IF(ROWS(PerformerDetails!$AD$7:AD225)&gt;COUNTA(PerformerDetails!$AD$7:$AD$506),"",INDEX(PerformerDetails!$AD$7:$AD$506,SMALL(IF(PerformerDetails!$AD$7:$AD$506&lt;&gt;"",ROW(PerformerDetails!P225:P724)-ROW(PerformerDetails!AD225)+1),ROWS(PerformerDetails!$AD$7:AD225)))),0)</f>
        <v>#NAME?</v>
      </c>
      <c r="J225" s="45" t="e">
        <f t="array" aca="1" ref="J225" ca="1">IFERROR(IF(ROWS(PerformerDetails!$AF$7:AF225)&gt;COUNTA(PerformerDetails!$AF$7:$AF$506),"",INDEX(PerformerDetails!$AF$7:$AF$506,SMALL(IF(PerformerDetails!$AF$7:$AF$506&lt;&gt;"",ROW(PerformerDetails!P225:P724)-ROW(PerformerDetails!AF225)+1),ROWS(PerformerDetails!$AF$7:AF225)))),0)</f>
        <v>#NAME?</v>
      </c>
      <c r="K225" s="45" t="e">
        <f t="array" aca="1" ref="K225" ca="1">IFERROR(IF(ROWS(PerformerDetails!$AH$7:AH225)&gt;COUNTA(PerformerDetails!$AH$7:$AH$506),"",INDEX(PerformerDetails!$AH$7:$AH$506,SMALL(IF(PerformerDetails!$AH$7:$AH$506&lt;&gt;"",ROW(PerformerDetails!P225:P724)-ROW(PerformerDetails!AH225)+1),ROWS(PerformerDetails!$AH$7:AH225)))),0)</f>
        <v>#NAME?</v>
      </c>
      <c r="L225" s="45" t="e">
        <f t="array" aca="1" ref="L225" ca="1">IFERROR(IF(ROWS(PerformerDetails!$AJ$7:AJ225)&gt;COUNTA(PerformerDetails!$AJ$7:$AJ$506),"",INDEX(PerformerDetails!$AJ$7:$AJ$506,SMALL(IF(PerformerDetails!$AJ$7:$AJ$506&lt;&gt;"",ROW(PerformerDetails!P225:P724)-ROW(PerformerDetails!AJ225)+1),ROWS(PerformerDetails!$AJ$7:AJ225)))),0)</f>
        <v>#NAME?</v>
      </c>
      <c r="M225" s="45" t="e">
        <f t="array" aca="1" ref="M225" ca="1">IFERROR(IF(ROWS(PerformerDetails!$AL$7:AL225)&gt;COUNTA(PerformerDetails!$AL$7:$AL$506),"",INDEX(PerformerDetails!$AL$7:$AL$506,SMALL(IF(PerformerDetails!$AL$7:$AL$506&lt;&gt;"",ROW(PerformerDetails!P225:P724)-ROW(PerformerDetails!AL225)+1),ROWS(PerformerDetails!$AL$7:AL225)))),0)</f>
        <v>#NAME?</v>
      </c>
      <c r="N225" s="45" t="e">
        <f t="array" aca="1" ref="N225" ca="1">IFERROR(IF(ROWS(PerformerDetails!$AN$7:AN225)&gt;COUNTA(PerformerDetails!$AN$7:$AN$506),"",INDEX(PerformerDetails!$AN$7:$AN$506,SMALL(IF(PerformerDetails!$AN$7:$AN$506&lt;&gt;"",ROW(PerformerDetails!P225:P724)-ROW(PerformerDetails!AN225)+1),ROWS(PerformerDetails!$AN$7:AN225)))),0)</f>
        <v>#NAME?</v>
      </c>
      <c r="O225" s="45" t="e">
        <f t="array" aca="1" ref="O225" ca="1">IFERROR(IF(ROWS(PerformerDetails!$AP$7:AP225)&gt;COUNTA(PerformerDetails!$AP$7:$AP$506),"",INDEX(PerformerDetails!$AP$7:$AP$506,SMALL(IF(PerformerDetails!$AP$7:$AP$506&lt;&gt;"",ROW(PerformerDetails!P225:P724)-ROW(PerformerDetails!AP225)+1),ROWS(PerformerDetails!$AP$7:AP225)))),0)</f>
        <v>#NAME?</v>
      </c>
      <c r="P225" s="45" t="e">
        <f t="array" aca="1" ref="P225" ca="1">IFERROR(IF(ROWS(PerformerDetails!$AR$7:AR225)&gt;COUNTA(PerformerDetails!$AR$7:$AR$506),"",INDEX(PerformerDetails!$AR$7:$AR$506,SMALL(IF(PerformerDetails!$AR$7:$AR$506&lt;&gt;"",ROW(PerformerDetails!P225:P724)-ROW(PerformerDetails!AR225)+1),ROWS(PerformerDetails!$AR$7:AR225)))),0)</f>
        <v>#NAME?</v>
      </c>
      <c r="Q225" s="45" t="e">
        <f t="array" aca="1" ref="Q225" ca="1">IFERROR(IF(ROWS(PerformerDetails!$AT$7:AT225)&gt;COUNTA(PerformerDetails!$AT$7:$AT$506),"",INDEX(PerformerDetails!$AT$7:$AT$506,SMALL(IF(PerformerDetails!$AT$7:$AT$506&lt;&gt;"",ROW(PerformerDetails!P225:P724)-ROW(PerformerDetails!AT225)+1),ROWS(PerformerDetails!$AT$7:AT225)))),0)</f>
        <v>#NAME?</v>
      </c>
      <c r="R225" s="45" t="e">
        <f t="array" aca="1" ref="R225" ca="1">IFERROR(IF(ROWS(PerformerDetails!$AV$7:AV225)&gt;COUNTA(PerformerDetails!$AV$7:$AV$506),"",INDEX(PerformerDetails!$AV$7:$AV$506,SMALL(IF(PerformerDetails!$AV$7:$AV$506&lt;&gt;"",ROW(PerformerDetails!P225:P724)-ROW(PerformerDetails!AV225)+1),ROWS(PerformerDetails!$AV$7:AV225)))),0)</f>
        <v>#NAME?</v>
      </c>
      <c r="S225" s="45" t="e">
        <f t="array" aca="1" ref="S225" ca="1">IFERROR(IF(ROWS(PerformerDetails!$AX$7:AX225)&gt;COUNTA(PerformerDetails!$AX$7:$AX$506),"",INDEX(PerformerDetails!$AX$7:$AX$506,SMALL(IF(PerformerDetails!$AX$7:$AX$506&lt;&gt;"",ROW(PerformerDetails!P225:P724)-ROW(PerformerDetails!AX225)+1),ROWS(PerformerDetails!$AX$7:AX225)))),0)</f>
        <v>#NAME?</v>
      </c>
      <c r="T225" s="45" t="e">
        <f t="array" aca="1" ref="T225" ca="1">IFERROR(IF(ROWS(PerformerDetails!$AZ$7:AZ225)&gt;COUNTA(PerformerDetails!$AZ$7:$AZ$506),"",INDEX(PerformerDetails!$AZ$7:$AZ$506,SMALL(IF(PerformerDetails!$AZ$7:$AZ$506&lt;&gt;"",ROW(PerformerDetails!P225:P724)-ROW(PerformerDetails!AZ225)+1),ROWS(PerformerDetails!$AZ$7:AZ225)))),0)</f>
        <v>#NAME?</v>
      </c>
      <c r="U225" s="45" t="e">
        <f t="array" aca="1" ref="U225" ca="1">IFERROR(IF(ROWS(PerformerDetails!$BB$7:BB225)&gt;COUNTA(PerformerDetails!$BB$7:$BB$506),"",INDEX(PerformerDetails!$BB$7:$BB$506,SMALL(IF(PerformerDetails!$BB$7:$BB$506&lt;&gt;"",ROW(PerformerDetails!P225:P724)-ROW(PerformerDetails!BB225)+1),ROWS(PerformerDetails!$BB$7:BB225)))),0)</f>
        <v>#NAME?</v>
      </c>
      <c r="V225" s="45" t="e">
        <f t="array" aca="1" ref="V225" ca="1">IFERROR(IF(ROWS(PerformerDetails!$BD$7:BD225)&gt;COUNTA(PerformerDetails!$BD$7:$BD$506),"",INDEX(PerformerDetails!$BD$7:$BD$506,SMALL(IF(PerformerDetails!$BD$7:$BD$506&lt;&gt;"",ROW(PerformerDetails!P225:P724)-ROW(PerformerDetails!BD225)+1),ROWS(PerformerDetails!$BD$7:BD225)))),0)</f>
        <v>#NAME?</v>
      </c>
      <c r="W225" s="45" t="e">
        <f t="array" aca="1" ref="W225" ca="1">IFERROR(IF(ROWS(PerformerDetails!$BF$7:BF225)&gt;COUNTA(PerformerDetails!$BF$7:$BF$506),"",INDEX(PerformerDetails!$BF$7:$BF$506,SMALL(IF(PerformerDetails!$BF$7:$BF$506&lt;&gt;"",ROW(PerformerDetails!P225:P724)-ROW(PerformerDetails!BF225)+1),ROWS(PerformerDetails!$BF$7:BF225)))),0)</f>
        <v>#NAME?</v>
      </c>
      <c r="X225" s="45" t="e">
        <f t="array" aca="1" ref="X225" ca="1">IFERROR(IF(ROWS(PerformerDetails!$BH$7:BH225)&gt;COUNTA(PerformerDetails!$BH$7:$BH$506),"",INDEX(PerformerDetails!$BH$7:$BH$506,SMALL(IF(PerformerDetails!$BH$7:$BH$506&lt;&gt;"",ROW(PerformerDetails!P225:P724)-ROW(PerformerDetails!BH225)+1),ROWS(PerformerDetails!$BH$7:BH225)))),0)</f>
        <v>#NAME?</v>
      </c>
      <c r="Y225" s="45" t="e">
        <f t="array" aca="1" ref="Y225" ca="1">IFERROR(IF(ROWS(PerformerDetails!$BJ$7:BJ225)&gt;COUNTA(PerformerDetails!$BJ$7:$BJ$506),"",INDEX(PerformerDetails!$BJ$7:$BJ$506,SMALL(IF(PerformerDetails!$BJ$7:$BJ$506&lt;&gt;"",ROW(PerformerDetails!P225:P724)-ROW(PerformerDetails!BJ225)+1),ROWS(PerformerDetails!$BJ$7:BJ225)))),0)</f>
        <v>#NAME?</v>
      </c>
      <c r="Z225" s="45" t="e">
        <f t="array" aca="1" ref="Z225" ca="1">IFERROR(IF(ROWS(PerformerDetails!$BL$7:BL225)&gt;COUNTA(PerformerDetails!$BL$7:$BL$506),"",INDEX(PerformerDetails!$BL$7:$BL$506,SMALL(IF(PerformerDetails!$BL$7:$BL$506&lt;&gt;"",ROW(PerformerDetails!P225:P724)-ROW(PerformerDetails!BL225)+1),ROWS(PerformerDetails!$BL$7:BL225)))),0)</f>
        <v>#NAME?</v>
      </c>
    </row>
    <row r="226" spans="2:26" ht="20.100000000000001" customHeight="1">
      <c r="B226" s="45" t="e">
        <f t="array" aca="1" ref="B226" ca="1">IFERROR(IF(ROWS(PerformerDetails!$P$7:P226)&gt;COUNTA(PerformerDetails!$P$7:$P$506),"",INDEX(PerformerDetails!$P$7:$P$506,SMALL(IF(PerformerDetails!$P$7:$P$506&lt;&gt;"",ROW(PerformerDetails!P226:P725)-ROW(PerformerDetails!P226)+1),ROWS(PerformerDetails!$P$7:P226)))),0)</f>
        <v>#NAME?</v>
      </c>
      <c r="C226" s="45" t="e">
        <f t="array" aca="1" ref="C226" ca="1">IFERROR(IF(ROWS(PerformerDetails!$R$7:R226)&gt;COUNTA(PerformerDetails!$R$7:$R$506),"",INDEX(PerformerDetails!$R$7:$R$506,SMALL(IF(PerformerDetails!$R$7:$R$506&lt;&gt;"",ROW(PerformerDetails!P226:P725)-ROW(PerformerDetails!R226)+1),ROWS(PerformerDetails!$R$7:R226)))),0)</f>
        <v>#NAME?</v>
      </c>
      <c r="D226" s="45" t="e">
        <f t="array" aca="1" ref="D226" ca="1">IFERROR(IF(ROWS(PerformerDetails!$T$7:T226)&gt;COUNTA(PerformerDetails!$T$7:$T$506),"",INDEX(PerformerDetails!$T$7:$T$506,SMALL(IF(PerformerDetails!$T$7:$T$506&lt;&gt;"",ROW(PerformerDetails!P226:P725)-ROW(PerformerDetails!T226)+1),ROWS(PerformerDetails!$T$7:T226)))),0)</f>
        <v>#NAME?</v>
      </c>
      <c r="E226" s="45" t="e">
        <f t="array" aca="1" ref="E226" ca="1">IFERROR(IF(ROWS(PerformerDetails!$V$7:V226)&gt;COUNTA(PerformerDetails!$V$7:$V$506),"",INDEX(PerformerDetails!$V$7:$V$506,SMALL(IF(PerformerDetails!$V$7:$V$506&lt;&gt;"",ROW(PerformerDetails!P226:P725)-ROW(PerformerDetails!V226)+1),ROWS(PerformerDetails!$V$7:V226)))),0)</f>
        <v>#NAME?</v>
      </c>
      <c r="F226" s="45" t="e">
        <f t="array" aca="1" ref="F226" ca="1">IFERROR(IF(ROWS(PerformerDetails!$X$7:X226)&gt;COUNTA(PerformerDetails!$X$7:$X$506),"",INDEX(PerformerDetails!$X$7:$X$506,SMALL(IF(PerformerDetails!$X$7:$X$506&lt;&gt;"",ROW(PerformerDetails!P226:P725)-ROW(PerformerDetails!X226)+1),ROWS(PerformerDetails!$X$7:X226)))),0)</f>
        <v>#NAME?</v>
      </c>
      <c r="G226" s="45" t="e">
        <f t="array" aca="1" ref="G226" ca="1">IFERROR(IF(ROWS(PerformerDetails!$Z$7:Z226)&gt;COUNTA(PerformerDetails!$Z$7:$Z$506),"",INDEX(PerformerDetails!$Z$7:$Z$506,SMALL(IF(PerformerDetails!$Z$7:$Z$506&lt;&gt;"",ROW(PerformerDetails!P226:P725)-ROW(PerformerDetails!Z226)+1),ROWS(PerformerDetails!$Z$7:Z226)))),0)</f>
        <v>#NAME?</v>
      </c>
      <c r="H226" s="45" t="e">
        <f t="array" aca="1" ref="H226" ca="1">IFERROR(IF(ROWS(PerformerDetails!$AB$7:AB226)&gt;COUNTA(PerformerDetails!$AB$7:$AB$506),"",INDEX(PerformerDetails!$AB$7:$AB$506,SMALL(IF(PerformerDetails!$AB$7:$AB$506&lt;&gt;"",ROW(PerformerDetails!P226:P725)-ROW(PerformerDetails!AB226)+1),ROWS(PerformerDetails!$AB$7:AB226)))),0)</f>
        <v>#NAME?</v>
      </c>
      <c r="I226" s="45" t="e">
        <f t="array" aca="1" ref="I226" ca="1">IFERROR(IF(ROWS(PerformerDetails!$AD$7:AD226)&gt;COUNTA(PerformerDetails!$AD$7:$AD$506),"",INDEX(PerformerDetails!$AD$7:$AD$506,SMALL(IF(PerformerDetails!$AD$7:$AD$506&lt;&gt;"",ROW(PerformerDetails!P226:P725)-ROW(PerformerDetails!AD226)+1),ROWS(PerformerDetails!$AD$7:AD226)))),0)</f>
        <v>#NAME?</v>
      </c>
      <c r="J226" s="45" t="e">
        <f t="array" aca="1" ref="J226" ca="1">IFERROR(IF(ROWS(PerformerDetails!$AF$7:AF226)&gt;COUNTA(PerformerDetails!$AF$7:$AF$506),"",INDEX(PerformerDetails!$AF$7:$AF$506,SMALL(IF(PerformerDetails!$AF$7:$AF$506&lt;&gt;"",ROW(PerformerDetails!P226:P725)-ROW(PerformerDetails!AF226)+1),ROWS(PerformerDetails!$AF$7:AF226)))),0)</f>
        <v>#NAME?</v>
      </c>
      <c r="K226" s="45" t="e">
        <f t="array" aca="1" ref="K226" ca="1">IFERROR(IF(ROWS(PerformerDetails!$AH$7:AH226)&gt;COUNTA(PerformerDetails!$AH$7:$AH$506),"",INDEX(PerformerDetails!$AH$7:$AH$506,SMALL(IF(PerformerDetails!$AH$7:$AH$506&lt;&gt;"",ROW(PerformerDetails!P226:P725)-ROW(PerformerDetails!AH226)+1),ROWS(PerformerDetails!$AH$7:AH226)))),0)</f>
        <v>#NAME?</v>
      </c>
      <c r="L226" s="45" t="e">
        <f t="array" aca="1" ref="L226" ca="1">IFERROR(IF(ROWS(PerformerDetails!$AJ$7:AJ226)&gt;COUNTA(PerformerDetails!$AJ$7:$AJ$506),"",INDEX(PerformerDetails!$AJ$7:$AJ$506,SMALL(IF(PerformerDetails!$AJ$7:$AJ$506&lt;&gt;"",ROW(PerformerDetails!P226:P725)-ROW(PerformerDetails!AJ226)+1),ROWS(PerformerDetails!$AJ$7:AJ226)))),0)</f>
        <v>#NAME?</v>
      </c>
      <c r="M226" s="45" t="e">
        <f t="array" aca="1" ref="M226" ca="1">IFERROR(IF(ROWS(PerformerDetails!$AL$7:AL226)&gt;COUNTA(PerformerDetails!$AL$7:$AL$506),"",INDEX(PerformerDetails!$AL$7:$AL$506,SMALL(IF(PerformerDetails!$AL$7:$AL$506&lt;&gt;"",ROW(PerformerDetails!P226:P725)-ROW(PerformerDetails!AL226)+1),ROWS(PerformerDetails!$AL$7:AL226)))),0)</f>
        <v>#NAME?</v>
      </c>
      <c r="N226" s="45" t="e">
        <f t="array" aca="1" ref="N226" ca="1">IFERROR(IF(ROWS(PerformerDetails!$AN$7:AN226)&gt;COUNTA(PerformerDetails!$AN$7:$AN$506),"",INDEX(PerformerDetails!$AN$7:$AN$506,SMALL(IF(PerformerDetails!$AN$7:$AN$506&lt;&gt;"",ROW(PerformerDetails!P226:P725)-ROW(PerformerDetails!AN226)+1),ROWS(PerformerDetails!$AN$7:AN226)))),0)</f>
        <v>#NAME?</v>
      </c>
      <c r="O226" s="45" t="e">
        <f t="array" aca="1" ref="O226" ca="1">IFERROR(IF(ROWS(PerformerDetails!$AP$7:AP226)&gt;COUNTA(PerformerDetails!$AP$7:$AP$506),"",INDEX(PerformerDetails!$AP$7:$AP$506,SMALL(IF(PerformerDetails!$AP$7:$AP$506&lt;&gt;"",ROW(PerformerDetails!P226:P725)-ROW(PerformerDetails!AP226)+1),ROWS(PerformerDetails!$AP$7:AP226)))),0)</f>
        <v>#NAME?</v>
      </c>
      <c r="P226" s="45" t="e">
        <f t="array" aca="1" ref="P226" ca="1">IFERROR(IF(ROWS(PerformerDetails!$AR$7:AR226)&gt;COUNTA(PerformerDetails!$AR$7:$AR$506),"",INDEX(PerformerDetails!$AR$7:$AR$506,SMALL(IF(PerformerDetails!$AR$7:$AR$506&lt;&gt;"",ROW(PerformerDetails!P226:P725)-ROW(PerformerDetails!AR226)+1),ROWS(PerformerDetails!$AR$7:AR226)))),0)</f>
        <v>#NAME?</v>
      </c>
      <c r="Q226" s="45" t="e">
        <f t="array" aca="1" ref="Q226" ca="1">IFERROR(IF(ROWS(PerformerDetails!$AT$7:AT226)&gt;COUNTA(PerformerDetails!$AT$7:$AT$506),"",INDEX(PerformerDetails!$AT$7:$AT$506,SMALL(IF(PerformerDetails!$AT$7:$AT$506&lt;&gt;"",ROW(PerformerDetails!P226:P725)-ROW(PerformerDetails!AT226)+1),ROWS(PerformerDetails!$AT$7:AT226)))),0)</f>
        <v>#NAME?</v>
      </c>
      <c r="R226" s="45" t="e">
        <f t="array" aca="1" ref="R226" ca="1">IFERROR(IF(ROWS(PerformerDetails!$AV$7:AV226)&gt;COUNTA(PerformerDetails!$AV$7:$AV$506),"",INDEX(PerformerDetails!$AV$7:$AV$506,SMALL(IF(PerformerDetails!$AV$7:$AV$506&lt;&gt;"",ROW(PerformerDetails!P226:P725)-ROW(PerformerDetails!AV226)+1),ROWS(PerformerDetails!$AV$7:AV226)))),0)</f>
        <v>#NAME?</v>
      </c>
      <c r="S226" s="45" t="e">
        <f t="array" aca="1" ref="S226" ca="1">IFERROR(IF(ROWS(PerformerDetails!$AX$7:AX226)&gt;COUNTA(PerformerDetails!$AX$7:$AX$506),"",INDEX(PerformerDetails!$AX$7:$AX$506,SMALL(IF(PerformerDetails!$AX$7:$AX$506&lt;&gt;"",ROW(PerformerDetails!P226:P725)-ROW(PerformerDetails!AX226)+1),ROWS(PerformerDetails!$AX$7:AX226)))),0)</f>
        <v>#NAME?</v>
      </c>
      <c r="T226" s="45" t="e">
        <f t="array" aca="1" ref="T226" ca="1">IFERROR(IF(ROWS(PerformerDetails!$AZ$7:AZ226)&gt;COUNTA(PerformerDetails!$AZ$7:$AZ$506),"",INDEX(PerformerDetails!$AZ$7:$AZ$506,SMALL(IF(PerformerDetails!$AZ$7:$AZ$506&lt;&gt;"",ROW(PerformerDetails!P226:P725)-ROW(PerformerDetails!AZ226)+1),ROWS(PerformerDetails!$AZ$7:AZ226)))),0)</f>
        <v>#NAME?</v>
      </c>
      <c r="U226" s="45" t="e">
        <f t="array" aca="1" ref="U226" ca="1">IFERROR(IF(ROWS(PerformerDetails!$BB$7:BB226)&gt;COUNTA(PerformerDetails!$BB$7:$BB$506),"",INDEX(PerformerDetails!$BB$7:$BB$506,SMALL(IF(PerformerDetails!$BB$7:$BB$506&lt;&gt;"",ROW(PerformerDetails!P226:P725)-ROW(PerformerDetails!BB226)+1),ROWS(PerformerDetails!$BB$7:BB226)))),0)</f>
        <v>#NAME?</v>
      </c>
      <c r="V226" s="45" t="e">
        <f t="array" aca="1" ref="V226" ca="1">IFERROR(IF(ROWS(PerformerDetails!$BD$7:BD226)&gt;COUNTA(PerformerDetails!$BD$7:$BD$506),"",INDEX(PerformerDetails!$BD$7:$BD$506,SMALL(IF(PerformerDetails!$BD$7:$BD$506&lt;&gt;"",ROW(PerformerDetails!P226:P725)-ROW(PerformerDetails!BD226)+1),ROWS(PerformerDetails!$BD$7:BD226)))),0)</f>
        <v>#NAME?</v>
      </c>
      <c r="W226" s="45" t="e">
        <f t="array" aca="1" ref="W226" ca="1">IFERROR(IF(ROWS(PerformerDetails!$BF$7:BF226)&gt;COUNTA(PerformerDetails!$BF$7:$BF$506),"",INDEX(PerformerDetails!$BF$7:$BF$506,SMALL(IF(PerformerDetails!$BF$7:$BF$506&lt;&gt;"",ROW(PerformerDetails!P226:P725)-ROW(PerformerDetails!BF226)+1),ROWS(PerformerDetails!$BF$7:BF226)))),0)</f>
        <v>#NAME?</v>
      </c>
      <c r="X226" s="45" t="e">
        <f t="array" aca="1" ref="X226" ca="1">IFERROR(IF(ROWS(PerformerDetails!$BH$7:BH226)&gt;COUNTA(PerformerDetails!$BH$7:$BH$506),"",INDEX(PerformerDetails!$BH$7:$BH$506,SMALL(IF(PerformerDetails!$BH$7:$BH$506&lt;&gt;"",ROW(PerformerDetails!P226:P725)-ROW(PerformerDetails!BH226)+1),ROWS(PerformerDetails!$BH$7:BH226)))),0)</f>
        <v>#NAME?</v>
      </c>
      <c r="Y226" s="45" t="e">
        <f t="array" aca="1" ref="Y226" ca="1">IFERROR(IF(ROWS(PerformerDetails!$BJ$7:BJ226)&gt;COUNTA(PerformerDetails!$BJ$7:$BJ$506),"",INDEX(PerformerDetails!$BJ$7:$BJ$506,SMALL(IF(PerformerDetails!$BJ$7:$BJ$506&lt;&gt;"",ROW(PerformerDetails!P226:P725)-ROW(PerformerDetails!BJ226)+1),ROWS(PerformerDetails!$BJ$7:BJ226)))),0)</f>
        <v>#NAME?</v>
      </c>
      <c r="Z226" s="45" t="e">
        <f t="array" aca="1" ref="Z226" ca="1">IFERROR(IF(ROWS(PerformerDetails!$BL$7:BL226)&gt;COUNTA(PerformerDetails!$BL$7:$BL$506),"",INDEX(PerformerDetails!$BL$7:$BL$506,SMALL(IF(PerformerDetails!$BL$7:$BL$506&lt;&gt;"",ROW(PerformerDetails!P226:P725)-ROW(PerformerDetails!BL226)+1),ROWS(PerformerDetails!$BL$7:BL226)))),0)</f>
        <v>#NAME?</v>
      </c>
    </row>
    <row r="227" spans="2:26" ht="20.100000000000001" customHeight="1">
      <c r="B227" s="45" t="e">
        <f t="array" aca="1" ref="B227" ca="1">IFERROR(IF(ROWS(PerformerDetails!$P$7:P227)&gt;COUNTA(PerformerDetails!$P$7:$P$506),"",INDEX(PerformerDetails!$P$7:$P$506,SMALL(IF(PerformerDetails!$P$7:$P$506&lt;&gt;"",ROW(PerformerDetails!P227:P726)-ROW(PerformerDetails!P227)+1),ROWS(PerformerDetails!$P$7:P227)))),0)</f>
        <v>#NAME?</v>
      </c>
      <c r="C227" s="45" t="e">
        <f t="array" aca="1" ref="C227" ca="1">IFERROR(IF(ROWS(PerformerDetails!$R$7:R227)&gt;COUNTA(PerformerDetails!$R$7:$R$506),"",INDEX(PerformerDetails!$R$7:$R$506,SMALL(IF(PerformerDetails!$R$7:$R$506&lt;&gt;"",ROW(PerformerDetails!P227:P726)-ROW(PerformerDetails!R227)+1),ROWS(PerformerDetails!$R$7:R227)))),0)</f>
        <v>#NAME?</v>
      </c>
      <c r="D227" s="45" t="e">
        <f t="array" aca="1" ref="D227" ca="1">IFERROR(IF(ROWS(PerformerDetails!$T$7:T227)&gt;COUNTA(PerformerDetails!$T$7:$T$506),"",INDEX(PerformerDetails!$T$7:$T$506,SMALL(IF(PerformerDetails!$T$7:$T$506&lt;&gt;"",ROW(PerformerDetails!P227:P726)-ROW(PerformerDetails!T227)+1),ROWS(PerformerDetails!$T$7:T227)))),0)</f>
        <v>#NAME?</v>
      </c>
      <c r="E227" s="45" t="e">
        <f t="array" aca="1" ref="E227" ca="1">IFERROR(IF(ROWS(PerformerDetails!$V$7:V227)&gt;COUNTA(PerformerDetails!$V$7:$V$506),"",INDEX(PerformerDetails!$V$7:$V$506,SMALL(IF(PerformerDetails!$V$7:$V$506&lt;&gt;"",ROW(PerformerDetails!P227:P726)-ROW(PerformerDetails!V227)+1),ROWS(PerformerDetails!$V$7:V227)))),0)</f>
        <v>#NAME?</v>
      </c>
      <c r="F227" s="45" t="e">
        <f t="array" aca="1" ref="F227" ca="1">IFERROR(IF(ROWS(PerformerDetails!$X$7:X227)&gt;COUNTA(PerformerDetails!$X$7:$X$506),"",INDEX(PerformerDetails!$X$7:$X$506,SMALL(IF(PerformerDetails!$X$7:$X$506&lt;&gt;"",ROW(PerformerDetails!P227:P726)-ROW(PerformerDetails!X227)+1),ROWS(PerformerDetails!$X$7:X227)))),0)</f>
        <v>#NAME?</v>
      </c>
      <c r="G227" s="45" t="e">
        <f t="array" aca="1" ref="G227" ca="1">IFERROR(IF(ROWS(PerformerDetails!$Z$7:Z227)&gt;COUNTA(PerformerDetails!$Z$7:$Z$506),"",INDEX(PerformerDetails!$Z$7:$Z$506,SMALL(IF(PerformerDetails!$Z$7:$Z$506&lt;&gt;"",ROW(PerformerDetails!P227:P726)-ROW(PerformerDetails!Z227)+1),ROWS(PerformerDetails!$Z$7:Z227)))),0)</f>
        <v>#NAME?</v>
      </c>
      <c r="H227" s="45" t="e">
        <f t="array" aca="1" ref="H227" ca="1">IFERROR(IF(ROWS(PerformerDetails!$AB$7:AB227)&gt;COUNTA(PerformerDetails!$AB$7:$AB$506),"",INDEX(PerformerDetails!$AB$7:$AB$506,SMALL(IF(PerformerDetails!$AB$7:$AB$506&lt;&gt;"",ROW(PerformerDetails!P227:P726)-ROW(PerformerDetails!AB227)+1),ROWS(PerformerDetails!$AB$7:AB227)))),0)</f>
        <v>#NAME?</v>
      </c>
      <c r="I227" s="45" t="e">
        <f t="array" aca="1" ref="I227" ca="1">IFERROR(IF(ROWS(PerformerDetails!$AD$7:AD227)&gt;COUNTA(PerformerDetails!$AD$7:$AD$506),"",INDEX(PerformerDetails!$AD$7:$AD$506,SMALL(IF(PerformerDetails!$AD$7:$AD$506&lt;&gt;"",ROW(PerformerDetails!P227:P726)-ROW(PerformerDetails!AD227)+1),ROWS(PerformerDetails!$AD$7:AD227)))),0)</f>
        <v>#NAME?</v>
      </c>
      <c r="J227" s="45" t="e">
        <f t="array" aca="1" ref="J227" ca="1">IFERROR(IF(ROWS(PerformerDetails!$AF$7:AF227)&gt;COUNTA(PerformerDetails!$AF$7:$AF$506),"",INDEX(PerformerDetails!$AF$7:$AF$506,SMALL(IF(PerformerDetails!$AF$7:$AF$506&lt;&gt;"",ROW(PerformerDetails!P227:P726)-ROW(PerformerDetails!AF227)+1),ROWS(PerformerDetails!$AF$7:AF227)))),0)</f>
        <v>#NAME?</v>
      </c>
      <c r="K227" s="45" t="e">
        <f t="array" aca="1" ref="K227" ca="1">IFERROR(IF(ROWS(PerformerDetails!$AH$7:AH227)&gt;COUNTA(PerformerDetails!$AH$7:$AH$506),"",INDEX(PerformerDetails!$AH$7:$AH$506,SMALL(IF(PerformerDetails!$AH$7:$AH$506&lt;&gt;"",ROW(PerformerDetails!P227:P726)-ROW(PerformerDetails!AH227)+1),ROWS(PerformerDetails!$AH$7:AH227)))),0)</f>
        <v>#NAME?</v>
      </c>
      <c r="L227" s="45" t="e">
        <f t="array" aca="1" ref="L227" ca="1">IFERROR(IF(ROWS(PerformerDetails!$AJ$7:AJ227)&gt;COUNTA(PerformerDetails!$AJ$7:$AJ$506),"",INDEX(PerformerDetails!$AJ$7:$AJ$506,SMALL(IF(PerformerDetails!$AJ$7:$AJ$506&lt;&gt;"",ROW(PerformerDetails!P227:P726)-ROW(PerformerDetails!AJ227)+1),ROWS(PerformerDetails!$AJ$7:AJ227)))),0)</f>
        <v>#NAME?</v>
      </c>
      <c r="M227" s="45" t="e">
        <f t="array" aca="1" ref="M227" ca="1">IFERROR(IF(ROWS(PerformerDetails!$AL$7:AL227)&gt;COUNTA(PerformerDetails!$AL$7:$AL$506),"",INDEX(PerformerDetails!$AL$7:$AL$506,SMALL(IF(PerformerDetails!$AL$7:$AL$506&lt;&gt;"",ROW(PerformerDetails!P227:P726)-ROW(PerformerDetails!AL227)+1),ROWS(PerformerDetails!$AL$7:AL227)))),0)</f>
        <v>#NAME?</v>
      </c>
      <c r="N227" s="45" t="e">
        <f t="array" aca="1" ref="N227" ca="1">IFERROR(IF(ROWS(PerformerDetails!$AN$7:AN227)&gt;COUNTA(PerformerDetails!$AN$7:$AN$506),"",INDEX(PerformerDetails!$AN$7:$AN$506,SMALL(IF(PerformerDetails!$AN$7:$AN$506&lt;&gt;"",ROW(PerformerDetails!P227:P726)-ROW(PerformerDetails!AN227)+1),ROWS(PerformerDetails!$AN$7:AN227)))),0)</f>
        <v>#NAME?</v>
      </c>
      <c r="O227" s="45" t="e">
        <f t="array" aca="1" ref="O227" ca="1">IFERROR(IF(ROWS(PerformerDetails!$AP$7:AP227)&gt;COUNTA(PerformerDetails!$AP$7:$AP$506),"",INDEX(PerformerDetails!$AP$7:$AP$506,SMALL(IF(PerformerDetails!$AP$7:$AP$506&lt;&gt;"",ROW(PerformerDetails!P227:P726)-ROW(PerformerDetails!AP227)+1),ROWS(PerformerDetails!$AP$7:AP227)))),0)</f>
        <v>#NAME?</v>
      </c>
      <c r="P227" s="45" t="e">
        <f t="array" aca="1" ref="P227" ca="1">IFERROR(IF(ROWS(PerformerDetails!$AR$7:AR227)&gt;COUNTA(PerformerDetails!$AR$7:$AR$506),"",INDEX(PerformerDetails!$AR$7:$AR$506,SMALL(IF(PerformerDetails!$AR$7:$AR$506&lt;&gt;"",ROW(PerformerDetails!P227:P726)-ROW(PerformerDetails!AR227)+1),ROWS(PerformerDetails!$AR$7:AR227)))),0)</f>
        <v>#NAME?</v>
      </c>
      <c r="Q227" s="45" t="e">
        <f t="array" aca="1" ref="Q227" ca="1">IFERROR(IF(ROWS(PerformerDetails!$AT$7:AT227)&gt;COUNTA(PerformerDetails!$AT$7:$AT$506),"",INDEX(PerformerDetails!$AT$7:$AT$506,SMALL(IF(PerformerDetails!$AT$7:$AT$506&lt;&gt;"",ROW(PerformerDetails!P227:P726)-ROW(PerformerDetails!AT227)+1),ROWS(PerformerDetails!$AT$7:AT227)))),0)</f>
        <v>#NAME?</v>
      </c>
      <c r="R227" s="45" t="e">
        <f t="array" aca="1" ref="R227" ca="1">IFERROR(IF(ROWS(PerformerDetails!$AV$7:AV227)&gt;COUNTA(PerformerDetails!$AV$7:$AV$506),"",INDEX(PerformerDetails!$AV$7:$AV$506,SMALL(IF(PerformerDetails!$AV$7:$AV$506&lt;&gt;"",ROW(PerformerDetails!P227:P726)-ROW(PerformerDetails!AV227)+1),ROWS(PerformerDetails!$AV$7:AV227)))),0)</f>
        <v>#NAME?</v>
      </c>
      <c r="S227" s="45" t="e">
        <f t="array" aca="1" ref="S227" ca="1">IFERROR(IF(ROWS(PerformerDetails!$AX$7:AX227)&gt;COUNTA(PerformerDetails!$AX$7:$AX$506),"",INDEX(PerformerDetails!$AX$7:$AX$506,SMALL(IF(PerformerDetails!$AX$7:$AX$506&lt;&gt;"",ROW(PerformerDetails!P227:P726)-ROW(PerformerDetails!AX227)+1),ROWS(PerformerDetails!$AX$7:AX227)))),0)</f>
        <v>#NAME?</v>
      </c>
      <c r="T227" s="45" t="e">
        <f t="array" aca="1" ref="T227" ca="1">IFERROR(IF(ROWS(PerformerDetails!$AZ$7:AZ227)&gt;COUNTA(PerformerDetails!$AZ$7:$AZ$506),"",INDEX(PerformerDetails!$AZ$7:$AZ$506,SMALL(IF(PerformerDetails!$AZ$7:$AZ$506&lt;&gt;"",ROW(PerformerDetails!P227:P726)-ROW(PerformerDetails!AZ227)+1),ROWS(PerformerDetails!$AZ$7:AZ227)))),0)</f>
        <v>#NAME?</v>
      </c>
      <c r="U227" s="45" t="e">
        <f t="array" aca="1" ref="U227" ca="1">IFERROR(IF(ROWS(PerformerDetails!$BB$7:BB227)&gt;COUNTA(PerformerDetails!$BB$7:$BB$506),"",INDEX(PerformerDetails!$BB$7:$BB$506,SMALL(IF(PerformerDetails!$BB$7:$BB$506&lt;&gt;"",ROW(PerformerDetails!P227:P726)-ROW(PerformerDetails!BB227)+1),ROWS(PerformerDetails!$BB$7:BB227)))),0)</f>
        <v>#NAME?</v>
      </c>
      <c r="V227" s="45" t="e">
        <f t="array" aca="1" ref="V227" ca="1">IFERROR(IF(ROWS(PerformerDetails!$BD$7:BD227)&gt;COUNTA(PerformerDetails!$BD$7:$BD$506),"",INDEX(PerformerDetails!$BD$7:$BD$506,SMALL(IF(PerformerDetails!$BD$7:$BD$506&lt;&gt;"",ROW(PerformerDetails!P227:P726)-ROW(PerformerDetails!BD227)+1),ROWS(PerformerDetails!$BD$7:BD227)))),0)</f>
        <v>#NAME?</v>
      </c>
      <c r="W227" s="45" t="e">
        <f t="array" aca="1" ref="W227" ca="1">IFERROR(IF(ROWS(PerformerDetails!$BF$7:BF227)&gt;COUNTA(PerformerDetails!$BF$7:$BF$506),"",INDEX(PerformerDetails!$BF$7:$BF$506,SMALL(IF(PerformerDetails!$BF$7:$BF$506&lt;&gt;"",ROW(PerformerDetails!P227:P726)-ROW(PerformerDetails!BF227)+1),ROWS(PerformerDetails!$BF$7:BF227)))),0)</f>
        <v>#NAME?</v>
      </c>
      <c r="X227" s="45" t="e">
        <f t="array" aca="1" ref="X227" ca="1">IFERROR(IF(ROWS(PerformerDetails!$BH$7:BH227)&gt;COUNTA(PerformerDetails!$BH$7:$BH$506),"",INDEX(PerformerDetails!$BH$7:$BH$506,SMALL(IF(PerformerDetails!$BH$7:$BH$506&lt;&gt;"",ROW(PerformerDetails!P227:P726)-ROW(PerformerDetails!BH227)+1),ROWS(PerformerDetails!$BH$7:BH227)))),0)</f>
        <v>#NAME?</v>
      </c>
      <c r="Y227" s="45" t="e">
        <f t="array" aca="1" ref="Y227" ca="1">IFERROR(IF(ROWS(PerformerDetails!$BJ$7:BJ227)&gt;COUNTA(PerformerDetails!$BJ$7:$BJ$506),"",INDEX(PerformerDetails!$BJ$7:$BJ$506,SMALL(IF(PerformerDetails!$BJ$7:$BJ$506&lt;&gt;"",ROW(PerformerDetails!P227:P726)-ROW(PerformerDetails!BJ227)+1),ROWS(PerformerDetails!$BJ$7:BJ227)))),0)</f>
        <v>#NAME?</v>
      </c>
      <c r="Z227" s="45" t="e">
        <f t="array" aca="1" ref="Z227" ca="1">IFERROR(IF(ROWS(PerformerDetails!$BL$7:BL227)&gt;COUNTA(PerformerDetails!$BL$7:$BL$506),"",INDEX(PerformerDetails!$BL$7:$BL$506,SMALL(IF(PerformerDetails!$BL$7:$BL$506&lt;&gt;"",ROW(PerformerDetails!P227:P726)-ROW(PerformerDetails!BL227)+1),ROWS(PerformerDetails!$BL$7:BL227)))),0)</f>
        <v>#NAME?</v>
      </c>
    </row>
    <row r="228" spans="2:26" ht="20.100000000000001" customHeight="1">
      <c r="B228" s="45" t="e">
        <f t="array" aca="1" ref="B228" ca="1">IFERROR(IF(ROWS(PerformerDetails!$P$7:P228)&gt;COUNTA(PerformerDetails!$P$7:$P$506),"",INDEX(PerformerDetails!$P$7:$P$506,SMALL(IF(PerformerDetails!$P$7:$P$506&lt;&gt;"",ROW(PerformerDetails!P228:P727)-ROW(PerformerDetails!P228)+1),ROWS(PerformerDetails!$P$7:P228)))),0)</f>
        <v>#NAME?</v>
      </c>
      <c r="C228" s="45" t="e">
        <f t="array" aca="1" ref="C228" ca="1">IFERROR(IF(ROWS(PerformerDetails!$R$7:R228)&gt;COUNTA(PerformerDetails!$R$7:$R$506),"",INDEX(PerformerDetails!$R$7:$R$506,SMALL(IF(PerformerDetails!$R$7:$R$506&lt;&gt;"",ROW(PerformerDetails!P228:P727)-ROW(PerformerDetails!R228)+1),ROWS(PerformerDetails!$R$7:R228)))),0)</f>
        <v>#NAME?</v>
      </c>
      <c r="D228" s="45" t="e">
        <f t="array" aca="1" ref="D228" ca="1">IFERROR(IF(ROWS(PerformerDetails!$T$7:T228)&gt;COUNTA(PerformerDetails!$T$7:$T$506),"",INDEX(PerformerDetails!$T$7:$T$506,SMALL(IF(PerformerDetails!$T$7:$T$506&lt;&gt;"",ROW(PerformerDetails!P228:P727)-ROW(PerformerDetails!T228)+1),ROWS(PerformerDetails!$T$7:T228)))),0)</f>
        <v>#NAME?</v>
      </c>
      <c r="E228" s="45" t="e">
        <f t="array" aca="1" ref="E228" ca="1">IFERROR(IF(ROWS(PerformerDetails!$V$7:V228)&gt;COUNTA(PerformerDetails!$V$7:$V$506),"",INDEX(PerformerDetails!$V$7:$V$506,SMALL(IF(PerformerDetails!$V$7:$V$506&lt;&gt;"",ROW(PerformerDetails!P228:P727)-ROW(PerformerDetails!V228)+1),ROWS(PerformerDetails!$V$7:V228)))),0)</f>
        <v>#NAME?</v>
      </c>
      <c r="F228" s="45" t="e">
        <f t="array" aca="1" ref="F228" ca="1">IFERROR(IF(ROWS(PerformerDetails!$X$7:X228)&gt;COUNTA(PerformerDetails!$X$7:$X$506),"",INDEX(PerformerDetails!$X$7:$X$506,SMALL(IF(PerformerDetails!$X$7:$X$506&lt;&gt;"",ROW(PerformerDetails!P228:P727)-ROW(PerformerDetails!X228)+1),ROWS(PerformerDetails!$X$7:X228)))),0)</f>
        <v>#NAME?</v>
      </c>
      <c r="G228" s="45" t="e">
        <f t="array" aca="1" ref="G228" ca="1">IFERROR(IF(ROWS(PerformerDetails!$Z$7:Z228)&gt;COUNTA(PerformerDetails!$Z$7:$Z$506),"",INDEX(PerformerDetails!$Z$7:$Z$506,SMALL(IF(PerformerDetails!$Z$7:$Z$506&lt;&gt;"",ROW(PerformerDetails!P228:P727)-ROW(PerformerDetails!Z228)+1),ROWS(PerformerDetails!$Z$7:Z228)))),0)</f>
        <v>#NAME?</v>
      </c>
      <c r="H228" s="45" t="e">
        <f t="array" aca="1" ref="H228" ca="1">IFERROR(IF(ROWS(PerformerDetails!$AB$7:AB228)&gt;COUNTA(PerformerDetails!$AB$7:$AB$506),"",INDEX(PerformerDetails!$AB$7:$AB$506,SMALL(IF(PerformerDetails!$AB$7:$AB$506&lt;&gt;"",ROW(PerformerDetails!P228:P727)-ROW(PerformerDetails!AB228)+1),ROWS(PerformerDetails!$AB$7:AB228)))),0)</f>
        <v>#NAME?</v>
      </c>
      <c r="I228" s="45" t="e">
        <f t="array" aca="1" ref="I228" ca="1">IFERROR(IF(ROWS(PerformerDetails!$AD$7:AD228)&gt;COUNTA(PerformerDetails!$AD$7:$AD$506),"",INDEX(PerformerDetails!$AD$7:$AD$506,SMALL(IF(PerformerDetails!$AD$7:$AD$506&lt;&gt;"",ROW(PerformerDetails!P228:P727)-ROW(PerformerDetails!AD228)+1),ROWS(PerformerDetails!$AD$7:AD228)))),0)</f>
        <v>#NAME?</v>
      </c>
      <c r="J228" s="45" t="e">
        <f t="array" aca="1" ref="J228" ca="1">IFERROR(IF(ROWS(PerformerDetails!$AF$7:AF228)&gt;COUNTA(PerformerDetails!$AF$7:$AF$506),"",INDEX(PerformerDetails!$AF$7:$AF$506,SMALL(IF(PerformerDetails!$AF$7:$AF$506&lt;&gt;"",ROW(PerformerDetails!P228:P727)-ROW(PerformerDetails!AF228)+1),ROWS(PerformerDetails!$AF$7:AF228)))),0)</f>
        <v>#NAME?</v>
      </c>
      <c r="K228" s="45" t="e">
        <f t="array" aca="1" ref="K228" ca="1">IFERROR(IF(ROWS(PerformerDetails!$AH$7:AH228)&gt;COUNTA(PerformerDetails!$AH$7:$AH$506),"",INDEX(PerformerDetails!$AH$7:$AH$506,SMALL(IF(PerformerDetails!$AH$7:$AH$506&lt;&gt;"",ROW(PerformerDetails!P228:P727)-ROW(PerformerDetails!AH228)+1),ROWS(PerformerDetails!$AH$7:AH228)))),0)</f>
        <v>#NAME?</v>
      </c>
      <c r="L228" s="45" t="e">
        <f t="array" aca="1" ref="L228" ca="1">IFERROR(IF(ROWS(PerformerDetails!$AJ$7:AJ228)&gt;COUNTA(PerformerDetails!$AJ$7:$AJ$506),"",INDEX(PerformerDetails!$AJ$7:$AJ$506,SMALL(IF(PerformerDetails!$AJ$7:$AJ$506&lt;&gt;"",ROW(PerformerDetails!P228:P727)-ROW(PerformerDetails!AJ228)+1),ROWS(PerformerDetails!$AJ$7:AJ228)))),0)</f>
        <v>#NAME?</v>
      </c>
      <c r="M228" s="45" t="e">
        <f t="array" aca="1" ref="M228" ca="1">IFERROR(IF(ROWS(PerformerDetails!$AL$7:AL228)&gt;COUNTA(PerformerDetails!$AL$7:$AL$506),"",INDEX(PerformerDetails!$AL$7:$AL$506,SMALL(IF(PerformerDetails!$AL$7:$AL$506&lt;&gt;"",ROW(PerformerDetails!P228:P727)-ROW(PerformerDetails!AL228)+1),ROWS(PerformerDetails!$AL$7:AL228)))),0)</f>
        <v>#NAME?</v>
      </c>
      <c r="N228" s="45" t="e">
        <f t="array" aca="1" ref="N228" ca="1">IFERROR(IF(ROWS(PerformerDetails!$AN$7:AN228)&gt;COUNTA(PerformerDetails!$AN$7:$AN$506),"",INDEX(PerformerDetails!$AN$7:$AN$506,SMALL(IF(PerformerDetails!$AN$7:$AN$506&lt;&gt;"",ROW(PerformerDetails!P228:P727)-ROW(PerformerDetails!AN228)+1),ROWS(PerformerDetails!$AN$7:AN228)))),0)</f>
        <v>#NAME?</v>
      </c>
      <c r="O228" s="45" t="e">
        <f t="array" aca="1" ref="O228" ca="1">IFERROR(IF(ROWS(PerformerDetails!$AP$7:AP228)&gt;COUNTA(PerformerDetails!$AP$7:$AP$506),"",INDEX(PerformerDetails!$AP$7:$AP$506,SMALL(IF(PerformerDetails!$AP$7:$AP$506&lt;&gt;"",ROW(PerformerDetails!P228:P727)-ROW(PerformerDetails!AP228)+1),ROWS(PerformerDetails!$AP$7:AP228)))),0)</f>
        <v>#NAME?</v>
      </c>
      <c r="P228" s="45" t="e">
        <f t="array" aca="1" ref="P228" ca="1">IFERROR(IF(ROWS(PerformerDetails!$AR$7:AR228)&gt;COUNTA(PerformerDetails!$AR$7:$AR$506),"",INDEX(PerformerDetails!$AR$7:$AR$506,SMALL(IF(PerformerDetails!$AR$7:$AR$506&lt;&gt;"",ROW(PerformerDetails!P228:P727)-ROW(PerformerDetails!AR228)+1),ROWS(PerformerDetails!$AR$7:AR228)))),0)</f>
        <v>#NAME?</v>
      </c>
      <c r="Q228" s="45" t="e">
        <f t="array" aca="1" ref="Q228" ca="1">IFERROR(IF(ROWS(PerformerDetails!$AT$7:AT228)&gt;COUNTA(PerformerDetails!$AT$7:$AT$506),"",INDEX(PerformerDetails!$AT$7:$AT$506,SMALL(IF(PerformerDetails!$AT$7:$AT$506&lt;&gt;"",ROW(PerformerDetails!P228:P727)-ROW(PerformerDetails!AT228)+1),ROWS(PerformerDetails!$AT$7:AT228)))),0)</f>
        <v>#NAME?</v>
      </c>
      <c r="R228" s="45" t="e">
        <f t="array" aca="1" ref="R228" ca="1">IFERROR(IF(ROWS(PerformerDetails!$AV$7:AV228)&gt;COUNTA(PerformerDetails!$AV$7:$AV$506),"",INDEX(PerformerDetails!$AV$7:$AV$506,SMALL(IF(PerformerDetails!$AV$7:$AV$506&lt;&gt;"",ROW(PerformerDetails!P228:P727)-ROW(PerformerDetails!AV228)+1),ROWS(PerformerDetails!$AV$7:AV228)))),0)</f>
        <v>#NAME?</v>
      </c>
      <c r="S228" s="45" t="e">
        <f t="array" aca="1" ref="S228" ca="1">IFERROR(IF(ROWS(PerformerDetails!$AX$7:AX228)&gt;COUNTA(PerformerDetails!$AX$7:$AX$506),"",INDEX(PerformerDetails!$AX$7:$AX$506,SMALL(IF(PerformerDetails!$AX$7:$AX$506&lt;&gt;"",ROW(PerformerDetails!P228:P727)-ROW(PerformerDetails!AX228)+1),ROWS(PerformerDetails!$AX$7:AX228)))),0)</f>
        <v>#NAME?</v>
      </c>
      <c r="T228" s="45" t="e">
        <f t="array" aca="1" ref="T228" ca="1">IFERROR(IF(ROWS(PerformerDetails!$AZ$7:AZ228)&gt;COUNTA(PerformerDetails!$AZ$7:$AZ$506),"",INDEX(PerformerDetails!$AZ$7:$AZ$506,SMALL(IF(PerformerDetails!$AZ$7:$AZ$506&lt;&gt;"",ROW(PerformerDetails!P228:P727)-ROW(PerformerDetails!AZ228)+1),ROWS(PerformerDetails!$AZ$7:AZ228)))),0)</f>
        <v>#NAME?</v>
      </c>
      <c r="U228" s="45" t="e">
        <f t="array" aca="1" ref="U228" ca="1">IFERROR(IF(ROWS(PerformerDetails!$BB$7:BB228)&gt;COUNTA(PerformerDetails!$BB$7:$BB$506),"",INDEX(PerformerDetails!$BB$7:$BB$506,SMALL(IF(PerformerDetails!$BB$7:$BB$506&lt;&gt;"",ROW(PerformerDetails!P228:P727)-ROW(PerformerDetails!BB228)+1),ROWS(PerformerDetails!$BB$7:BB228)))),0)</f>
        <v>#NAME?</v>
      </c>
      <c r="V228" s="45" t="e">
        <f t="array" aca="1" ref="V228" ca="1">IFERROR(IF(ROWS(PerformerDetails!$BD$7:BD228)&gt;COUNTA(PerformerDetails!$BD$7:$BD$506),"",INDEX(PerformerDetails!$BD$7:$BD$506,SMALL(IF(PerformerDetails!$BD$7:$BD$506&lt;&gt;"",ROW(PerformerDetails!P228:P727)-ROW(PerformerDetails!BD228)+1),ROWS(PerformerDetails!$BD$7:BD228)))),0)</f>
        <v>#NAME?</v>
      </c>
      <c r="W228" s="45" t="e">
        <f t="array" aca="1" ref="W228" ca="1">IFERROR(IF(ROWS(PerformerDetails!$BF$7:BF228)&gt;COUNTA(PerformerDetails!$BF$7:$BF$506),"",INDEX(PerformerDetails!$BF$7:$BF$506,SMALL(IF(PerformerDetails!$BF$7:$BF$506&lt;&gt;"",ROW(PerformerDetails!P228:P727)-ROW(PerformerDetails!BF228)+1),ROWS(PerformerDetails!$BF$7:BF228)))),0)</f>
        <v>#NAME?</v>
      </c>
      <c r="X228" s="45" t="e">
        <f t="array" aca="1" ref="X228" ca="1">IFERROR(IF(ROWS(PerformerDetails!$BH$7:BH228)&gt;COUNTA(PerformerDetails!$BH$7:$BH$506),"",INDEX(PerformerDetails!$BH$7:$BH$506,SMALL(IF(PerformerDetails!$BH$7:$BH$506&lt;&gt;"",ROW(PerformerDetails!P228:P727)-ROW(PerformerDetails!BH228)+1),ROWS(PerformerDetails!$BH$7:BH228)))),0)</f>
        <v>#NAME?</v>
      </c>
      <c r="Y228" s="45" t="e">
        <f t="array" aca="1" ref="Y228" ca="1">IFERROR(IF(ROWS(PerformerDetails!$BJ$7:BJ228)&gt;COUNTA(PerformerDetails!$BJ$7:$BJ$506),"",INDEX(PerformerDetails!$BJ$7:$BJ$506,SMALL(IF(PerformerDetails!$BJ$7:$BJ$506&lt;&gt;"",ROW(PerformerDetails!P228:P727)-ROW(PerformerDetails!BJ228)+1),ROWS(PerformerDetails!$BJ$7:BJ228)))),0)</f>
        <v>#NAME?</v>
      </c>
      <c r="Z228" s="45" t="e">
        <f t="array" aca="1" ref="Z228" ca="1">IFERROR(IF(ROWS(PerformerDetails!$BL$7:BL228)&gt;COUNTA(PerformerDetails!$BL$7:$BL$506),"",INDEX(PerformerDetails!$BL$7:$BL$506,SMALL(IF(PerformerDetails!$BL$7:$BL$506&lt;&gt;"",ROW(PerformerDetails!P228:P727)-ROW(PerformerDetails!BL228)+1),ROWS(PerformerDetails!$BL$7:BL228)))),0)</f>
        <v>#NAME?</v>
      </c>
    </row>
    <row r="229" spans="2:26" ht="20.100000000000001" customHeight="1">
      <c r="B229" s="45" t="e">
        <f t="array" aca="1" ref="B229" ca="1">IFERROR(IF(ROWS(PerformerDetails!$P$7:P229)&gt;COUNTA(PerformerDetails!$P$7:$P$506),"",INDEX(PerformerDetails!$P$7:$P$506,SMALL(IF(PerformerDetails!$P$7:$P$506&lt;&gt;"",ROW(PerformerDetails!P229:P728)-ROW(PerformerDetails!P229)+1),ROWS(PerformerDetails!$P$7:P229)))),0)</f>
        <v>#NAME?</v>
      </c>
      <c r="C229" s="45" t="e">
        <f t="array" aca="1" ref="C229" ca="1">IFERROR(IF(ROWS(PerformerDetails!$R$7:R229)&gt;COUNTA(PerformerDetails!$R$7:$R$506),"",INDEX(PerformerDetails!$R$7:$R$506,SMALL(IF(PerformerDetails!$R$7:$R$506&lt;&gt;"",ROW(PerformerDetails!P229:P728)-ROW(PerformerDetails!R229)+1),ROWS(PerformerDetails!$R$7:R229)))),0)</f>
        <v>#NAME?</v>
      </c>
      <c r="D229" s="45" t="e">
        <f t="array" aca="1" ref="D229" ca="1">IFERROR(IF(ROWS(PerformerDetails!$T$7:T229)&gt;COUNTA(PerformerDetails!$T$7:$T$506),"",INDEX(PerformerDetails!$T$7:$T$506,SMALL(IF(PerformerDetails!$T$7:$T$506&lt;&gt;"",ROW(PerformerDetails!P229:P728)-ROW(PerformerDetails!T229)+1),ROWS(PerformerDetails!$T$7:T229)))),0)</f>
        <v>#NAME?</v>
      </c>
      <c r="E229" s="45" t="e">
        <f t="array" aca="1" ref="E229" ca="1">IFERROR(IF(ROWS(PerformerDetails!$V$7:V229)&gt;COUNTA(PerformerDetails!$V$7:$V$506),"",INDEX(PerformerDetails!$V$7:$V$506,SMALL(IF(PerformerDetails!$V$7:$V$506&lt;&gt;"",ROW(PerformerDetails!P229:P728)-ROW(PerformerDetails!V229)+1),ROWS(PerformerDetails!$V$7:V229)))),0)</f>
        <v>#NAME?</v>
      </c>
      <c r="F229" s="45" t="e">
        <f t="array" aca="1" ref="F229" ca="1">IFERROR(IF(ROWS(PerformerDetails!$X$7:X229)&gt;COUNTA(PerformerDetails!$X$7:$X$506),"",INDEX(PerformerDetails!$X$7:$X$506,SMALL(IF(PerformerDetails!$X$7:$X$506&lt;&gt;"",ROW(PerformerDetails!P229:P728)-ROW(PerformerDetails!X229)+1),ROWS(PerformerDetails!$X$7:X229)))),0)</f>
        <v>#NAME?</v>
      </c>
      <c r="G229" s="45" t="e">
        <f t="array" aca="1" ref="G229" ca="1">IFERROR(IF(ROWS(PerformerDetails!$Z$7:Z229)&gt;COUNTA(PerformerDetails!$Z$7:$Z$506),"",INDEX(PerformerDetails!$Z$7:$Z$506,SMALL(IF(PerformerDetails!$Z$7:$Z$506&lt;&gt;"",ROW(PerformerDetails!P229:P728)-ROW(PerformerDetails!Z229)+1),ROWS(PerformerDetails!$Z$7:Z229)))),0)</f>
        <v>#NAME?</v>
      </c>
      <c r="H229" s="45" t="e">
        <f t="array" aca="1" ref="H229" ca="1">IFERROR(IF(ROWS(PerformerDetails!$AB$7:AB229)&gt;COUNTA(PerformerDetails!$AB$7:$AB$506),"",INDEX(PerformerDetails!$AB$7:$AB$506,SMALL(IF(PerformerDetails!$AB$7:$AB$506&lt;&gt;"",ROW(PerformerDetails!P229:P728)-ROW(PerformerDetails!AB229)+1),ROWS(PerformerDetails!$AB$7:AB229)))),0)</f>
        <v>#NAME?</v>
      </c>
      <c r="I229" s="45" t="e">
        <f t="array" aca="1" ref="I229" ca="1">IFERROR(IF(ROWS(PerformerDetails!$AD$7:AD229)&gt;COUNTA(PerformerDetails!$AD$7:$AD$506),"",INDEX(PerformerDetails!$AD$7:$AD$506,SMALL(IF(PerformerDetails!$AD$7:$AD$506&lt;&gt;"",ROW(PerformerDetails!P229:P728)-ROW(PerformerDetails!AD229)+1),ROWS(PerformerDetails!$AD$7:AD229)))),0)</f>
        <v>#NAME?</v>
      </c>
      <c r="J229" s="45" t="e">
        <f t="array" aca="1" ref="J229" ca="1">IFERROR(IF(ROWS(PerformerDetails!$AF$7:AF229)&gt;COUNTA(PerformerDetails!$AF$7:$AF$506),"",INDEX(PerformerDetails!$AF$7:$AF$506,SMALL(IF(PerformerDetails!$AF$7:$AF$506&lt;&gt;"",ROW(PerformerDetails!P229:P728)-ROW(PerformerDetails!AF229)+1),ROWS(PerformerDetails!$AF$7:AF229)))),0)</f>
        <v>#NAME?</v>
      </c>
      <c r="K229" s="45" t="e">
        <f t="array" aca="1" ref="K229" ca="1">IFERROR(IF(ROWS(PerformerDetails!$AH$7:AH229)&gt;COUNTA(PerformerDetails!$AH$7:$AH$506),"",INDEX(PerformerDetails!$AH$7:$AH$506,SMALL(IF(PerformerDetails!$AH$7:$AH$506&lt;&gt;"",ROW(PerformerDetails!P229:P728)-ROW(PerformerDetails!AH229)+1),ROWS(PerformerDetails!$AH$7:AH229)))),0)</f>
        <v>#NAME?</v>
      </c>
      <c r="L229" s="45" t="e">
        <f t="array" aca="1" ref="L229" ca="1">IFERROR(IF(ROWS(PerformerDetails!$AJ$7:AJ229)&gt;COUNTA(PerformerDetails!$AJ$7:$AJ$506),"",INDEX(PerformerDetails!$AJ$7:$AJ$506,SMALL(IF(PerformerDetails!$AJ$7:$AJ$506&lt;&gt;"",ROW(PerformerDetails!P229:P728)-ROW(PerformerDetails!AJ229)+1),ROWS(PerformerDetails!$AJ$7:AJ229)))),0)</f>
        <v>#NAME?</v>
      </c>
      <c r="M229" s="45" t="e">
        <f t="array" aca="1" ref="M229" ca="1">IFERROR(IF(ROWS(PerformerDetails!$AL$7:AL229)&gt;COUNTA(PerformerDetails!$AL$7:$AL$506),"",INDEX(PerformerDetails!$AL$7:$AL$506,SMALL(IF(PerformerDetails!$AL$7:$AL$506&lt;&gt;"",ROW(PerformerDetails!P229:P728)-ROW(PerformerDetails!AL229)+1),ROWS(PerformerDetails!$AL$7:AL229)))),0)</f>
        <v>#NAME?</v>
      </c>
      <c r="N229" s="45" t="e">
        <f t="array" aca="1" ref="N229" ca="1">IFERROR(IF(ROWS(PerformerDetails!$AN$7:AN229)&gt;COUNTA(PerformerDetails!$AN$7:$AN$506),"",INDEX(PerformerDetails!$AN$7:$AN$506,SMALL(IF(PerformerDetails!$AN$7:$AN$506&lt;&gt;"",ROW(PerformerDetails!P229:P728)-ROW(PerformerDetails!AN229)+1),ROWS(PerformerDetails!$AN$7:AN229)))),0)</f>
        <v>#NAME?</v>
      </c>
      <c r="O229" s="45" t="e">
        <f t="array" aca="1" ref="O229" ca="1">IFERROR(IF(ROWS(PerformerDetails!$AP$7:AP229)&gt;COUNTA(PerformerDetails!$AP$7:$AP$506),"",INDEX(PerformerDetails!$AP$7:$AP$506,SMALL(IF(PerformerDetails!$AP$7:$AP$506&lt;&gt;"",ROW(PerformerDetails!P229:P728)-ROW(PerformerDetails!AP229)+1),ROWS(PerformerDetails!$AP$7:AP229)))),0)</f>
        <v>#NAME?</v>
      </c>
      <c r="P229" s="45" t="e">
        <f t="array" aca="1" ref="P229" ca="1">IFERROR(IF(ROWS(PerformerDetails!$AR$7:AR229)&gt;COUNTA(PerformerDetails!$AR$7:$AR$506),"",INDEX(PerformerDetails!$AR$7:$AR$506,SMALL(IF(PerformerDetails!$AR$7:$AR$506&lt;&gt;"",ROW(PerformerDetails!P229:P728)-ROW(PerformerDetails!AR229)+1),ROWS(PerformerDetails!$AR$7:AR229)))),0)</f>
        <v>#NAME?</v>
      </c>
      <c r="Q229" s="45" t="e">
        <f t="array" aca="1" ref="Q229" ca="1">IFERROR(IF(ROWS(PerformerDetails!$AT$7:AT229)&gt;COUNTA(PerformerDetails!$AT$7:$AT$506),"",INDEX(PerformerDetails!$AT$7:$AT$506,SMALL(IF(PerformerDetails!$AT$7:$AT$506&lt;&gt;"",ROW(PerformerDetails!P229:P728)-ROW(PerformerDetails!AT229)+1),ROWS(PerformerDetails!$AT$7:AT229)))),0)</f>
        <v>#NAME?</v>
      </c>
      <c r="R229" s="45" t="e">
        <f t="array" aca="1" ref="R229" ca="1">IFERROR(IF(ROWS(PerformerDetails!$AV$7:AV229)&gt;COUNTA(PerformerDetails!$AV$7:$AV$506),"",INDEX(PerformerDetails!$AV$7:$AV$506,SMALL(IF(PerformerDetails!$AV$7:$AV$506&lt;&gt;"",ROW(PerformerDetails!P229:P728)-ROW(PerformerDetails!AV229)+1),ROWS(PerformerDetails!$AV$7:AV229)))),0)</f>
        <v>#NAME?</v>
      </c>
      <c r="S229" s="45" t="e">
        <f t="array" aca="1" ref="S229" ca="1">IFERROR(IF(ROWS(PerformerDetails!$AX$7:AX229)&gt;COUNTA(PerformerDetails!$AX$7:$AX$506),"",INDEX(PerformerDetails!$AX$7:$AX$506,SMALL(IF(PerformerDetails!$AX$7:$AX$506&lt;&gt;"",ROW(PerformerDetails!P229:P728)-ROW(PerformerDetails!AX229)+1),ROWS(PerformerDetails!$AX$7:AX229)))),0)</f>
        <v>#NAME?</v>
      </c>
      <c r="T229" s="45" t="e">
        <f t="array" aca="1" ref="T229" ca="1">IFERROR(IF(ROWS(PerformerDetails!$AZ$7:AZ229)&gt;COUNTA(PerformerDetails!$AZ$7:$AZ$506),"",INDEX(PerformerDetails!$AZ$7:$AZ$506,SMALL(IF(PerformerDetails!$AZ$7:$AZ$506&lt;&gt;"",ROW(PerformerDetails!P229:P728)-ROW(PerformerDetails!AZ229)+1),ROWS(PerformerDetails!$AZ$7:AZ229)))),0)</f>
        <v>#NAME?</v>
      </c>
      <c r="U229" s="45" t="e">
        <f t="array" aca="1" ref="U229" ca="1">IFERROR(IF(ROWS(PerformerDetails!$BB$7:BB229)&gt;COUNTA(PerformerDetails!$BB$7:$BB$506),"",INDEX(PerformerDetails!$BB$7:$BB$506,SMALL(IF(PerformerDetails!$BB$7:$BB$506&lt;&gt;"",ROW(PerformerDetails!P229:P728)-ROW(PerformerDetails!BB229)+1),ROWS(PerformerDetails!$BB$7:BB229)))),0)</f>
        <v>#NAME?</v>
      </c>
      <c r="V229" s="45" t="e">
        <f t="array" aca="1" ref="V229" ca="1">IFERROR(IF(ROWS(PerformerDetails!$BD$7:BD229)&gt;COUNTA(PerformerDetails!$BD$7:$BD$506),"",INDEX(PerformerDetails!$BD$7:$BD$506,SMALL(IF(PerformerDetails!$BD$7:$BD$506&lt;&gt;"",ROW(PerformerDetails!P229:P728)-ROW(PerformerDetails!BD229)+1),ROWS(PerformerDetails!$BD$7:BD229)))),0)</f>
        <v>#NAME?</v>
      </c>
      <c r="W229" s="45" t="e">
        <f t="array" aca="1" ref="W229" ca="1">IFERROR(IF(ROWS(PerformerDetails!$BF$7:BF229)&gt;COUNTA(PerformerDetails!$BF$7:$BF$506),"",INDEX(PerformerDetails!$BF$7:$BF$506,SMALL(IF(PerformerDetails!$BF$7:$BF$506&lt;&gt;"",ROW(PerformerDetails!P229:P728)-ROW(PerformerDetails!BF229)+1),ROWS(PerformerDetails!$BF$7:BF229)))),0)</f>
        <v>#NAME?</v>
      </c>
      <c r="X229" s="45" t="e">
        <f t="array" aca="1" ref="X229" ca="1">IFERROR(IF(ROWS(PerformerDetails!$BH$7:BH229)&gt;COUNTA(PerformerDetails!$BH$7:$BH$506),"",INDEX(PerformerDetails!$BH$7:$BH$506,SMALL(IF(PerformerDetails!$BH$7:$BH$506&lt;&gt;"",ROW(PerformerDetails!P229:P728)-ROW(PerformerDetails!BH229)+1),ROWS(PerformerDetails!$BH$7:BH229)))),0)</f>
        <v>#NAME?</v>
      </c>
      <c r="Y229" s="45" t="e">
        <f t="array" aca="1" ref="Y229" ca="1">IFERROR(IF(ROWS(PerformerDetails!$BJ$7:BJ229)&gt;COUNTA(PerformerDetails!$BJ$7:$BJ$506),"",INDEX(PerformerDetails!$BJ$7:$BJ$506,SMALL(IF(PerformerDetails!$BJ$7:$BJ$506&lt;&gt;"",ROW(PerformerDetails!P229:P728)-ROW(PerformerDetails!BJ229)+1),ROWS(PerformerDetails!$BJ$7:BJ229)))),0)</f>
        <v>#NAME?</v>
      </c>
      <c r="Z229" s="45" t="e">
        <f t="array" aca="1" ref="Z229" ca="1">IFERROR(IF(ROWS(PerformerDetails!$BL$7:BL229)&gt;COUNTA(PerformerDetails!$BL$7:$BL$506),"",INDEX(PerformerDetails!$BL$7:$BL$506,SMALL(IF(PerformerDetails!$BL$7:$BL$506&lt;&gt;"",ROW(PerformerDetails!P229:P728)-ROW(PerformerDetails!BL229)+1),ROWS(PerformerDetails!$BL$7:BL229)))),0)</f>
        <v>#NAME?</v>
      </c>
    </row>
    <row r="230" spans="2:26" ht="20.100000000000001" customHeight="1">
      <c r="B230" s="45" t="e">
        <f t="array" aca="1" ref="B230" ca="1">IFERROR(IF(ROWS(PerformerDetails!$P$7:P230)&gt;COUNTA(PerformerDetails!$P$7:$P$506),"",INDEX(PerformerDetails!$P$7:$P$506,SMALL(IF(PerformerDetails!$P$7:$P$506&lt;&gt;"",ROW(PerformerDetails!P230:P729)-ROW(PerformerDetails!P230)+1),ROWS(PerformerDetails!$P$7:P230)))),0)</f>
        <v>#NAME?</v>
      </c>
      <c r="C230" s="45" t="e">
        <f t="array" aca="1" ref="C230" ca="1">IFERROR(IF(ROWS(PerformerDetails!$R$7:R230)&gt;COUNTA(PerformerDetails!$R$7:$R$506),"",INDEX(PerformerDetails!$R$7:$R$506,SMALL(IF(PerformerDetails!$R$7:$R$506&lt;&gt;"",ROW(PerformerDetails!P230:P729)-ROW(PerformerDetails!R230)+1),ROWS(PerformerDetails!$R$7:R230)))),0)</f>
        <v>#NAME?</v>
      </c>
      <c r="D230" s="45" t="e">
        <f t="array" aca="1" ref="D230" ca="1">IFERROR(IF(ROWS(PerformerDetails!$T$7:T230)&gt;COUNTA(PerformerDetails!$T$7:$T$506),"",INDEX(PerformerDetails!$T$7:$T$506,SMALL(IF(PerformerDetails!$T$7:$T$506&lt;&gt;"",ROW(PerformerDetails!P230:P729)-ROW(PerformerDetails!T230)+1),ROWS(PerformerDetails!$T$7:T230)))),0)</f>
        <v>#NAME?</v>
      </c>
      <c r="E230" s="45" t="e">
        <f t="array" aca="1" ref="E230" ca="1">IFERROR(IF(ROWS(PerformerDetails!$V$7:V230)&gt;COUNTA(PerformerDetails!$V$7:$V$506),"",INDEX(PerformerDetails!$V$7:$V$506,SMALL(IF(PerformerDetails!$V$7:$V$506&lt;&gt;"",ROW(PerformerDetails!P230:P729)-ROW(PerformerDetails!V230)+1),ROWS(PerformerDetails!$V$7:V230)))),0)</f>
        <v>#NAME?</v>
      </c>
      <c r="F230" s="45" t="e">
        <f t="array" aca="1" ref="F230" ca="1">IFERROR(IF(ROWS(PerformerDetails!$X$7:X230)&gt;COUNTA(PerformerDetails!$X$7:$X$506),"",INDEX(PerformerDetails!$X$7:$X$506,SMALL(IF(PerformerDetails!$X$7:$X$506&lt;&gt;"",ROW(PerformerDetails!P230:P729)-ROW(PerformerDetails!X230)+1),ROWS(PerformerDetails!$X$7:X230)))),0)</f>
        <v>#NAME?</v>
      </c>
      <c r="G230" s="45" t="e">
        <f t="array" aca="1" ref="G230" ca="1">IFERROR(IF(ROWS(PerformerDetails!$Z$7:Z230)&gt;COUNTA(PerformerDetails!$Z$7:$Z$506),"",INDEX(PerformerDetails!$Z$7:$Z$506,SMALL(IF(PerformerDetails!$Z$7:$Z$506&lt;&gt;"",ROW(PerformerDetails!P230:P729)-ROW(PerformerDetails!Z230)+1),ROWS(PerformerDetails!$Z$7:Z230)))),0)</f>
        <v>#NAME?</v>
      </c>
      <c r="H230" s="45" t="e">
        <f t="array" aca="1" ref="H230" ca="1">IFERROR(IF(ROWS(PerformerDetails!$AB$7:AB230)&gt;COUNTA(PerformerDetails!$AB$7:$AB$506),"",INDEX(PerformerDetails!$AB$7:$AB$506,SMALL(IF(PerformerDetails!$AB$7:$AB$506&lt;&gt;"",ROW(PerformerDetails!P230:P729)-ROW(PerformerDetails!AB230)+1),ROWS(PerformerDetails!$AB$7:AB230)))),0)</f>
        <v>#NAME?</v>
      </c>
      <c r="I230" s="45" t="e">
        <f t="array" aca="1" ref="I230" ca="1">IFERROR(IF(ROWS(PerformerDetails!$AD$7:AD230)&gt;COUNTA(PerformerDetails!$AD$7:$AD$506),"",INDEX(PerformerDetails!$AD$7:$AD$506,SMALL(IF(PerformerDetails!$AD$7:$AD$506&lt;&gt;"",ROW(PerformerDetails!P230:P729)-ROW(PerformerDetails!AD230)+1),ROWS(PerformerDetails!$AD$7:AD230)))),0)</f>
        <v>#NAME?</v>
      </c>
      <c r="J230" s="45" t="e">
        <f t="array" aca="1" ref="J230" ca="1">IFERROR(IF(ROWS(PerformerDetails!$AF$7:AF230)&gt;COUNTA(PerformerDetails!$AF$7:$AF$506),"",INDEX(PerformerDetails!$AF$7:$AF$506,SMALL(IF(PerformerDetails!$AF$7:$AF$506&lt;&gt;"",ROW(PerformerDetails!P230:P729)-ROW(PerformerDetails!AF230)+1),ROWS(PerformerDetails!$AF$7:AF230)))),0)</f>
        <v>#NAME?</v>
      </c>
      <c r="K230" s="45" t="e">
        <f t="array" aca="1" ref="K230" ca="1">IFERROR(IF(ROWS(PerformerDetails!$AH$7:AH230)&gt;COUNTA(PerformerDetails!$AH$7:$AH$506),"",INDEX(PerformerDetails!$AH$7:$AH$506,SMALL(IF(PerformerDetails!$AH$7:$AH$506&lt;&gt;"",ROW(PerformerDetails!P230:P729)-ROW(PerformerDetails!AH230)+1),ROWS(PerformerDetails!$AH$7:AH230)))),0)</f>
        <v>#NAME?</v>
      </c>
      <c r="L230" s="45" t="e">
        <f t="array" aca="1" ref="L230" ca="1">IFERROR(IF(ROWS(PerformerDetails!$AJ$7:AJ230)&gt;COUNTA(PerformerDetails!$AJ$7:$AJ$506),"",INDEX(PerformerDetails!$AJ$7:$AJ$506,SMALL(IF(PerformerDetails!$AJ$7:$AJ$506&lt;&gt;"",ROW(PerformerDetails!P230:P729)-ROW(PerformerDetails!AJ230)+1),ROWS(PerformerDetails!$AJ$7:AJ230)))),0)</f>
        <v>#NAME?</v>
      </c>
      <c r="M230" s="45" t="e">
        <f t="array" aca="1" ref="M230" ca="1">IFERROR(IF(ROWS(PerformerDetails!$AL$7:AL230)&gt;COUNTA(PerformerDetails!$AL$7:$AL$506),"",INDEX(PerformerDetails!$AL$7:$AL$506,SMALL(IF(PerformerDetails!$AL$7:$AL$506&lt;&gt;"",ROW(PerformerDetails!P230:P729)-ROW(PerformerDetails!AL230)+1),ROWS(PerformerDetails!$AL$7:AL230)))),0)</f>
        <v>#NAME?</v>
      </c>
      <c r="N230" s="45" t="e">
        <f t="array" aca="1" ref="N230" ca="1">IFERROR(IF(ROWS(PerformerDetails!$AN$7:AN230)&gt;COUNTA(PerformerDetails!$AN$7:$AN$506),"",INDEX(PerformerDetails!$AN$7:$AN$506,SMALL(IF(PerformerDetails!$AN$7:$AN$506&lt;&gt;"",ROW(PerformerDetails!P230:P729)-ROW(PerformerDetails!AN230)+1),ROWS(PerformerDetails!$AN$7:AN230)))),0)</f>
        <v>#NAME?</v>
      </c>
      <c r="O230" s="45" t="e">
        <f t="array" aca="1" ref="O230" ca="1">IFERROR(IF(ROWS(PerformerDetails!$AP$7:AP230)&gt;COUNTA(PerformerDetails!$AP$7:$AP$506),"",INDEX(PerformerDetails!$AP$7:$AP$506,SMALL(IF(PerformerDetails!$AP$7:$AP$506&lt;&gt;"",ROW(PerformerDetails!P230:P729)-ROW(PerformerDetails!AP230)+1),ROWS(PerformerDetails!$AP$7:AP230)))),0)</f>
        <v>#NAME?</v>
      </c>
      <c r="P230" s="45" t="e">
        <f t="array" aca="1" ref="P230" ca="1">IFERROR(IF(ROWS(PerformerDetails!$AR$7:AR230)&gt;COUNTA(PerformerDetails!$AR$7:$AR$506),"",INDEX(PerformerDetails!$AR$7:$AR$506,SMALL(IF(PerformerDetails!$AR$7:$AR$506&lt;&gt;"",ROW(PerformerDetails!P230:P729)-ROW(PerformerDetails!AR230)+1),ROWS(PerformerDetails!$AR$7:AR230)))),0)</f>
        <v>#NAME?</v>
      </c>
      <c r="Q230" s="45" t="e">
        <f t="array" aca="1" ref="Q230" ca="1">IFERROR(IF(ROWS(PerformerDetails!$AT$7:AT230)&gt;COUNTA(PerformerDetails!$AT$7:$AT$506),"",INDEX(PerformerDetails!$AT$7:$AT$506,SMALL(IF(PerformerDetails!$AT$7:$AT$506&lt;&gt;"",ROW(PerformerDetails!P230:P729)-ROW(PerformerDetails!AT230)+1),ROWS(PerformerDetails!$AT$7:AT230)))),0)</f>
        <v>#NAME?</v>
      </c>
      <c r="R230" s="45" t="e">
        <f t="array" aca="1" ref="R230" ca="1">IFERROR(IF(ROWS(PerformerDetails!$AV$7:AV230)&gt;COUNTA(PerformerDetails!$AV$7:$AV$506),"",INDEX(PerformerDetails!$AV$7:$AV$506,SMALL(IF(PerformerDetails!$AV$7:$AV$506&lt;&gt;"",ROW(PerformerDetails!P230:P729)-ROW(PerformerDetails!AV230)+1),ROWS(PerformerDetails!$AV$7:AV230)))),0)</f>
        <v>#NAME?</v>
      </c>
      <c r="S230" s="45" t="e">
        <f t="array" aca="1" ref="S230" ca="1">IFERROR(IF(ROWS(PerformerDetails!$AX$7:AX230)&gt;COUNTA(PerformerDetails!$AX$7:$AX$506),"",INDEX(PerformerDetails!$AX$7:$AX$506,SMALL(IF(PerformerDetails!$AX$7:$AX$506&lt;&gt;"",ROW(PerformerDetails!P230:P729)-ROW(PerformerDetails!AX230)+1),ROWS(PerformerDetails!$AX$7:AX230)))),0)</f>
        <v>#NAME?</v>
      </c>
      <c r="T230" s="45" t="e">
        <f t="array" aca="1" ref="T230" ca="1">IFERROR(IF(ROWS(PerformerDetails!$AZ$7:AZ230)&gt;COUNTA(PerformerDetails!$AZ$7:$AZ$506),"",INDEX(PerformerDetails!$AZ$7:$AZ$506,SMALL(IF(PerformerDetails!$AZ$7:$AZ$506&lt;&gt;"",ROW(PerformerDetails!P230:P729)-ROW(PerformerDetails!AZ230)+1),ROWS(PerformerDetails!$AZ$7:AZ230)))),0)</f>
        <v>#NAME?</v>
      </c>
      <c r="U230" s="45" t="e">
        <f t="array" aca="1" ref="U230" ca="1">IFERROR(IF(ROWS(PerformerDetails!$BB$7:BB230)&gt;COUNTA(PerformerDetails!$BB$7:$BB$506),"",INDEX(PerformerDetails!$BB$7:$BB$506,SMALL(IF(PerformerDetails!$BB$7:$BB$506&lt;&gt;"",ROW(PerformerDetails!P230:P729)-ROW(PerformerDetails!BB230)+1),ROWS(PerformerDetails!$BB$7:BB230)))),0)</f>
        <v>#NAME?</v>
      </c>
      <c r="V230" s="45" t="e">
        <f t="array" aca="1" ref="V230" ca="1">IFERROR(IF(ROWS(PerformerDetails!$BD$7:BD230)&gt;COUNTA(PerformerDetails!$BD$7:$BD$506),"",INDEX(PerformerDetails!$BD$7:$BD$506,SMALL(IF(PerformerDetails!$BD$7:$BD$506&lt;&gt;"",ROW(PerformerDetails!P230:P729)-ROW(PerformerDetails!BD230)+1),ROWS(PerformerDetails!$BD$7:BD230)))),0)</f>
        <v>#NAME?</v>
      </c>
      <c r="W230" s="45" t="e">
        <f t="array" aca="1" ref="W230" ca="1">IFERROR(IF(ROWS(PerformerDetails!$BF$7:BF230)&gt;COUNTA(PerformerDetails!$BF$7:$BF$506),"",INDEX(PerformerDetails!$BF$7:$BF$506,SMALL(IF(PerformerDetails!$BF$7:$BF$506&lt;&gt;"",ROW(PerformerDetails!P230:P729)-ROW(PerformerDetails!BF230)+1),ROWS(PerformerDetails!$BF$7:BF230)))),0)</f>
        <v>#NAME?</v>
      </c>
      <c r="X230" s="45" t="e">
        <f t="array" aca="1" ref="X230" ca="1">IFERROR(IF(ROWS(PerformerDetails!$BH$7:BH230)&gt;COUNTA(PerformerDetails!$BH$7:$BH$506),"",INDEX(PerformerDetails!$BH$7:$BH$506,SMALL(IF(PerformerDetails!$BH$7:$BH$506&lt;&gt;"",ROW(PerformerDetails!P230:P729)-ROW(PerformerDetails!BH230)+1),ROWS(PerformerDetails!$BH$7:BH230)))),0)</f>
        <v>#NAME?</v>
      </c>
      <c r="Y230" s="45" t="e">
        <f t="array" aca="1" ref="Y230" ca="1">IFERROR(IF(ROWS(PerformerDetails!$BJ$7:BJ230)&gt;COUNTA(PerformerDetails!$BJ$7:$BJ$506),"",INDEX(PerformerDetails!$BJ$7:$BJ$506,SMALL(IF(PerformerDetails!$BJ$7:$BJ$506&lt;&gt;"",ROW(PerformerDetails!P230:P729)-ROW(PerformerDetails!BJ230)+1),ROWS(PerformerDetails!$BJ$7:BJ230)))),0)</f>
        <v>#NAME?</v>
      </c>
      <c r="Z230" s="45" t="e">
        <f t="array" aca="1" ref="Z230" ca="1">IFERROR(IF(ROWS(PerformerDetails!$BL$7:BL230)&gt;COUNTA(PerformerDetails!$BL$7:$BL$506),"",INDEX(PerformerDetails!$BL$7:$BL$506,SMALL(IF(PerformerDetails!$BL$7:$BL$506&lt;&gt;"",ROW(PerformerDetails!P230:P729)-ROW(PerformerDetails!BL230)+1),ROWS(PerformerDetails!$BL$7:BL230)))),0)</f>
        <v>#NAME?</v>
      </c>
    </row>
    <row r="231" spans="2:26" ht="20.100000000000001" customHeight="1">
      <c r="B231" s="45" t="e">
        <f t="array" aca="1" ref="B231" ca="1">IFERROR(IF(ROWS(PerformerDetails!$P$7:P231)&gt;COUNTA(PerformerDetails!$P$7:$P$506),"",INDEX(PerformerDetails!$P$7:$P$506,SMALL(IF(PerformerDetails!$P$7:$P$506&lt;&gt;"",ROW(PerformerDetails!P231:P730)-ROW(PerformerDetails!P231)+1),ROWS(PerformerDetails!$P$7:P231)))),0)</f>
        <v>#NAME?</v>
      </c>
      <c r="C231" s="45" t="e">
        <f t="array" aca="1" ref="C231" ca="1">IFERROR(IF(ROWS(PerformerDetails!$R$7:R231)&gt;COUNTA(PerformerDetails!$R$7:$R$506),"",INDEX(PerformerDetails!$R$7:$R$506,SMALL(IF(PerformerDetails!$R$7:$R$506&lt;&gt;"",ROW(PerformerDetails!P231:P730)-ROW(PerformerDetails!R231)+1),ROWS(PerformerDetails!$R$7:R231)))),0)</f>
        <v>#NAME?</v>
      </c>
      <c r="D231" s="45" t="e">
        <f t="array" aca="1" ref="D231" ca="1">IFERROR(IF(ROWS(PerformerDetails!$T$7:T231)&gt;COUNTA(PerformerDetails!$T$7:$T$506),"",INDEX(PerformerDetails!$T$7:$T$506,SMALL(IF(PerformerDetails!$T$7:$T$506&lt;&gt;"",ROW(PerformerDetails!P231:P730)-ROW(PerformerDetails!T231)+1),ROWS(PerformerDetails!$T$7:T231)))),0)</f>
        <v>#NAME?</v>
      </c>
      <c r="E231" s="45" t="e">
        <f t="array" aca="1" ref="E231" ca="1">IFERROR(IF(ROWS(PerformerDetails!$V$7:V231)&gt;COUNTA(PerformerDetails!$V$7:$V$506),"",INDEX(PerformerDetails!$V$7:$V$506,SMALL(IF(PerformerDetails!$V$7:$V$506&lt;&gt;"",ROW(PerformerDetails!P231:P730)-ROW(PerformerDetails!V231)+1),ROWS(PerformerDetails!$V$7:V231)))),0)</f>
        <v>#NAME?</v>
      </c>
      <c r="F231" s="45" t="e">
        <f t="array" aca="1" ref="F231" ca="1">IFERROR(IF(ROWS(PerformerDetails!$X$7:X231)&gt;COUNTA(PerformerDetails!$X$7:$X$506),"",INDEX(PerformerDetails!$X$7:$X$506,SMALL(IF(PerformerDetails!$X$7:$X$506&lt;&gt;"",ROW(PerformerDetails!P231:P730)-ROW(PerformerDetails!X231)+1),ROWS(PerformerDetails!$X$7:X231)))),0)</f>
        <v>#NAME?</v>
      </c>
      <c r="G231" s="45" t="e">
        <f t="array" aca="1" ref="G231" ca="1">IFERROR(IF(ROWS(PerformerDetails!$Z$7:Z231)&gt;COUNTA(PerformerDetails!$Z$7:$Z$506),"",INDEX(PerformerDetails!$Z$7:$Z$506,SMALL(IF(PerformerDetails!$Z$7:$Z$506&lt;&gt;"",ROW(PerformerDetails!P231:P730)-ROW(PerformerDetails!Z231)+1),ROWS(PerformerDetails!$Z$7:Z231)))),0)</f>
        <v>#NAME?</v>
      </c>
      <c r="H231" s="45" t="e">
        <f t="array" aca="1" ref="H231" ca="1">IFERROR(IF(ROWS(PerformerDetails!$AB$7:AB231)&gt;COUNTA(PerformerDetails!$AB$7:$AB$506),"",INDEX(PerformerDetails!$AB$7:$AB$506,SMALL(IF(PerformerDetails!$AB$7:$AB$506&lt;&gt;"",ROW(PerformerDetails!P231:P730)-ROW(PerformerDetails!AB231)+1),ROWS(PerformerDetails!$AB$7:AB231)))),0)</f>
        <v>#NAME?</v>
      </c>
      <c r="I231" s="45" t="e">
        <f t="array" aca="1" ref="I231" ca="1">IFERROR(IF(ROWS(PerformerDetails!$AD$7:AD231)&gt;COUNTA(PerformerDetails!$AD$7:$AD$506),"",INDEX(PerformerDetails!$AD$7:$AD$506,SMALL(IF(PerformerDetails!$AD$7:$AD$506&lt;&gt;"",ROW(PerformerDetails!P231:P730)-ROW(PerformerDetails!AD231)+1),ROWS(PerformerDetails!$AD$7:AD231)))),0)</f>
        <v>#NAME?</v>
      </c>
      <c r="J231" s="45" t="e">
        <f t="array" aca="1" ref="J231" ca="1">IFERROR(IF(ROWS(PerformerDetails!$AF$7:AF231)&gt;COUNTA(PerformerDetails!$AF$7:$AF$506),"",INDEX(PerformerDetails!$AF$7:$AF$506,SMALL(IF(PerformerDetails!$AF$7:$AF$506&lt;&gt;"",ROW(PerformerDetails!P231:P730)-ROW(PerformerDetails!AF231)+1),ROWS(PerformerDetails!$AF$7:AF231)))),0)</f>
        <v>#NAME?</v>
      </c>
      <c r="K231" s="45" t="e">
        <f t="array" aca="1" ref="K231" ca="1">IFERROR(IF(ROWS(PerformerDetails!$AH$7:AH231)&gt;COUNTA(PerformerDetails!$AH$7:$AH$506),"",INDEX(PerformerDetails!$AH$7:$AH$506,SMALL(IF(PerformerDetails!$AH$7:$AH$506&lt;&gt;"",ROW(PerformerDetails!P231:P730)-ROW(PerformerDetails!AH231)+1),ROWS(PerformerDetails!$AH$7:AH231)))),0)</f>
        <v>#NAME?</v>
      </c>
      <c r="L231" s="45" t="e">
        <f t="array" aca="1" ref="L231" ca="1">IFERROR(IF(ROWS(PerformerDetails!$AJ$7:AJ231)&gt;COUNTA(PerformerDetails!$AJ$7:$AJ$506),"",INDEX(PerformerDetails!$AJ$7:$AJ$506,SMALL(IF(PerformerDetails!$AJ$7:$AJ$506&lt;&gt;"",ROW(PerformerDetails!P231:P730)-ROW(PerformerDetails!AJ231)+1),ROWS(PerformerDetails!$AJ$7:AJ231)))),0)</f>
        <v>#NAME?</v>
      </c>
      <c r="M231" s="45" t="e">
        <f t="array" aca="1" ref="M231" ca="1">IFERROR(IF(ROWS(PerformerDetails!$AL$7:AL231)&gt;COUNTA(PerformerDetails!$AL$7:$AL$506),"",INDEX(PerformerDetails!$AL$7:$AL$506,SMALL(IF(PerformerDetails!$AL$7:$AL$506&lt;&gt;"",ROW(PerformerDetails!P231:P730)-ROW(PerformerDetails!AL231)+1),ROWS(PerformerDetails!$AL$7:AL231)))),0)</f>
        <v>#NAME?</v>
      </c>
      <c r="N231" s="45" t="e">
        <f t="array" aca="1" ref="N231" ca="1">IFERROR(IF(ROWS(PerformerDetails!$AN$7:AN231)&gt;COUNTA(PerformerDetails!$AN$7:$AN$506),"",INDEX(PerformerDetails!$AN$7:$AN$506,SMALL(IF(PerformerDetails!$AN$7:$AN$506&lt;&gt;"",ROW(PerformerDetails!P231:P730)-ROW(PerformerDetails!AN231)+1),ROWS(PerformerDetails!$AN$7:AN231)))),0)</f>
        <v>#NAME?</v>
      </c>
      <c r="O231" s="45" t="e">
        <f t="array" aca="1" ref="O231" ca="1">IFERROR(IF(ROWS(PerformerDetails!$AP$7:AP231)&gt;COUNTA(PerformerDetails!$AP$7:$AP$506),"",INDEX(PerformerDetails!$AP$7:$AP$506,SMALL(IF(PerformerDetails!$AP$7:$AP$506&lt;&gt;"",ROW(PerformerDetails!P231:P730)-ROW(PerformerDetails!AP231)+1),ROWS(PerformerDetails!$AP$7:AP231)))),0)</f>
        <v>#NAME?</v>
      </c>
      <c r="P231" s="45" t="e">
        <f t="array" aca="1" ref="P231" ca="1">IFERROR(IF(ROWS(PerformerDetails!$AR$7:AR231)&gt;COUNTA(PerformerDetails!$AR$7:$AR$506),"",INDEX(PerformerDetails!$AR$7:$AR$506,SMALL(IF(PerformerDetails!$AR$7:$AR$506&lt;&gt;"",ROW(PerformerDetails!P231:P730)-ROW(PerformerDetails!AR231)+1),ROWS(PerformerDetails!$AR$7:AR231)))),0)</f>
        <v>#NAME?</v>
      </c>
      <c r="Q231" s="45" t="e">
        <f t="array" aca="1" ref="Q231" ca="1">IFERROR(IF(ROWS(PerformerDetails!$AT$7:AT231)&gt;COUNTA(PerformerDetails!$AT$7:$AT$506),"",INDEX(PerformerDetails!$AT$7:$AT$506,SMALL(IF(PerformerDetails!$AT$7:$AT$506&lt;&gt;"",ROW(PerformerDetails!P231:P730)-ROW(PerformerDetails!AT231)+1),ROWS(PerformerDetails!$AT$7:AT231)))),0)</f>
        <v>#NAME?</v>
      </c>
      <c r="R231" s="45" t="e">
        <f t="array" aca="1" ref="R231" ca="1">IFERROR(IF(ROWS(PerformerDetails!$AV$7:AV231)&gt;COUNTA(PerformerDetails!$AV$7:$AV$506),"",INDEX(PerformerDetails!$AV$7:$AV$506,SMALL(IF(PerformerDetails!$AV$7:$AV$506&lt;&gt;"",ROW(PerformerDetails!P231:P730)-ROW(PerformerDetails!AV231)+1),ROWS(PerformerDetails!$AV$7:AV231)))),0)</f>
        <v>#NAME?</v>
      </c>
      <c r="S231" s="45" t="e">
        <f t="array" aca="1" ref="S231" ca="1">IFERROR(IF(ROWS(PerformerDetails!$AX$7:AX231)&gt;COUNTA(PerformerDetails!$AX$7:$AX$506),"",INDEX(PerformerDetails!$AX$7:$AX$506,SMALL(IF(PerformerDetails!$AX$7:$AX$506&lt;&gt;"",ROW(PerformerDetails!P231:P730)-ROW(PerformerDetails!AX231)+1),ROWS(PerformerDetails!$AX$7:AX231)))),0)</f>
        <v>#NAME?</v>
      </c>
      <c r="T231" s="45" t="e">
        <f t="array" aca="1" ref="T231" ca="1">IFERROR(IF(ROWS(PerformerDetails!$AZ$7:AZ231)&gt;COUNTA(PerformerDetails!$AZ$7:$AZ$506),"",INDEX(PerformerDetails!$AZ$7:$AZ$506,SMALL(IF(PerformerDetails!$AZ$7:$AZ$506&lt;&gt;"",ROW(PerformerDetails!P231:P730)-ROW(PerformerDetails!AZ231)+1),ROWS(PerformerDetails!$AZ$7:AZ231)))),0)</f>
        <v>#NAME?</v>
      </c>
      <c r="U231" s="45" t="e">
        <f t="array" aca="1" ref="U231" ca="1">IFERROR(IF(ROWS(PerformerDetails!$BB$7:BB231)&gt;COUNTA(PerformerDetails!$BB$7:$BB$506),"",INDEX(PerformerDetails!$BB$7:$BB$506,SMALL(IF(PerformerDetails!$BB$7:$BB$506&lt;&gt;"",ROW(PerformerDetails!P231:P730)-ROW(PerformerDetails!BB231)+1),ROWS(PerformerDetails!$BB$7:BB231)))),0)</f>
        <v>#NAME?</v>
      </c>
      <c r="V231" s="45" t="e">
        <f t="array" aca="1" ref="V231" ca="1">IFERROR(IF(ROWS(PerformerDetails!$BD$7:BD231)&gt;COUNTA(PerformerDetails!$BD$7:$BD$506),"",INDEX(PerformerDetails!$BD$7:$BD$506,SMALL(IF(PerformerDetails!$BD$7:$BD$506&lt;&gt;"",ROW(PerformerDetails!P231:P730)-ROW(PerformerDetails!BD231)+1),ROWS(PerformerDetails!$BD$7:BD231)))),0)</f>
        <v>#NAME?</v>
      </c>
      <c r="W231" s="45" t="e">
        <f t="array" aca="1" ref="W231" ca="1">IFERROR(IF(ROWS(PerformerDetails!$BF$7:BF231)&gt;COUNTA(PerformerDetails!$BF$7:$BF$506),"",INDEX(PerformerDetails!$BF$7:$BF$506,SMALL(IF(PerformerDetails!$BF$7:$BF$506&lt;&gt;"",ROW(PerformerDetails!P231:P730)-ROW(PerformerDetails!BF231)+1),ROWS(PerformerDetails!$BF$7:BF231)))),0)</f>
        <v>#NAME?</v>
      </c>
      <c r="X231" s="45" t="e">
        <f t="array" aca="1" ref="X231" ca="1">IFERROR(IF(ROWS(PerformerDetails!$BH$7:BH231)&gt;COUNTA(PerformerDetails!$BH$7:$BH$506),"",INDEX(PerformerDetails!$BH$7:$BH$506,SMALL(IF(PerformerDetails!$BH$7:$BH$506&lt;&gt;"",ROW(PerformerDetails!P231:P730)-ROW(PerformerDetails!BH231)+1),ROWS(PerformerDetails!$BH$7:BH231)))),0)</f>
        <v>#NAME?</v>
      </c>
      <c r="Y231" s="45" t="e">
        <f t="array" aca="1" ref="Y231" ca="1">IFERROR(IF(ROWS(PerformerDetails!$BJ$7:BJ231)&gt;COUNTA(PerformerDetails!$BJ$7:$BJ$506),"",INDEX(PerformerDetails!$BJ$7:$BJ$506,SMALL(IF(PerformerDetails!$BJ$7:$BJ$506&lt;&gt;"",ROW(PerformerDetails!P231:P730)-ROW(PerformerDetails!BJ231)+1),ROWS(PerformerDetails!$BJ$7:BJ231)))),0)</f>
        <v>#NAME?</v>
      </c>
      <c r="Z231" s="45" t="e">
        <f t="array" aca="1" ref="Z231" ca="1">IFERROR(IF(ROWS(PerformerDetails!$BL$7:BL231)&gt;COUNTA(PerformerDetails!$BL$7:$BL$506),"",INDEX(PerformerDetails!$BL$7:$BL$506,SMALL(IF(PerformerDetails!$BL$7:$BL$506&lt;&gt;"",ROW(PerformerDetails!P231:P730)-ROW(PerformerDetails!BL231)+1),ROWS(PerformerDetails!$BL$7:BL231)))),0)</f>
        <v>#NAME?</v>
      </c>
    </row>
    <row r="232" spans="2:26" ht="20.100000000000001" customHeight="1">
      <c r="B232" s="45" t="e">
        <f t="array" aca="1" ref="B232" ca="1">IFERROR(IF(ROWS(PerformerDetails!$P$7:P232)&gt;COUNTA(PerformerDetails!$P$7:$P$506),"",INDEX(PerformerDetails!$P$7:$P$506,SMALL(IF(PerformerDetails!$P$7:$P$506&lt;&gt;"",ROW(PerformerDetails!P232:P731)-ROW(PerformerDetails!P232)+1),ROWS(PerformerDetails!$P$7:P232)))),0)</f>
        <v>#NAME?</v>
      </c>
      <c r="C232" s="45" t="e">
        <f t="array" aca="1" ref="C232" ca="1">IFERROR(IF(ROWS(PerformerDetails!$R$7:R232)&gt;COUNTA(PerformerDetails!$R$7:$R$506),"",INDEX(PerformerDetails!$R$7:$R$506,SMALL(IF(PerformerDetails!$R$7:$R$506&lt;&gt;"",ROW(PerformerDetails!P232:P731)-ROW(PerformerDetails!R232)+1),ROWS(PerformerDetails!$R$7:R232)))),0)</f>
        <v>#NAME?</v>
      </c>
      <c r="D232" s="45" t="e">
        <f t="array" aca="1" ref="D232" ca="1">IFERROR(IF(ROWS(PerformerDetails!$T$7:T232)&gt;COUNTA(PerformerDetails!$T$7:$T$506),"",INDEX(PerformerDetails!$T$7:$T$506,SMALL(IF(PerformerDetails!$T$7:$T$506&lt;&gt;"",ROW(PerformerDetails!P232:P731)-ROW(PerformerDetails!T232)+1),ROWS(PerformerDetails!$T$7:T232)))),0)</f>
        <v>#NAME?</v>
      </c>
      <c r="E232" s="45" t="e">
        <f t="array" aca="1" ref="E232" ca="1">IFERROR(IF(ROWS(PerformerDetails!$V$7:V232)&gt;COUNTA(PerformerDetails!$V$7:$V$506),"",INDEX(PerformerDetails!$V$7:$V$506,SMALL(IF(PerformerDetails!$V$7:$V$506&lt;&gt;"",ROW(PerformerDetails!P232:P731)-ROW(PerformerDetails!V232)+1),ROWS(PerformerDetails!$V$7:V232)))),0)</f>
        <v>#NAME?</v>
      </c>
      <c r="F232" s="45" t="e">
        <f t="array" aca="1" ref="F232" ca="1">IFERROR(IF(ROWS(PerformerDetails!$X$7:X232)&gt;COUNTA(PerformerDetails!$X$7:$X$506),"",INDEX(PerformerDetails!$X$7:$X$506,SMALL(IF(PerformerDetails!$X$7:$X$506&lt;&gt;"",ROW(PerformerDetails!P232:P731)-ROW(PerformerDetails!X232)+1),ROWS(PerformerDetails!$X$7:X232)))),0)</f>
        <v>#NAME?</v>
      </c>
      <c r="G232" s="45" t="e">
        <f t="array" aca="1" ref="G232" ca="1">IFERROR(IF(ROWS(PerformerDetails!$Z$7:Z232)&gt;COUNTA(PerformerDetails!$Z$7:$Z$506),"",INDEX(PerformerDetails!$Z$7:$Z$506,SMALL(IF(PerformerDetails!$Z$7:$Z$506&lt;&gt;"",ROW(PerformerDetails!P232:P731)-ROW(PerformerDetails!Z232)+1),ROWS(PerformerDetails!$Z$7:Z232)))),0)</f>
        <v>#NAME?</v>
      </c>
      <c r="H232" s="45" t="e">
        <f t="array" aca="1" ref="H232" ca="1">IFERROR(IF(ROWS(PerformerDetails!$AB$7:AB232)&gt;COUNTA(PerformerDetails!$AB$7:$AB$506),"",INDEX(PerformerDetails!$AB$7:$AB$506,SMALL(IF(PerformerDetails!$AB$7:$AB$506&lt;&gt;"",ROW(PerformerDetails!P232:P731)-ROW(PerformerDetails!AB232)+1),ROWS(PerformerDetails!$AB$7:AB232)))),0)</f>
        <v>#NAME?</v>
      </c>
      <c r="I232" s="45" t="e">
        <f t="array" aca="1" ref="I232" ca="1">IFERROR(IF(ROWS(PerformerDetails!$AD$7:AD232)&gt;COUNTA(PerformerDetails!$AD$7:$AD$506),"",INDEX(PerformerDetails!$AD$7:$AD$506,SMALL(IF(PerformerDetails!$AD$7:$AD$506&lt;&gt;"",ROW(PerformerDetails!P232:P731)-ROW(PerformerDetails!AD232)+1),ROWS(PerformerDetails!$AD$7:AD232)))),0)</f>
        <v>#NAME?</v>
      </c>
      <c r="J232" s="45" t="e">
        <f t="array" aca="1" ref="J232" ca="1">IFERROR(IF(ROWS(PerformerDetails!$AF$7:AF232)&gt;COUNTA(PerformerDetails!$AF$7:$AF$506),"",INDEX(PerformerDetails!$AF$7:$AF$506,SMALL(IF(PerformerDetails!$AF$7:$AF$506&lt;&gt;"",ROW(PerformerDetails!P232:P731)-ROW(PerformerDetails!AF232)+1),ROWS(PerformerDetails!$AF$7:AF232)))),0)</f>
        <v>#NAME?</v>
      </c>
      <c r="K232" s="45" t="e">
        <f t="array" aca="1" ref="K232" ca="1">IFERROR(IF(ROWS(PerformerDetails!$AH$7:AH232)&gt;COUNTA(PerformerDetails!$AH$7:$AH$506),"",INDEX(PerformerDetails!$AH$7:$AH$506,SMALL(IF(PerformerDetails!$AH$7:$AH$506&lt;&gt;"",ROW(PerformerDetails!P232:P731)-ROW(PerformerDetails!AH232)+1),ROWS(PerformerDetails!$AH$7:AH232)))),0)</f>
        <v>#NAME?</v>
      </c>
      <c r="L232" s="45" t="e">
        <f t="array" aca="1" ref="L232" ca="1">IFERROR(IF(ROWS(PerformerDetails!$AJ$7:AJ232)&gt;COUNTA(PerformerDetails!$AJ$7:$AJ$506),"",INDEX(PerformerDetails!$AJ$7:$AJ$506,SMALL(IF(PerformerDetails!$AJ$7:$AJ$506&lt;&gt;"",ROW(PerformerDetails!P232:P731)-ROW(PerformerDetails!AJ232)+1),ROWS(PerformerDetails!$AJ$7:AJ232)))),0)</f>
        <v>#NAME?</v>
      </c>
      <c r="M232" s="45" t="e">
        <f t="array" aca="1" ref="M232" ca="1">IFERROR(IF(ROWS(PerformerDetails!$AL$7:AL232)&gt;COUNTA(PerformerDetails!$AL$7:$AL$506),"",INDEX(PerformerDetails!$AL$7:$AL$506,SMALL(IF(PerformerDetails!$AL$7:$AL$506&lt;&gt;"",ROW(PerformerDetails!P232:P731)-ROW(PerformerDetails!AL232)+1),ROWS(PerformerDetails!$AL$7:AL232)))),0)</f>
        <v>#NAME?</v>
      </c>
      <c r="N232" s="45" t="e">
        <f t="array" aca="1" ref="N232" ca="1">IFERROR(IF(ROWS(PerformerDetails!$AN$7:AN232)&gt;COUNTA(PerformerDetails!$AN$7:$AN$506),"",INDEX(PerformerDetails!$AN$7:$AN$506,SMALL(IF(PerformerDetails!$AN$7:$AN$506&lt;&gt;"",ROW(PerformerDetails!P232:P731)-ROW(PerformerDetails!AN232)+1),ROWS(PerformerDetails!$AN$7:AN232)))),0)</f>
        <v>#NAME?</v>
      </c>
      <c r="O232" s="45" t="e">
        <f t="array" aca="1" ref="O232" ca="1">IFERROR(IF(ROWS(PerformerDetails!$AP$7:AP232)&gt;COUNTA(PerformerDetails!$AP$7:$AP$506),"",INDEX(PerformerDetails!$AP$7:$AP$506,SMALL(IF(PerformerDetails!$AP$7:$AP$506&lt;&gt;"",ROW(PerformerDetails!P232:P731)-ROW(PerformerDetails!AP232)+1),ROWS(PerformerDetails!$AP$7:AP232)))),0)</f>
        <v>#NAME?</v>
      </c>
      <c r="P232" s="45" t="e">
        <f t="array" aca="1" ref="P232" ca="1">IFERROR(IF(ROWS(PerformerDetails!$AR$7:AR232)&gt;COUNTA(PerformerDetails!$AR$7:$AR$506),"",INDEX(PerformerDetails!$AR$7:$AR$506,SMALL(IF(PerformerDetails!$AR$7:$AR$506&lt;&gt;"",ROW(PerformerDetails!P232:P731)-ROW(PerformerDetails!AR232)+1),ROWS(PerformerDetails!$AR$7:AR232)))),0)</f>
        <v>#NAME?</v>
      </c>
      <c r="Q232" s="45" t="e">
        <f t="array" aca="1" ref="Q232" ca="1">IFERROR(IF(ROWS(PerformerDetails!$AT$7:AT232)&gt;COUNTA(PerformerDetails!$AT$7:$AT$506),"",INDEX(PerformerDetails!$AT$7:$AT$506,SMALL(IF(PerformerDetails!$AT$7:$AT$506&lt;&gt;"",ROW(PerformerDetails!P232:P731)-ROW(PerformerDetails!AT232)+1),ROWS(PerformerDetails!$AT$7:AT232)))),0)</f>
        <v>#NAME?</v>
      </c>
      <c r="R232" s="45" t="e">
        <f t="array" aca="1" ref="R232" ca="1">IFERROR(IF(ROWS(PerformerDetails!$AV$7:AV232)&gt;COUNTA(PerformerDetails!$AV$7:$AV$506),"",INDEX(PerformerDetails!$AV$7:$AV$506,SMALL(IF(PerformerDetails!$AV$7:$AV$506&lt;&gt;"",ROW(PerformerDetails!P232:P731)-ROW(PerformerDetails!AV232)+1),ROWS(PerformerDetails!$AV$7:AV232)))),0)</f>
        <v>#NAME?</v>
      </c>
      <c r="S232" s="45" t="e">
        <f t="array" aca="1" ref="S232" ca="1">IFERROR(IF(ROWS(PerformerDetails!$AX$7:AX232)&gt;COUNTA(PerformerDetails!$AX$7:$AX$506),"",INDEX(PerformerDetails!$AX$7:$AX$506,SMALL(IF(PerformerDetails!$AX$7:$AX$506&lt;&gt;"",ROW(PerformerDetails!P232:P731)-ROW(PerformerDetails!AX232)+1),ROWS(PerformerDetails!$AX$7:AX232)))),0)</f>
        <v>#NAME?</v>
      </c>
      <c r="T232" s="45" t="e">
        <f t="array" aca="1" ref="T232" ca="1">IFERROR(IF(ROWS(PerformerDetails!$AZ$7:AZ232)&gt;COUNTA(PerformerDetails!$AZ$7:$AZ$506),"",INDEX(PerformerDetails!$AZ$7:$AZ$506,SMALL(IF(PerformerDetails!$AZ$7:$AZ$506&lt;&gt;"",ROW(PerformerDetails!P232:P731)-ROW(PerformerDetails!AZ232)+1),ROWS(PerformerDetails!$AZ$7:AZ232)))),0)</f>
        <v>#NAME?</v>
      </c>
      <c r="U232" s="45" t="e">
        <f t="array" aca="1" ref="U232" ca="1">IFERROR(IF(ROWS(PerformerDetails!$BB$7:BB232)&gt;COUNTA(PerformerDetails!$BB$7:$BB$506),"",INDEX(PerformerDetails!$BB$7:$BB$506,SMALL(IF(PerformerDetails!$BB$7:$BB$506&lt;&gt;"",ROW(PerformerDetails!P232:P731)-ROW(PerformerDetails!BB232)+1),ROWS(PerformerDetails!$BB$7:BB232)))),0)</f>
        <v>#NAME?</v>
      </c>
      <c r="V232" s="45" t="e">
        <f t="array" aca="1" ref="V232" ca="1">IFERROR(IF(ROWS(PerformerDetails!$BD$7:BD232)&gt;COUNTA(PerformerDetails!$BD$7:$BD$506),"",INDEX(PerformerDetails!$BD$7:$BD$506,SMALL(IF(PerformerDetails!$BD$7:$BD$506&lt;&gt;"",ROW(PerformerDetails!P232:P731)-ROW(PerformerDetails!BD232)+1),ROWS(PerformerDetails!$BD$7:BD232)))),0)</f>
        <v>#NAME?</v>
      </c>
      <c r="W232" s="45" t="e">
        <f t="array" aca="1" ref="W232" ca="1">IFERROR(IF(ROWS(PerformerDetails!$BF$7:BF232)&gt;COUNTA(PerformerDetails!$BF$7:$BF$506),"",INDEX(PerformerDetails!$BF$7:$BF$506,SMALL(IF(PerformerDetails!$BF$7:$BF$506&lt;&gt;"",ROW(PerformerDetails!P232:P731)-ROW(PerformerDetails!BF232)+1),ROWS(PerformerDetails!$BF$7:BF232)))),0)</f>
        <v>#NAME?</v>
      </c>
      <c r="X232" s="45" t="e">
        <f t="array" aca="1" ref="X232" ca="1">IFERROR(IF(ROWS(PerformerDetails!$BH$7:BH232)&gt;COUNTA(PerformerDetails!$BH$7:$BH$506),"",INDEX(PerformerDetails!$BH$7:$BH$506,SMALL(IF(PerformerDetails!$BH$7:$BH$506&lt;&gt;"",ROW(PerformerDetails!P232:P731)-ROW(PerformerDetails!BH232)+1),ROWS(PerformerDetails!$BH$7:BH232)))),0)</f>
        <v>#NAME?</v>
      </c>
      <c r="Y232" s="45" t="e">
        <f t="array" aca="1" ref="Y232" ca="1">IFERROR(IF(ROWS(PerformerDetails!$BJ$7:BJ232)&gt;COUNTA(PerformerDetails!$BJ$7:$BJ$506),"",INDEX(PerformerDetails!$BJ$7:$BJ$506,SMALL(IF(PerformerDetails!$BJ$7:$BJ$506&lt;&gt;"",ROW(PerformerDetails!P232:P731)-ROW(PerformerDetails!BJ232)+1),ROWS(PerformerDetails!$BJ$7:BJ232)))),0)</f>
        <v>#NAME?</v>
      </c>
      <c r="Z232" s="45" t="e">
        <f t="array" aca="1" ref="Z232" ca="1">IFERROR(IF(ROWS(PerformerDetails!$BL$7:BL232)&gt;COUNTA(PerformerDetails!$BL$7:$BL$506),"",INDEX(PerformerDetails!$BL$7:$BL$506,SMALL(IF(PerformerDetails!$BL$7:$BL$506&lt;&gt;"",ROW(PerformerDetails!P232:P731)-ROW(PerformerDetails!BL232)+1),ROWS(PerformerDetails!$BL$7:BL232)))),0)</f>
        <v>#NAME?</v>
      </c>
    </row>
    <row r="233" spans="2:26" ht="20.100000000000001" customHeight="1">
      <c r="B233" s="45" t="e">
        <f t="array" aca="1" ref="B233" ca="1">IFERROR(IF(ROWS(PerformerDetails!$P$7:P233)&gt;COUNTA(PerformerDetails!$P$7:$P$506),"",INDEX(PerformerDetails!$P$7:$P$506,SMALL(IF(PerformerDetails!$P$7:$P$506&lt;&gt;"",ROW(PerformerDetails!P233:P732)-ROW(PerformerDetails!P233)+1),ROWS(PerformerDetails!$P$7:P233)))),0)</f>
        <v>#NAME?</v>
      </c>
      <c r="C233" s="45" t="e">
        <f t="array" aca="1" ref="C233" ca="1">IFERROR(IF(ROWS(PerformerDetails!$R$7:R233)&gt;COUNTA(PerformerDetails!$R$7:$R$506),"",INDEX(PerformerDetails!$R$7:$R$506,SMALL(IF(PerformerDetails!$R$7:$R$506&lt;&gt;"",ROW(PerformerDetails!P233:P732)-ROW(PerformerDetails!R233)+1),ROWS(PerformerDetails!$R$7:R233)))),0)</f>
        <v>#NAME?</v>
      </c>
      <c r="D233" s="45" t="e">
        <f t="array" aca="1" ref="D233" ca="1">IFERROR(IF(ROWS(PerformerDetails!$T$7:T233)&gt;COUNTA(PerformerDetails!$T$7:$T$506),"",INDEX(PerformerDetails!$T$7:$T$506,SMALL(IF(PerformerDetails!$T$7:$T$506&lt;&gt;"",ROW(PerformerDetails!P233:P732)-ROW(PerformerDetails!T233)+1),ROWS(PerformerDetails!$T$7:T233)))),0)</f>
        <v>#NAME?</v>
      </c>
      <c r="E233" s="45" t="e">
        <f t="array" aca="1" ref="E233" ca="1">IFERROR(IF(ROWS(PerformerDetails!$V$7:V233)&gt;COUNTA(PerformerDetails!$V$7:$V$506),"",INDEX(PerformerDetails!$V$7:$V$506,SMALL(IF(PerformerDetails!$V$7:$V$506&lt;&gt;"",ROW(PerformerDetails!P233:P732)-ROW(PerformerDetails!V233)+1),ROWS(PerformerDetails!$V$7:V233)))),0)</f>
        <v>#NAME?</v>
      </c>
      <c r="F233" s="45" t="e">
        <f t="array" aca="1" ref="F233" ca="1">IFERROR(IF(ROWS(PerformerDetails!$X$7:X233)&gt;COUNTA(PerformerDetails!$X$7:$X$506),"",INDEX(PerformerDetails!$X$7:$X$506,SMALL(IF(PerformerDetails!$X$7:$X$506&lt;&gt;"",ROW(PerformerDetails!P233:P732)-ROW(PerformerDetails!X233)+1),ROWS(PerformerDetails!$X$7:X233)))),0)</f>
        <v>#NAME?</v>
      </c>
      <c r="G233" s="45" t="e">
        <f t="array" aca="1" ref="G233" ca="1">IFERROR(IF(ROWS(PerformerDetails!$Z$7:Z233)&gt;COUNTA(PerformerDetails!$Z$7:$Z$506),"",INDEX(PerformerDetails!$Z$7:$Z$506,SMALL(IF(PerformerDetails!$Z$7:$Z$506&lt;&gt;"",ROW(PerformerDetails!P233:P732)-ROW(PerformerDetails!Z233)+1),ROWS(PerformerDetails!$Z$7:Z233)))),0)</f>
        <v>#NAME?</v>
      </c>
      <c r="H233" s="45" t="e">
        <f t="array" aca="1" ref="H233" ca="1">IFERROR(IF(ROWS(PerformerDetails!$AB$7:AB233)&gt;COUNTA(PerformerDetails!$AB$7:$AB$506),"",INDEX(PerformerDetails!$AB$7:$AB$506,SMALL(IF(PerformerDetails!$AB$7:$AB$506&lt;&gt;"",ROW(PerformerDetails!P233:P732)-ROW(PerformerDetails!AB233)+1),ROWS(PerformerDetails!$AB$7:AB233)))),0)</f>
        <v>#NAME?</v>
      </c>
      <c r="I233" s="45" t="e">
        <f t="array" aca="1" ref="I233" ca="1">IFERROR(IF(ROWS(PerformerDetails!$AD$7:AD233)&gt;COUNTA(PerformerDetails!$AD$7:$AD$506),"",INDEX(PerformerDetails!$AD$7:$AD$506,SMALL(IF(PerformerDetails!$AD$7:$AD$506&lt;&gt;"",ROW(PerformerDetails!P233:P732)-ROW(PerformerDetails!AD233)+1),ROWS(PerformerDetails!$AD$7:AD233)))),0)</f>
        <v>#NAME?</v>
      </c>
      <c r="J233" s="45" t="e">
        <f t="array" aca="1" ref="J233" ca="1">IFERROR(IF(ROWS(PerformerDetails!$AF$7:AF233)&gt;COUNTA(PerformerDetails!$AF$7:$AF$506),"",INDEX(PerformerDetails!$AF$7:$AF$506,SMALL(IF(PerformerDetails!$AF$7:$AF$506&lt;&gt;"",ROW(PerformerDetails!P233:P732)-ROW(PerformerDetails!AF233)+1),ROWS(PerformerDetails!$AF$7:AF233)))),0)</f>
        <v>#NAME?</v>
      </c>
      <c r="K233" s="45" t="e">
        <f t="array" aca="1" ref="K233" ca="1">IFERROR(IF(ROWS(PerformerDetails!$AH$7:AH233)&gt;COUNTA(PerformerDetails!$AH$7:$AH$506),"",INDEX(PerformerDetails!$AH$7:$AH$506,SMALL(IF(PerformerDetails!$AH$7:$AH$506&lt;&gt;"",ROW(PerformerDetails!P233:P732)-ROW(PerformerDetails!AH233)+1),ROWS(PerformerDetails!$AH$7:AH233)))),0)</f>
        <v>#NAME?</v>
      </c>
      <c r="L233" s="45" t="e">
        <f t="array" aca="1" ref="L233" ca="1">IFERROR(IF(ROWS(PerformerDetails!$AJ$7:AJ233)&gt;COUNTA(PerformerDetails!$AJ$7:$AJ$506),"",INDEX(PerformerDetails!$AJ$7:$AJ$506,SMALL(IF(PerformerDetails!$AJ$7:$AJ$506&lt;&gt;"",ROW(PerformerDetails!P233:P732)-ROW(PerformerDetails!AJ233)+1),ROWS(PerformerDetails!$AJ$7:AJ233)))),0)</f>
        <v>#NAME?</v>
      </c>
      <c r="M233" s="45" t="e">
        <f t="array" aca="1" ref="M233" ca="1">IFERROR(IF(ROWS(PerformerDetails!$AL$7:AL233)&gt;COUNTA(PerformerDetails!$AL$7:$AL$506),"",INDEX(PerformerDetails!$AL$7:$AL$506,SMALL(IF(PerformerDetails!$AL$7:$AL$506&lt;&gt;"",ROW(PerformerDetails!P233:P732)-ROW(PerformerDetails!AL233)+1),ROWS(PerformerDetails!$AL$7:AL233)))),0)</f>
        <v>#NAME?</v>
      </c>
      <c r="N233" s="45" t="e">
        <f t="array" aca="1" ref="N233" ca="1">IFERROR(IF(ROWS(PerformerDetails!$AN$7:AN233)&gt;COUNTA(PerformerDetails!$AN$7:$AN$506),"",INDEX(PerformerDetails!$AN$7:$AN$506,SMALL(IF(PerformerDetails!$AN$7:$AN$506&lt;&gt;"",ROW(PerformerDetails!P233:P732)-ROW(PerformerDetails!AN233)+1),ROWS(PerformerDetails!$AN$7:AN233)))),0)</f>
        <v>#NAME?</v>
      </c>
      <c r="O233" s="45" t="e">
        <f t="array" aca="1" ref="O233" ca="1">IFERROR(IF(ROWS(PerformerDetails!$AP$7:AP233)&gt;COUNTA(PerformerDetails!$AP$7:$AP$506),"",INDEX(PerformerDetails!$AP$7:$AP$506,SMALL(IF(PerformerDetails!$AP$7:$AP$506&lt;&gt;"",ROW(PerformerDetails!P233:P732)-ROW(PerformerDetails!AP233)+1),ROWS(PerformerDetails!$AP$7:AP233)))),0)</f>
        <v>#NAME?</v>
      </c>
      <c r="P233" s="45" t="e">
        <f t="array" aca="1" ref="P233" ca="1">IFERROR(IF(ROWS(PerformerDetails!$AR$7:AR233)&gt;COUNTA(PerformerDetails!$AR$7:$AR$506),"",INDEX(PerformerDetails!$AR$7:$AR$506,SMALL(IF(PerformerDetails!$AR$7:$AR$506&lt;&gt;"",ROW(PerformerDetails!P233:P732)-ROW(PerformerDetails!AR233)+1),ROWS(PerformerDetails!$AR$7:AR233)))),0)</f>
        <v>#NAME?</v>
      </c>
      <c r="Q233" s="45" t="e">
        <f t="array" aca="1" ref="Q233" ca="1">IFERROR(IF(ROWS(PerformerDetails!$AT$7:AT233)&gt;COUNTA(PerformerDetails!$AT$7:$AT$506),"",INDEX(PerformerDetails!$AT$7:$AT$506,SMALL(IF(PerformerDetails!$AT$7:$AT$506&lt;&gt;"",ROW(PerformerDetails!P233:P732)-ROW(PerformerDetails!AT233)+1),ROWS(PerformerDetails!$AT$7:AT233)))),0)</f>
        <v>#NAME?</v>
      </c>
      <c r="R233" s="45" t="e">
        <f t="array" aca="1" ref="R233" ca="1">IFERROR(IF(ROWS(PerformerDetails!$AV$7:AV233)&gt;COUNTA(PerformerDetails!$AV$7:$AV$506),"",INDEX(PerformerDetails!$AV$7:$AV$506,SMALL(IF(PerformerDetails!$AV$7:$AV$506&lt;&gt;"",ROW(PerformerDetails!P233:P732)-ROW(PerformerDetails!AV233)+1),ROWS(PerformerDetails!$AV$7:AV233)))),0)</f>
        <v>#NAME?</v>
      </c>
      <c r="S233" s="45" t="e">
        <f t="array" aca="1" ref="S233" ca="1">IFERROR(IF(ROWS(PerformerDetails!$AX$7:AX233)&gt;COUNTA(PerformerDetails!$AX$7:$AX$506),"",INDEX(PerformerDetails!$AX$7:$AX$506,SMALL(IF(PerformerDetails!$AX$7:$AX$506&lt;&gt;"",ROW(PerformerDetails!P233:P732)-ROW(PerformerDetails!AX233)+1),ROWS(PerformerDetails!$AX$7:AX233)))),0)</f>
        <v>#NAME?</v>
      </c>
      <c r="T233" s="45" t="e">
        <f t="array" aca="1" ref="T233" ca="1">IFERROR(IF(ROWS(PerformerDetails!$AZ$7:AZ233)&gt;COUNTA(PerformerDetails!$AZ$7:$AZ$506),"",INDEX(PerformerDetails!$AZ$7:$AZ$506,SMALL(IF(PerformerDetails!$AZ$7:$AZ$506&lt;&gt;"",ROW(PerformerDetails!P233:P732)-ROW(PerformerDetails!AZ233)+1),ROWS(PerformerDetails!$AZ$7:AZ233)))),0)</f>
        <v>#NAME?</v>
      </c>
      <c r="U233" s="45" t="e">
        <f t="array" aca="1" ref="U233" ca="1">IFERROR(IF(ROWS(PerformerDetails!$BB$7:BB233)&gt;COUNTA(PerformerDetails!$BB$7:$BB$506),"",INDEX(PerformerDetails!$BB$7:$BB$506,SMALL(IF(PerformerDetails!$BB$7:$BB$506&lt;&gt;"",ROW(PerformerDetails!P233:P732)-ROW(PerformerDetails!BB233)+1),ROWS(PerformerDetails!$BB$7:BB233)))),0)</f>
        <v>#NAME?</v>
      </c>
      <c r="V233" s="45" t="e">
        <f t="array" aca="1" ref="V233" ca="1">IFERROR(IF(ROWS(PerformerDetails!$BD$7:BD233)&gt;COUNTA(PerformerDetails!$BD$7:$BD$506),"",INDEX(PerformerDetails!$BD$7:$BD$506,SMALL(IF(PerformerDetails!$BD$7:$BD$506&lt;&gt;"",ROW(PerformerDetails!P233:P732)-ROW(PerformerDetails!BD233)+1),ROWS(PerformerDetails!$BD$7:BD233)))),0)</f>
        <v>#NAME?</v>
      </c>
      <c r="W233" s="45" t="e">
        <f t="array" aca="1" ref="W233" ca="1">IFERROR(IF(ROWS(PerformerDetails!$BF$7:BF233)&gt;COUNTA(PerformerDetails!$BF$7:$BF$506),"",INDEX(PerformerDetails!$BF$7:$BF$506,SMALL(IF(PerformerDetails!$BF$7:$BF$506&lt;&gt;"",ROW(PerformerDetails!P233:P732)-ROW(PerformerDetails!BF233)+1),ROWS(PerformerDetails!$BF$7:BF233)))),0)</f>
        <v>#NAME?</v>
      </c>
      <c r="X233" s="45" t="e">
        <f t="array" aca="1" ref="X233" ca="1">IFERROR(IF(ROWS(PerformerDetails!$BH$7:BH233)&gt;COUNTA(PerformerDetails!$BH$7:$BH$506),"",INDEX(PerformerDetails!$BH$7:$BH$506,SMALL(IF(PerformerDetails!$BH$7:$BH$506&lt;&gt;"",ROW(PerformerDetails!P233:P732)-ROW(PerformerDetails!BH233)+1),ROWS(PerformerDetails!$BH$7:BH233)))),0)</f>
        <v>#NAME?</v>
      </c>
      <c r="Y233" s="45" t="e">
        <f t="array" aca="1" ref="Y233" ca="1">IFERROR(IF(ROWS(PerformerDetails!$BJ$7:BJ233)&gt;COUNTA(PerformerDetails!$BJ$7:$BJ$506),"",INDEX(PerformerDetails!$BJ$7:$BJ$506,SMALL(IF(PerformerDetails!$BJ$7:$BJ$506&lt;&gt;"",ROW(PerformerDetails!P233:P732)-ROW(PerformerDetails!BJ233)+1),ROWS(PerformerDetails!$BJ$7:BJ233)))),0)</f>
        <v>#NAME?</v>
      </c>
      <c r="Z233" s="45" t="e">
        <f t="array" aca="1" ref="Z233" ca="1">IFERROR(IF(ROWS(PerformerDetails!$BL$7:BL233)&gt;COUNTA(PerformerDetails!$BL$7:$BL$506),"",INDEX(PerformerDetails!$BL$7:$BL$506,SMALL(IF(PerformerDetails!$BL$7:$BL$506&lt;&gt;"",ROW(PerformerDetails!P233:P732)-ROW(PerformerDetails!BL233)+1),ROWS(PerformerDetails!$BL$7:BL233)))),0)</f>
        <v>#NAME?</v>
      </c>
    </row>
    <row r="234" spans="2:26" ht="20.100000000000001" customHeight="1">
      <c r="B234" s="45" t="e">
        <f t="array" aca="1" ref="B234" ca="1">IFERROR(IF(ROWS(PerformerDetails!$P$7:P234)&gt;COUNTA(PerformerDetails!$P$7:$P$506),"",INDEX(PerformerDetails!$P$7:$P$506,SMALL(IF(PerformerDetails!$P$7:$P$506&lt;&gt;"",ROW(PerformerDetails!P234:P733)-ROW(PerformerDetails!P234)+1),ROWS(PerformerDetails!$P$7:P234)))),0)</f>
        <v>#NAME?</v>
      </c>
      <c r="C234" s="45" t="e">
        <f t="array" aca="1" ref="C234" ca="1">IFERROR(IF(ROWS(PerformerDetails!$R$7:R234)&gt;COUNTA(PerformerDetails!$R$7:$R$506),"",INDEX(PerformerDetails!$R$7:$R$506,SMALL(IF(PerformerDetails!$R$7:$R$506&lt;&gt;"",ROW(PerformerDetails!P234:P733)-ROW(PerformerDetails!R234)+1),ROWS(PerformerDetails!$R$7:R234)))),0)</f>
        <v>#NAME?</v>
      </c>
      <c r="D234" s="45" t="e">
        <f t="array" aca="1" ref="D234" ca="1">IFERROR(IF(ROWS(PerformerDetails!$T$7:T234)&gt;COUNTA(PerformerDetails!$T$7:$T$506),"",INDEX(PerformerDetails!$T$7:$T$506,SMALL(IF(PerformerDetails!$T$7:$T$506&lt;&gt;"",ROW(PerformerDetails!P234:P733)-ROW(PerformerDetails!T234)+1),ROWS(PerformerDetails!$T$7:T234)))),0)</f>
        <v>#NAME?</v>
      </c>
      <c r="E234" s="45" t="e">
        <f t="array" aca="1" ref="E234" ca="1">IFERROR(IF(ROWS(PerformerDetails!$V$7:V234)&gt;COUNTA(PerformerDetails!$V$7:$V$506),"",INDEX(PerformerDetails!$V$7:$V$506,SMALL(IF(PerformerDetails!$V$7:$V$506&lt;&gt;"",ROW(PerformerDetails!P234:P733)-ROW(PerformerDetails!V234)+1),ROWS(PerformerDetails!$V$7:V234)))),0)</f>
        <v>#NAME?</v>
      </c>
      <c r="F234" s="45" t="e">
        <f t="array" aca="1" ref="F234" ca="1">IFERROR(IF(ROWS(PerformerDetails!$X$7:X234)&gt;COUNTA(PerformerDetails!$X$7:$X$506),"",INDEX(PerformerDetails!$X$7:$X$506,SMALL(IF(PerformerDetails!$X$7:$X$506&lt;&gt;"",ROW(PerformerDetails!P234:P733)-ROW(PerformerDetails!X234)+1),ROWS(PerformerDetails!$X$7:X234)))),0)</f>
        <v>#NAME?</v>
      </c>
      <c r="G234" s="45" t="e">
        <f t="array" aca="1" ref="G234" ca="1">IFERROR(IF(ROWS(PerformerDetails!$Z$7:Z234)&gt;COUNTA(PerformerDetails!$Z$7:$Z$506),"",INDEX(PerformerDetails!$Z$7:$Z$506,SMALL(IF(PerformerDetails!$Z$7:$Z$506&lt;&gt;"",ROW(PerformerDetails!P234:P733)-ROW(PerformerDetails!Z234)+1),ROWS(PerformerDetails!$Z$7:Z234)))),0)</f>
        <v>#NAME?</v>
      </c>
      <c r="H234" s="45" t="e">
        <f t="array" aca="1" ref="H234" ca="1">IFERROR(IF(ROWS(PerformerDetails!$AB$7:AB234)&gt;COUNTA(PerformerDetails!$AB$7:$AB$506),"",INDEX(PerformerDetails!$AB$7:$AB$506,SMALL(IF(PerformerDetails!$AB$7:$AB$506&lt;&gt;"",ROW(PerformerDetails!P234:P733)-ROW(PerformerDetails!AB234)+1),ROWS(PerformerDetails!$AB$7:AB234)))),0)</f>
        <v>#NAME?</v>
      </c>
      <c r="I234" s="45" t="e">
        <f t="array" aca="1" ref="I234" ca="1">IFERROR(IF(ROWS(PerformerDetails!$AD$7:AD234)&gt;COUNTA(PerformerDetails!$AD$7:$AD$506),"",INDEX(PerformerDetails!$AD$7:$AD$506,SMALL(IF(PerformerDetails!$AD$7:$AD$506&lt;&gt;"",ROW(PerformerDetails!P234:P733)-ROW(PerformerDetails!AD234)+1),ROWS(PerformerDetails!$AD$7:AD234)))),0)</f>
        <v>#NAME?</v>
      </c>
      <c r="J234" s="45" t="e">
        <f t="array" aca="1" ref="J234" ca="1">IFERROR(IF(ROWS(PerformerDetails!$AF$7:AF234)&gt;COUNTA(PerformerDetails!$AF$7:$AF$506),"",INDEX(PerformerDetails!$AF$7:$AF$506,SMALL(IF(PerformerDetails!$AF$7:$AF$506&lt;&gt;"",ROW(PerformerDetails!P234:P733)-ROW(PerformerDetails!AF234)+1),ROWS(PerformerDetails!$AF$7:AF234)))),0)</f>
        <v>#NAME?</v>
      </c>
      <c r="K234" s="45" t="e">
        <f t="array" aca="1" ref="K234" ca="1">IFERROR(IF(ROWS(PerformerDetails!$AH$7:AH234)&gt;COUNTA(PerformerDetails!$AH$7:$AH$506),"",INDEX(PerformerDetails!$AH$7:$AH$506,SMALL(IF(PerformerDetails!$AH$7:$AH$506&lt;&gt;"",ROW(PerformerDetails!P234:P733)-ROW(PerformerDetails!AH234)+1),ROWS(PerformerDetails!$AH$7:AH234)))),0)</f>
        <v>#NAME?</v>
      </c>
      <c r="L234" s="45" t="e">
        <f t="array" aca="1" ref="L234" ca="1">IFERROR(IF(ROWS(PerformerDetails!$AJ$7:AJ234)&gt;COUNTA(PerformerDetails!$AJ$7:$AJ$506),"",INDEX(PerformerDetails!$AJ$7:$AJ$506,SMALL(IF(PerformerDetails!$AJ$7:$AJ$506&lt;&gt;"",ROW(PerformerDetails!P234:P733)-ROW(PerformerDetails!AJ234)+1),ROWS(PerformerDetails!$AJ$7:AJ234)))),0)</f>
        <v>#NAME?</v>
      </c>
      <c r="M234" s="45" t="e">
        <f t="array" aca="1" ref="M234" ca="1">IFERROR(IF(ROWS(PerformerDetails!$AL$7:AL234)&gt;COUNTA(PerformerDetails!$AL$7:$AL$506),"",INDEX(PerformerDetails!$AL$7:$AL$506,SMALL(IF(PerformerDetails!$AL$7:$AL$506&lt;&gt;"",ROW(PerformerDetails!P234:P733)-ROW(PerformerDetails!AL234)+1),ROWS(PerformerDetails!$AL$7:AL234)))),0)</f>
        <v>#NAME?</v>
      </c>
      <c r="N234" s="45" t="e">
        <f t="array" aca="1" ref="N234" ca="1">IFERROR(IF(ROWS(PerformerDetails!$AN$7:AN234)&gt;COUNTA(PerformerDetails!$AN$7:$AN$506),"",INDEX(PerformerDetails!$AN$7:$AN$506,SMALL(IF(PerformerDetails!$AN$7:$AN$506&lt;&gt;"",ROW(PerformerDetails!P234:P733)-ROW(PerformerDetails!AN234)+1),ROWS(PerformerDetails!$AN$7:AN234)))),0)</f>
        <v>#NAME?</v>
      </c>
      <c r="O234" s="45" t="e">
        <f t="array" aca="1" ref="O234" ca="1">IFERROR(IF(ROWS(PerformerDetails!$AP$7:AP234)&gt;COUNTA(PerformerDetails!$AP$7:$AP$506),"",INDEX(PerformerDetails!$AP$7:$AP$506,SMALL(IF(PerformerDetails!$AP$7:$AP$506&lt;&gt;"",ROW(PerformerDetails!P234:P733)-ROW(PerformerDetails!AP234)+1),ROWS(PerformerDetails!$AP$7:AP234)))),0)</f>
        <v>#NAME?</v>
      </c>
      <c r="P234" s="45" t="e">
        <f t="array" aca="1" ref="P234" ca="1">IFERROR(IF(ROWS(PerformerDetails!$AR$7:AR234)&gt;COUNTA(PerformerDetails!$AR$7:$AR$506),"",INDEX(PerformerDetails!$AR$7:$AR$506,SMALL(IF(PerformerDetails!$AR$7:$AR$506&lt;&gt;"",ROW(PerformerDetails!P234:P733)-ROW(PerformerDetails!AR234)+1),ROWS(PerformerDetails!$AR$7:AR234)))),0)</f>
        <v>#NAME?</v>
      </c>
      <c r="Q234" s="45" t="e">
        <f t="array" aca="1" ref="Q234" ca="1">IFERROR(IF(ROWS(PerformerDetails!$AT$7:AT234)&gt;COUNTA(PerformerDetails!$AT$7:$AT$506),"",INDEX(PerformerDetails!$AT$7:$AT$506,SMALL(IF(PerformerDetails!$AT$7:$AT$506&lt;&gt;"",ROW(PerformerDetails!P234:P733)-ROW(PerformerDetails!AT234)+1),ROWS(PerformerDetails!$AT$7:AT234)))),0)</f>
        <v>#NAME?</v>
      </c>
      <c r="R234" s="45" t="e">
        <f t="array" aca="1" ref="R234" ca="1">IFERROR(IF(ROWS(PerformerDetails!$AV$7:AV234)&gt;COUNTA(PerformerDetails!$AV$7:$AV$506),"",INDEX(PerformerDetails!$AV$7:$AV$506,SMALL(IF(PerformerDetails!$AV$7:$AV$506&lt;&gt;"",ROW(PerformerDetails!P234:P733)-ROW(PerformerDetails!AV234)+1),ROWS(PerformerDetails!$AV$7:AV234)))),0)</f>
        <v>#NAME?</v>
      </c>
      <c r="S234" s="45" t="e">
        <f t="array" aca="1" ref="S234" ca="1">IFERROR(IF(ROWS(PerformerDetails!$AX$7:AX234)&gt;COUNTA(PerformerDetails!$AX$7:$AX$506),"",INDEX(PerformerDetails!$AX$7:$AX$506,SMALL(IF(PerformerDetails!$AX$7:$AX$506&lt;&gt;"",ROW(PerformerDetails!P234:P733)-ROW(PerformerDetails!AX234)+1),ROWS(PerformerDetails!$AX$7:AX234)))),0)</f>
        <v>#NAME?</v>
      </c>
      <c r="T234" s="45" t="e">
        <f t="array" aca="1" ref="T234" ca="1">IFERROR(IF(ROWS(PerformerDetails!$AZ$7:AZ234)&gt;COUNTA(PerformerDetails!$AZ$7:$AZ$506),"",INDEX(PerformerDetails!$AZ$7:$AZ$506,SMALL(IF(PerformerDetails!$AZ$7:$AZ$506&lt;&gt;"",ROW(PerformerDetails!P234:P733)-ROW(PerformerDetails!AZ234)+1),ROWS(PerformerDetails!$AZ$7:AZ234)))),0)</f>
        <v>#NAME?</v>
      </c>
      <c r="U234" s="45" t="e">
        <f t="array" aca="1" ref="U234" ca="1">IFERROR(IF(ROWS(PerformerDetails!$BB$7:BB234)&gt;COUNTA(PerformerDetails!$BB$7:$BB$506),"",INDEX(PerformerDetails!$BB$7:$BB$506,SMALL(IF(PerformerDetails!$BB$7:$BB$506&lt;&gt;"",ROW(PerformerDetails!P234:P733)-ROW(PerformerDetails!BB234)+1),ROWS(PerformerDetails!$BB$7:BB234)))),0)</f>
        <v>#NAME?</v>
      </c>
      <c r="V234" s="45" t="e">
        <f t="array" aca="1" ref="V234" ca="1">IFERROR(IF(ROWS(PerformerDetails!$BD$7:BD234)&gt;COUNTA(PerformerDetails!$BD$7:$BD$506),"",INDEX(PerformerDetails!$BD$7:$BD$506,SMALL(IF(PerformerDetails!$BD$7:$BD$506&lt;&gt;"",ROW(PerformerDetails!P234:P733)-ROW(PerformerDetails!BD234)+1),ROWS(PerformerDetails!$BD$7:BD234)))),0)</f>
        <v>#NAME?</v>
      </c>
      <c r="W234" s="45" t="e">
        <f t="array" aca="1" ref="W234" ca="1">IFERROR(IF(ROWS(PerformerDetails!$BF$7:BF234)&gt;COUNTA(PerformerDetails!$BF$7:$BF$506),"",INDEX(PerformerDetails!$BF$7:$BF$506,SMALL(IF(PerformerDetails!$BF$7:$BF$506&lt;&gt;"",ROW(PerformerDetails!P234:P733)-ROW(PerformerDetails!BF234)+1),ROWS(PerformerDetails!$BF$7:BF234)))),0)</f>
        <v>#NAME?</v>
      </c>
      <c r="X234" s="45" t="e">
        <f t="array" aca="1" ref="X234" ca="1">IFERROR(IF(ROWS(PerformerDetails!$BH$7:BH234)&gt;COUNTA(PerformerDetails!$BH$7:$BH$506),"",INDEX(PerformerDetails!$BH$7:$BH$506,SMALL(IF(PerformerDetails!$BH$7:$BH$506&lt;&gt;"",ROW(PerformerDetails!P234:P733)-ROW(PerformerDetails!BH234)+1),ROWS(PerformerDetails!$BH$7:BH234)))),0)</f>
        <v>#NAME?</v>
      </c>
      <c r="Y234" s="45" t="e">
        <f t="array" aca="1" ref="Y234" ca="1">IFERROR(IF(ROWS(PerformerDetails!$BJ$7:BJ234)&gt;COUNTA(PerformerDetails!$BJ$7:$BJ$506),"",INDEX(PerformerDetails!$BJ$7:$BJ$506,SMALL(IF(PerformerDetails!$BJ$7:$BJ$506&lt;&gt;"",ROW(PerformerDetails!P234:P733)-ROW(PerformerDetails!BJ234)+1),ROWS(PerformerDetails!$BJ$7:BJ234)))),0)</f>
        <v>#NAME?</v>
      </c>
      <c r="Z234" s="45" t="e">
        <f t="array" aca="1" ref="Z234" ca="1">IFERROR(IF(ROWS(PerformerDetails!$BL$7:BL234)&gt;COUNTA(PerformerDetails!$BL$7:$BL$506),"",INDEX(PerformerDetails!$BL$7:$BL$506,SMALL(IF(PerformerDetails!$BL$7:$BL$506&lt;&gt;"",ROW(PerformerDetails!P234:P733)-ROW(PerformerDetails!BL234)+1),ROWS(PerformerDetails!$BL$7:BL234)))),0)</f>
        <v>#NAME?</v>
      </c>
    </row>
    <row r="235" spans="2:26" ht="20.100000000000001" customHeight="1">
      <c r="B235" s="45" t="e">
        <f t="array" aca="1" ref="B235" ca="1">IFERROR(IF(ROWS(PerformerDetails!$P$7:P235)&gt;COUNTA(PerformerDetails!$P$7:$P$506),"",INDEX(PerformerDetails!$P$7:$P$506,SMALL(IF(PerformerDetails!$P$7:$P$506&lt;&gt;"",ROW(PerformerDetails!P235:P734)-ROW(PerformerDetails!P235)+1),ROWS(PerformerDetails!$P$7:P235)))),0)</f>
        <v>#NAME?</v>
      </c>
      <c r="C235" s="45" t="e">
        <f t="array" aca="1" ref="C235" ca="1">IFERROR(IF(ROWS(PerformerDetails!$R$7:R235)&gt;COUNTA(PerformerDetails!$R$7:$R$506),"",INDEX(PerformerDetails!$R$7:$R$506,SMALL(IF(PerformerDetails!$R$7:$R$506&lt;&gt;"",ROW(PerformerDetails!P235:P734)-ROW(PerformerDetails!R235)+1),ROWS(PerformerDetails!$R$7:R235)))),0)</f>
        <v>#NAME?</v>
      </c>
      <c r="D235" s="45" t="e">
        <f t="array" aca="1" ref="D235" ca="1">IFERROR(IF(ROWS(PerformerDetails!$T$7:T235)&gt;COUNTA(PerformerDetails!$T$7:$T$506),"",INDEX(PerformerDetails!$T$7:$T$506,SMALL(IF(PerformerDetails!$T$7:$T$506&lt;&gt;"",ROW(PerformerDetails!P235:P734)-ROW(PerformerDetails!T235)+1),ROWS(PerformerDetails!$T$7:T235)))),0)</f>
        <v>#NAME?</v>
      </c>
      <c r="E235" s="45" t="e">
        <f t="array" aca="1" ref="E235" ca="1">IFERROR(IF(ROWS(PerformerDetails!$V$7:V235)&gt;COUNTA(PerformerDetails!$V$7:$V$506),"",INDEX(PerformerDetails!$V$7:$V$506,SMALL(IF(PerformerDetails!$V$7:$V$506&lt;&gt;"",ROW(PerformerDetails!P235:P734)-ROW(PerformerDetails!V235)+1),ROWS(PerformerDetails!$V$7:V235)))),0)</f>
        <v>#NAME?</v>
      </c>
      <c r="F235" s="45" t="e">
        <f t="array" aca="1" ref="F235" ca="1">IFERROR(IF(ROWS(PerformerDetails!$X$7:X235)&gt;COUNTA(PerformerDetails!$X$7:$X$506),"",INDEX(PerformerDetails!$X$7:$X$506,SMALL(IF(PerformerDetails!$X$7:$X$506&lt;&gt;"",ROW(PerformerDetails!P235:P734)-ROW(PerformerDetails!X235)+1),ROWS(PerformerDetails!$X$7:X235)))),0)</f>
        <v>#NAME?</v>
      </c>
      <c r="G235" s="45" t="e">
        <f t="array" aca="1" ref="G235" ca="1">IFERROR(IF(ROWS(PerformerDetails!$Z$7:Z235)&gt;COUNTA(PerformerDetails!$Z$7:$Z$506),"",INDEX(PerformerDetails!$Z$7:$Z$506,SMALL(IF(PerformerDetails!$Z$7:$Z$506&lt;&gt;"",ROW(PerformerDetails!P235:P734)-ROW(PerformerDetails!Z235)+1),ROWS(PerformerDetails!$Z$7:Z235)))),0)</f>
        <v>#NAME?</v>
      </c>
      <c r="H235" s="45" t="e">
        <f t="array" aca="1" ref="H235" ca="1">IFERROR(IF(ROWS(PerformerDetails!$AB$7:AB235)&gt;COUNTA(PerformerDetails!$AB$7:$AB$506),"",INDEX(PerformerDetails!$AB$7:$AB$506,SMALL(IF(PerformerDetails!$AB$7:$AB$506&lt;&gt;"",ROW(PerformerDetails!P235:P734)-ROW(PerformerDetails!AB235)+1),ROWS(PerformerDetails!$AB$7:AB235)))),0)</f>
        <v>#NAME?</v>
      </c>
      <c r="I235" s="45" t="e">
        <f t="array" aca="1" ref="I235" ca="1">IFERROR(IF(ROWS(PerformerDetails!$AD$7:AD235)&gt;COUNTA(PerformerDetails!$AD$7:$AD$506),"",INDEX(PerformerDetails!$AD$7:$AD$506,SMALL(IF(PerformerDetails!$AD$7:$AD$506&lt;&gt;"",ROW(PerformerDetails!P235:P734)-ROW(PerformerDetails!AD235)+1),ROWS(PerformerDetails!$AD$7:AD235)))),0)</f>
        <v>#NAME?</v>
      </c>
      <c r="J235" s="45" t="e">
        <f t="array" aca="1" ref="J235" ca="1">IFERROR(IF(ROWS(PerformerDetails!$AF$7:AF235)&gt;COUNTA(PerformerDetails!$AF$7:$AF$506),"",INDEX(PerformerDetails!$AF$7:$AF$506,SMALL(IF(PerformerDetails!$AF$7:$AF$506&lt;&gt;"",ROW(PerformerDetails!P235:P734)-ROW(PerformerDetails!AF235)+1),ROWS(PerformerDetails!$AF$7:AF235)))),0)</f>
        <v>#NAME?</v>
      </c>
      <c r="K235" s="45" t="e">
        <f t="array" aca="1" ref="K235" ca="1">IFERROR(IF(ROWS(PerformerDetails!$AH$7:AH235)&gt;COUNTA(PerformerDetails!$AH$7:$AH$506),"",INDEX(PerformerDetails!$AH$7:$AH$506,SMALL(IF(PerformerDetails!$AH$7:$AH$506&lt;&gt;"",ROW(PerformerDetails!P235:P734)-ROW(PerformerDetails!AH235)+1),ROWS(PerformerDetails!$AH$7:AH235)))),0)</f>
        <v>#NAME?</v>
      </c>
      <c r="L235" s="45" t="e">
        <f t="array" aca="1" ref="L235" ca="1">IFERROR(IF(ROWS(PerformerDetails!$AJ$7:AJ235)&gt;COUNTA(PerformerDetails!$AJ$7:$AJ$506),"",INDEX(PerformerDetails!$AJ$7:$AJ$506,SMALL(IF(PerformerDetails!$AJ$7:$AJ$506&lt;&gt;"",ROW(PerformerDetails!P235:P734)-ROW(PerformerDetails!AJ235)+1),ROWS(PerformerDetails!$AJ$7:AJ235)))),0)</f>
        <v>#NAME?</v>
      </c>
      <c r="M235" s="45" t="e">
        <f t="array" aca="1" ref="M235" ca="1">IFERROR(IF(ROWS(PerformerDetails!$AL$7:AL235)&gt;COUNTA(PerformerDetails!$AL$7:$AL$506),"",INDEX(PerformerDetails!$AL$7:$AL$506,SMALL(IF(PerformerDetails!$AL$7:$AL$506&lt;&gt;"",ROW(PerformerDetails!P235:P734)-ROW(PerformerDetails!AL235)+1),ROWS(PerformerDetails!$AL$7:AL235)))),0)</f>
        <v>#NAME?</v>
      </c>
      <c r="N235" s="45" t="e">
        <f t="array" aca="1" ref="N235" ca="1">IFERROR(IF(ROWS(PerformerDetails!$AN$7:AN235)&gt;COUNTA(PerformerDetails!$AN$7:$AN$506),"",INDEX(PerformerDetails!$AN$7:$AN$506,SMALL(IF(PerformerDetails!$AN$7:$AN$506&lt;&gt;"",ROW(PerformerDetails!P235:P734)-ROW(PerformerDetails!AN235)+1),ROWS(PerformerDetails!$AN$7:AN235)))),0)</f>
        <v>#NAME?</v>
      </c>
      <c r="O235" s="45" t="e">
        <f t="array" aca="1" ref="O235" ca="1">IFERROR(IF(ROWS(PerformerDetails!$AP$7:AP235)&gt;COUNTA(PerformerDetails!$AP$7:$AP$506),"",INDEX(PerformerDetails!$AP$7:$AP$506,SMALL(IF(PerformerDetails!$AP$7:$AP$506&lt;&gt;"",ROW(PerformerDetails!P235:P734)-ROW(PerformerDetails!AP235)+1),ROWS(PerformerDetails!$AP$7:AP235)))),0)</f>
        <v>#NAME?</v>
      </c>
      <c r="P235" s="45" t="e">
        <f t="array" aca="1" ref="P235" ca="1">IFERROR(IF(ROWS(PerformerDetails!$AR$7:AR235)&gt;COUNTA(PerformerDetails!$AR$7:$AR$506),"",INDEX(PerformerDetails!$AR$7:$AR$506,SMALL(IF(PerformerDetails!$AR$7:$AR$506&lt;&gt;"",ROW(PerformerDetails!P235:P734)-ROW(PerformerDetails!AR235)+1),ROWS(PerformerDetails!$AR$7:AR235)))),0)</f>
        <v>#NAME?</v>
      </c>
      <c r="Q235" s="45" t="e">
        <f t="array" aca="1" ref="Q235" ca="1">IFERROR(IF(ROWS(PerformerDetails!$AT$7:AT235)&gt;COUNTA(PerformerDetails!$AT$7:$AT$506),"",INDEX(PerformerDetails!$AT$7:$AT$506,SMALL(IF(PerformerDetails!$AT$7:$AT$506&lt;&gt;"",ROW(PerformerDetails!P235:P734)-ROW(PerformerDetails!AT235)+1),ROWS(PerformerDetails!$AT$7:AT235)))),0)</f>
        <v>#NAME?</v>
      </c>
      <c r="R235" s="45" t="e">
        <f t="array" aca="1" ref="R235" ca="1">IFERROR(IF(ROWS(PerformerDetails!$AV$7:AV235)&gt;COUNTA(PerformerDetails!$AV$7:$AV$506),"",INDEX(PerformerDetails!$AV$7:$AV$506,SMALL(IF(PerformerDetails!$AV$7:$AV$506&lt;&gt;"",ROW(PerformerDetails!P235:P734)-ROW(PerformerDetails!AV235)+1),ROWS(PerformerDetails!$AV$7:AV235)))),0)</f>
        <v>#NAME?</v>
      </c>
      <c r="S235" s="45" t="e">
        <f t="array" aca="1" ref="S235" ca="1">IFERROR(IF(ROWS(PerformerDetails!$AX$7:AX235)&gt;COUNTA(PerformerDetails!$AX$7:$AX$506),"",INDEX(PerformerDetails!$AX$7:$AX$506,SMALL(IF(PerformerDetails!$AX$7:$AX$506&lt;&gt;"",ROW(PerformerDetails!P235:P734)-ROW(PerformerDetails!AX235)+1),ROWS(PerformerDetails!$AX$7:AX235)))),0)</f>
        <v>#NAME?</v>
      </c>
      <c r="T235" s="45" t="e">
        <f t="array" aca="1" ref="T235" ca="1">IFERROR(IF(ROWS(PerformerDetails!$AZ$7:AZ235)&gt;COUNTA(PerformerDetails!$AZ$7:$AZ$506),"",INDEX(PerformerDetails!$AZ$7:$AZ$506,SMALL(IF(PerformerDetails!$AZ$7:$AZ$506&lt;&gt;"",ROW(PerformerDetails!P235:P734)-ROW(PerformerDetails!AZ235)+1),ROWS(PerformerDetails!$AZ$7:AZ235)))),0)</f>
        <v>#NAME?</v>
      </c>
      <c r="U235" s="45" t="e">
        <f t="array" aca="1" ref="U235" ca="1">IFERROR(IF(ROWS(PerformerDetails!$BB$7:BB235)&gt;COUNTA(PerformerDetails!$BB$7:$BB$506),"",INDEX(PerformerDetails!$BB$7:$BB$506,SMALL(IF(PerformerDetails!$BB$7:$BB$506&lt;&gt;"",ROW(PerformerDetails!P235:P734)-ROW(PerformerDetails!BB235)+1),ROWS(PerformerDetails!$BB$7:BB235)))),0)</f>
        <v>#NAME?</v>
      </c>
      <c r="V235" s="45" t="e">
        <f t="array" aca="1" ref="V235" ca="1">IFERROR(IF(ROWS(PerformerDetails!$BD$7:BD235)&gt;COUNTA(PerformerDetails!$BD$7:$BD$506),"",INDEX(PerformerDetails!$BD$7:$BD$506,SMALL(IF(PerformerDetails!$BD$7:$BD$506&lt;&gt;"",ROW(PerformerDetails!P235:P734)-ROW(PerformerDetails!BD235)+1),ROWS(PerformerDetails!$BD$7:BD235)))),0)</f>
        <v>#NAME?</v>
      </c>
      <c r="W235" s="45" t="e">
        <f t="array" aca="1" ref="W235" ca="1">IFERROR(IF(ROWS(PerformerDetails!$BF$7:BF235)&gt;COUNTA(PerformerDetails!$BF$7:$BF$506),"",INDEX(PerformerDetails!$BF$7:$BF$506,SMALL(IF(PerformerDetails!$BF$7:$BF$506&lt;&gt;"",ROW(PerformerDetails!P235:P734)-ROW(PerformerDetails!BF235)+1),ROWS(PerformerDetails!$BF$7:BF235)))),0)</f>
        <v>#NAME?</v>
      </c>
      <c r="X235" s="45" t="e">
        <f t="array" aca="1" ref="X235" ca="1">IFERROR(IF(ROWS(PerformerDetails!$BH$7:BH235)&gt;COUNTA(PerformerDetails!$BH$7:$BH$506),"",INDEX(PerformerDetails!$BH$7:$BH$506,SMALL(IF(PerformerDetails!$BH$7:$BH$506&lt;&gt;"",ROW(PerformerDetails!P235:P734)-ROW(PerformerDetails!BH235)+1),ROWS(PerformerDetails!$BH$7:BH235)))),0)</f>
        <v>#NAME?</v>
      </c>
      <c r="Y235" s="45" t="e">
        <f t="array" aca="1" ref="Y235" ca="1">IFERROR(IF(ROWS(PerformerDetails!$BJ$7:BJ235)&gt;COUNTA(PerformerDetails!$BJ$7:$BJ$506),"",INDEX(PerformerDetails!$BJ$7:$BJ$506,SMALL(IF(PerformerDetails!$BJ$7:$BJ$506&lt;&gt;"",ROW(PerformerDetails!P235:P734)-ROW(PerformerDetails!BJ235)+1),ROWS(PerformerDetails!$BJ$7:BJ235)))),0)</f>
        <v>#NAME?</v>
      </c>
      <c r="Z235" s="45" t="e">
        <f t="array" aca="1" ref="Z235" ca="1">IFERROR(IF(ROWS(PerformerDetails!$BL$7:BL235)&gt;COUNTA(PerformerDetails!$BL$7:$BL$506),"",INDEX(PerformerDetails!$BL$7:$BL$506,SMALL(IF(PerformerDetails!$BL$7:$BL$506&lt;&gt;"",ROW(PerformerDetails!P235:P734)-ROW(PerformerDetails!BL235)+1),ROWS(PerformerDetails!$BL$7:BL235)))),0)</f>
        <v>#NAME?</v>
      </c>
    </row>
    <row r="236" spans="2:26" ht="20.100000000000001" customHeight="1">
      <c r="B236" s="45" t="e">
        <f t="array" aca="1" ref="B236" ca="1">IFERROR(IF(ROWS(PerformerDetails!$P$7:P236)&gt;COUNTA(PerformerDetails!$P$7:$P$506),"",INDEX(PerformerDetails!$P$7:$P$506,SMALL(IF(PerformerDetails!$P$7:$P$506&lt;&gt;"",ROW(PerformerDetails!P236:P735)-ROW(PerformerDetails!P236)+1),ROWS(PerformerDetails!$P$7:P236)))),0)</f>
        <v>#NAME?</v>
      </c>
      <c r="C236" s="45" t="e">
        <f t="array" aca="1" ref="C236" ca="1">IFERROR(IF(ROWS(PerformerDetails!$R$7:R236)&gt;COUNTA(PerformerDetails!$R$7:$R$506),"",INDEX(PerformerDetails!$R$7:$R$506,SMALL(IF(PerformerDetails!$R$7:$R$506&lt;&gt;"",ROW(PerformerDetails!P236:P735)-ROW(PerformerDetails!R236)+1),ROWS(PerformerDetails!$R$7:R236)))),0)</f>
        <v>#NAME?</v>
      </c>
      <c r="D236" s="45" t="e">
        <f t="array" aca="1" ref="D236" ca="1">IFERROR(IF(ROWS(PerformerDetails!$T$7:T236)&gt;COUNTA(PerformerDetails!$T$7:$T$506),"",INDEX(PerformerDetails!$T$7:$T$506,SMALL(IF(PerformerDetails!$T$7:$T$506&lt;&gt;"",ROW(PerformerDetails!P236:P735)-ROW(PerformerDetails!T236)+1),ROWS(PerformerDetails!$T$7:T236)))),0)</f>
        <v>#NAME?</v>
      </c>
      <c r="E236" s="45" t="e">
        <f t="array" aca="1" ref="E236" ca="1">IFERROR(IF(ROWS(PerformerDetails!$V$7:V236)&gt;COUNTA(PerformerDetails!$V$7:$V$506),"",INDEX(PerformerDetails!$V$7:$V$506,SMALL(IF(PerformerDetails!$V$7:$V$506&lt;&gt;"",ROW(PerformerDetails!P236:P735)-ROW(PerformerDetails!V236)+1),ROWS(PerformerDetails!$V$7:V236)))),0)</f>
        <v>#NAME?</v>
      </c>
      <c r="F236" s="45" t="e">
        <f t="array" aca="1" ref="F236" ca="1">IFERROR(IF(ROWS(PerformerDetails!$X$7:X236)&gt;COUNTA(PerformerDetails!$X$7:$X$506),"",INDEX(PerformerDetails!$X$7:$X$506,SMALL(IF(PerformerDetails!$X$7:$X$506&lt;&gt;"",ROW(PerformerDetails!P236:P735)-ROW(PerformerDetails!X236)+1),ROWS(PerformerDetails!$X$7:X236)))),0)</f>
        <v>#NAME?</v>
      </c>
      <c r="G236" s="45" t="e">
        <f t="array" aca="1" ref="G236" ca="1">IFERROR(IF(ROWS(PerformerDetails!$Z$7:Z236)&gt;COUNTA(PerformerDetails!$Z$7:$Z$506),"",INDEX(PerformerDetails!$Z$7:$Z$506,SMALL(IF(PerformerDetails!$Z$7:$Z$506&lt;&gt;"",ROW(PerformerDetails!P236:P735)-ROW(PerformerDetails!Z236)+1),ROWS(PerformerDetails!$Z$7:Z236)))),0)</f>
        <v>#NAME?</v>
      </c>
      <c r="H236" s="45" t="e">
        <f t="array" aca="1" ref="H236" ca="1">IFERROR(IF(ROWS(PerformerDetails!$AB$7:AB236)&gt;COUNTA(PerformerDetails!$AB$7:$AB$506),"",INDEX(PerformerDetails!$AB$7:$AB$506,SMALL(IF(PerformerDetails!$AB$7:$AB$506&lt;&gt;"",ROW(PerformerDetails!P236:P735)-ROW(PerformerDetails!AB236)+1),ROWS(PerformerDetails!$AB$7:AB236)))),0)</f>
        <v>#NAME?</v>
      </c>
      <c r="I236" s="45" t="e">
        <f t="array" aca="1" ref="I236" ca="1">IFERROR(IF(ROWS(PerformerDetails!$AD$7:AD236)&gt;COUNTA(PerformerDetails!$AD$7:$AD$506),"",INDEX(PerformerDetails!$AD$7:$AD$506,SMALL(IF(PerformerDetails!$AD$7:$AD$506&lt;&gt;"",ROW(PerformerDetails!P236:P735)-ROW(PerformerDetails!AD236)+1),ROWS(PerformerDetails!$AD$7:AD236)))),0)</f>
        <v>#NAME?</v>
      </c>
      <c r="J236" s="45" t="e">
        <f t="array" aca="1" ref="J236" ca="1">IFERROR(IF(ROWS(PerformerDetails!$AF$7:AF236)&gt;COUNTA(PerformerDetails!$AF$7:$AF$506),"",INDEX(PerformerDetails!$AF$7:$AF$506,SMALL(IF(PerformerDetails!$AF$7:$AF$506&lt;&gt;"",ROW(PerformerDetails!P236:P735)-ROW(PerformerDetails!AF236)+1),ROWS(PerformerDetails!$AF$7:AF236)))),0)</f>
        <v>#NAME?</v>
      </c>
      <c r="K236" s="45" t="e">
        <f t="array" aca="1" ref="K236" ca="1">IFERROR(IF(ROWS(PerformerDetails!$AH$7:AH236)&gt;COUNTA(PerformerDetails!$AH$7:$AH$506),"",INDEX(PerformerDetails!$AH$7:$AH$506,SMALL(IF(PerformerDetails!$AH$7:$AH$506&lt;&gt;"",ROW(PerformerDetails!P236:P735)-ROW(PerformerDetails!AH236)+1),ROWS(PerformerDetails!$AH$7:AH236)))),0)</f>
        <v>#NAME?</v>
      </c>
      <c r="L236" s="45" t="e">
        <f t="array" aca="1" ref="L236" ca="1">IFERROR(IF(ROWS(PerformerDetails!$AJ$7:AJ236)&gt;COUNTA(PerformerDetails!$AJ$7:$AJ$506),"",INDEX(PerformerDetails!$AJ$7:$AJ$506,SMALL(IF(PerformerDetails!$AJ$7:$AJ$506&lt;&gt;"",ROW(PerformerDetails!P236:P735)-ROW(PerformerDetails!AJ236)+1),ROWS(PerformerDetails!$AJ$7:AJ236)))),0)</f>
        <v>#NAME?</v>
      </c>
      <c r="M236" s="45" t="e">
        <f t="array" aca="1" ref="M236" ca="1">IFERROR(IF(ROWS(PerformerDetails!$AL$7:AL236)&gt;COUNTA(PerformerDetails!$AL$7:$AL$506),"",INDEX(PerformerDetails!$AL$7:$AL$506,SMALL(IF(PerformerDetails!$AL$7:$AL$506&lt;&gt;"",ROW(PerformerDetails!P236:P735)-ROW(PerformerDetails!AL236)+1),ROWS(PerformerDetails!$AL$7:AL236)))),0)</f>
        <v>#NAME?</v>
      </c>
      <c r="N236" s="45" t="e">
        <f t="array" aca="1" ref="N236" ca="1">IFERROR(IF(ROWS(PerformerDetails!$AN$7:AN236)&gt;COUNTA(PerformerDetails!$AN$7:$AN$506),"",INDEX(PerformerDetails!$AN$7:$AN$506,SMALL(IF(PerformerDetails!$AN$7:$AN$506&lt;&gt;"",ROW(PerformerDetails!P236:P735)-ROW(PerformerDetails!AN236)+1),ROWS(PerformerDetails!$AN$7:AN236)))),0)</f>
        <v>#NAME?</v>
      </c>
      <c r="O236" s="45" t="e">
        <f t="array" aca="1" ref="O236" ca="1">IFERROR(IF(ROWS(PerformerDetails!$AP$7:AP236)&gt;COUNTA(PerformerDetails!$AP$7:$AP$506),"",INDEX(PerformerDetails!$AP$7:$AP$506,SMALL(IF(PerformerDetails!$AP$7:$AP$506&lt;&gt;"",ROW(PerformerDetails!P236:P735)-ROW(PerformerDetails!AP236)+1),ROWS(PerformerDetails!$AP$7:AP236)))),0)</f>
        <v>#NAME?</v>
      </c>
      <c r="P236" s="45" t="e">
        <f t="array" aca="1" ref="P236" ca="1">IFERROR(IF(ROWS(PerformerDetails!$AR$7:AR236)&gt;COUNTA(PerformerDetails!$AR$7:$AR$506),"",INDEX(PerformerDetails!$AR$7:$AR$506,SMALL(IF(PerformerDetails!$AR$7:$AR$506&lt;&gt;"",ROW(PerformerDetails!P236:P735)-ROW(PerformerDetails!AR236)+1),ROWS(PerformerDetails!$AR$7:AR236)))),0)</f>
        <v>#NAME?</v>
      </c>
      <c r="Q236" s="45" t="e">
        <f t="array" aca="1" ref="Q236" ca="1">IFERROR(IF(ROWS(PerformerDetails!$AT$7:AT236)&gt;COUNTA(PerformerDetails!$AT$7:$AT$506),"",INDEX(PerformerDetails!$AT$7:$AT$506,SMALL(IF(PerformerDetails!$AT$7:$AT$506&lt;&gt;"",ROW(PerformerDetails!P236:P735)-ROW(PerformerDetails!AT236)+1),ROWS(PerformerDetails!$AT$7:AT236)))),0)</f>
        <v>#NAME?</v>
      </c>
      <c r="R236" s="45" t="e">
        <f t="array" aca="1" ref="R236" ca="1">IFERROR(IF(ROWS(PerformerDetails!$AV$7:AV236)&gt;COUNTA(PerformerDetails!$AV$7:$AV$506),"",INDEX(PerformerDetails!$AV$7:$AV$506,SMALL(IF(PerformerDetails!$AV$7:$AV$506&lt;&gt;"",ROW(PerformerDetails!P236:P735)-ROW(PerformerDetails!AV236)+1),ROWS(PerformerDetails!$AV$7:AV236)))),0)</f>
        <v>#NAME?</v>
      </c>
      <c r="S236" s="45" t="e">
        <f t="array" aca="1" ref="S236" ca="1">IFERROR(IF(ROWS(PerformerDetails!$AX$7:AX236)&gt;COUNTA(PerformerDetails!$AX$7:$AX$506),"",INDEX(PerformerDetails!$AX$7:$AX$506,SMALL(IF(PerformerDetails!$AX$7:$AX$506&lt;&gt;"",ROW(PerformerDetails!P236:P735)-ROW(PerformerDetails!AX236)+1),ROWS(PerformerDetails!$AX$7:AX236)))),0)</f>
        <v>#NAME?</v>
      </c>
      <c r="T236" s="45" t="e">
        <f t="array" aca="1" ref="T236" ca="1">IFERROR(IF(ROWS(PerformerDetails!$AZ$7:AZ236)&gt;COUNTA(PerformerDetails!$AZ$7:$AZ$506),"",INDEX(PerformerDetails!$AZ$7:$AZ$506,SMALL(IF(PerformerDetails!$AZ$7:$AZ$506&lt;&gt;"",ROW(PerformerDetails!P236:P735)-ROW(PerformerDetails!AZ236)+1),ROWS(PerformerDetails!$AZ$7:AZ236)))),0)</f>
        <v>#NAME?</v>
      </c>
      <c r="U236" s="45" t="e">
        <f t="array" aca="1" ref="U236" ca="1">IFERROR(IF(ROWS(PerformerDetails!$BB$7:BB236)&gt;COUNTA(PerformerDetails!$BB$7:$BB$506),"",INDEX(PerformerDetails!$BB$7:$BB$506,SMALL(IF(PerformerDetails!$BB$7:$BB$506&lt;&gt;"",ROW(PerformerDetails!P236:P735)-ROW(PerformerDetails!BB236)+1),ROWS(PerformerDetails!$BB$7:BB236)))),0)</f>
        <v>#NAME?</v>
      </c>
      <c r="V236" s="45" t="e">
        <f t="array" aca="1" ref="V236" ca="1">IFERROR(IF(ROWS(PerformerDetails!$BD$7:BD236)&gt;COUNTA(PerformerDetails!$BD$7:$BD$506),"",INDEX(PerformerDetails!$BD$7:$BD$506,SMALL(IF(PerformerDetails!$BD$7:$BD$506&lt;&gt;"",ROW(PerformerDetails!P236:P735)-ROW(PerformerDetails!BD236)+1),ROWS(PerformerDetails!$BD$7:BD236)))),0)</f>
        <v>#NAME?</v>
      </c>
      <c r="W236" s="45" t="e">
        <f t="array" aca="1" ref="W236" ca="1">IFERROR(IF(ROWS(PerformerDetails!$BF$7:BF236)&gt;COUNTA(PerformerDetails!$BF$7:$BF$506),"",INDEX(PerformerDetails!$BF$7:$BF$506,SMALL(IF(PerformerDetails!$BF$7:$BF$506&lt;&gt;"",ROW(PerformerDetails!P236:P735)-ROW(PerformerDetails!BF236)+1),ROWS(PerformerDetails!$BF$7:BF236)))),0)</f>
        <v>#NAME?</v>
      </c>
      <c r="X236" s="45" t="e">
        <f t="array" aca="1" ref="X236" ca="1">IFERROR(IF(ROWS(PerformerDetails!$BH$7:BH236)&gt;COUNTA(PerformerDetails!$BH$7:$BH$506),"",INDEX(PerformerDetails!$BH$7:$BH$506,SMALL(IF(PerformerDetails!$BH$7:$BH$506&lt;&gt;"",ROW(PerformerDetails!P236:P735)-ROW(PerformerDetails!BH236)+1),ROWS(PerformerDetails!$BH$7:BH236)))),0)</f>
        <v>#NAME?</v>
      </c>
      <c r="Y236" s="45" t="e">
        <f t="array" aca="1" ref="Y236" ca="1">IFERROR(IF(ROWS(PerformerDetails!$BJ$7:BJ236)&gt;COUNTA(PerformerDetails!$BJ$7:$BJ$506),"",INDEX(PerformerDetails!$BJ$7:$BJ$506,SMALL(IF(PerformerDetails!$BJ$7:$BJ$506&lt;&gt;"",ROW(PerformerDetails!P236:P735)-ROW(PerformerDetails!BJ236)+1),ROWS(PerformerDetails!$BJ$7:BJ236)))),0)</f>
        <v>#NAME?</v>
      </c>
      <c r="Z236" s="45" t="e">
        <f t="array" aca="1" ref="Z236" ca="1">IFERROR(IF(ROWS(PerformerDetails!$BL$7:BL236)&gt;COUNTA(PerformerDetails!$BL$7:$BL$506),"",INDEX(PerformerDetails!$BL$7:$BL$506,SMALL(IF(PerformerDetails!$BL$7:$BL$506&lt;&gt;"",ROW(PerformerDetails!P236:P735)-ROW(PerformerDetails!BL236)+1),ROWS(PerformerDetails!$BL$7:BL236)))),0)</f>
        <v>#NAME?</v>
      </c>
    </row>
    <row r="237" spans="2:26" ht="20.100000000000001" customHeight="1">
      <c r="B237" s="45" t="e">
        <f t="array" aca="1" ref="B237" ca="1">IFERROR(IF(ROWS(PerformerDetails!$P$7:P237)&gt;COUNTA(PerformerDetails!$P$7:$P$506),"",INDEX(PerformerDetails!$P$7:$P$506,SMALL(IF(PerformerDetails!$P$7:$P$506&lt;&gt;"",ROW(PerformerDetails!P237:P736)-ROW(PerformerDetails!P237)+1),ROWS(PerformerDetails!$P$7:P237)))),0)</f>
        <v>#NAME?</v>
      </c>
      <c r="C237" s="45" t="e">
        <f t="array" aca="1" ref="C237" ca="1">IFERROR(IF(ROWS(PerformerDetails!$R$7:R237)&gt;COUNTA(PerformerDetails!$R$7:$R$506),"",INDEX(PerformerDetails!$R$7:$R$506,SMALL(IF(PerformerDetails!$R$7:$R$506&lt;&gt;"",ROW(PerformerDetails!P237:P736)-ROW(PerformerDetails!R237)+1),ROWS(PerformerDetails!$R$7:R237)))),0)</f>
        <v>#NAME?</v>
      </c>
      <c r="D237" s="45" t="e">
        <f t="array" aca="1" ref="D237" ca="1">IFERROR(IF(ROWS(PerformerDetails!$T$7:T237)&gt;COUNTA(PerformerDetails!$T$7:$T$506),"",INDEX(PerformerDetails!$T$7:$T$506,SMALL(IF(PerformerDetails!$T$7:$T$506&lt;&gt;"",ROW(PerformerDetails!P237:P736)-ROW(PerformerDetails!T237)+1),ROWS(PerformerDetails!$T$7:T237)))),0)</f>
        <v>#NAME?</v>
      </c>
      <c r="E237" s="45" t="e">
        <f t="array" aca="1" ref="E237" ca="1">IFERROR(IF(ROWS(PerformerDetails!$V$7:V237)&gt;COUNTA(PerformerDetails!$V$7:$V$506),"",INDEX(PerformerDetails!$V$7:$V$506,SMALL(IF(PerformerDetails!$V$7:$V$506&lt;&gt;"",ROW(PerformerDetails!P237:P736)-ROW(PerformerDetails!V237)+1),ROWS(PerformerDetails!$V$7:V237)))),0)</f>
        <v>#NAME?</v>
      </c>
      <c r="F237" s="45" t="e">
        <f t="array" aca="1" ref="F237" ca="1">IFERROR(IF(ROWS(PerformerDetails!$X$7:X237)&gt;COUNTA(PerformerDetails!$X$7:$X$506),"",INDEX(PerformerDetails!$X$7:$X$506,SMALL(IF(PerformerDetails!$X$7:$X$506&lt;&gt;"",ROW(PerformerDetails!P237:P736)-ROW(PerformerDetails!X237)+1),ROWS(PerformerDetails!$X$7:X237)))),0)</f>
        <v>#NAME?</v>
      </c>
      <c r="G237" s="45" t="e">
        <f t="array" aca="1" ref="G237" ca="1">IFERROR(IF(ROWS(PerformerDetails!$Z$7:Z237)&gt;COUNTA(PerformerDetails!$Z$7:$Z$506),"",INDEX(PerformerDetails!$Z$7:$Z$506,SMALL(IF(PerformerDetails!$Z$7:$Z$506&lt;&gt;"",ROW(PerformerDetails!P237:P736)-ROW(PerformerDetails!Z237)+1),ROWS(PerformerDetails!$Z$7:Z237)))),0)</f>
        <v>#NAME?</v>
      </c>
      <c r="H237" s="45" t="e">
        <f t="array" aca="1" ref="H237" ca="1">IFERROR(IF(ROWS(PerformerDetails!$AB$7:AB237)&gt;COUNTA(PerformerDetails!$AB$7:$AB$506),"",INDEX(PerformerDetails!$AB$7:$AB$506,SMALL(IF(PerformerDetails!$AB$7:$AB$506&lt;&gt;"",ROW(PerformerDetails!P237:P736)-ROW(PerformerDetails!AB237)+1),ROWS(PerformerDetails!$AB$7:AB237)))),0)</f>
        <v>#NAME?</v>
      </c>
      <c r="I237" s="45" t="e">
        <f t="array" aca="1" ref="I237" ca="1">IFERROR(IF(ROWS(PerformerDetails!$AD$7:AD237)&gt;COUNTA(PerformerDetails!$AD$7:$AD$506),"",INDEX(PerformerDetails!$AD$7:$AD$506,SMALL(IF(PerformerDetails!$AD$7:$AD$506&lt;&gt;"",ROW(PerformerDetails!P237:P736)-ROW(PerformerDetails!AD237)+1),ROWS(PerformerDetails!$AD$7:AD237)))),0)</f>
        <v>#NAME?</v>
      </c>
      <c r="J237" s="45" t="e">
        <f t="array" aca="1" ref="J237" ca="1">IFERROR(IF(ROWS(PerformerDetails!$AF$7:AF237)&gt;COUNTA(PerformerDetails!$AF$7:$AF$506),"",INDEX(PerformerDetails!$AF$7:$AF$506,SMALL(IF(PerformerDetails!$AF$7:$AF$506&lt;&gt;"",ROW(PerformerDetails!P237:P736)-ROW(PerformerDetails!AF237)+1),ROWS(PerformerDetails!$AF$7:AF237)))),0)</f>
        <v>#NAME?</v>
      </c>
      <c r="K237" s="45" t="e">
        <f t="array" aca="1" ref="K237" ca="1">IFERROR(IF(ROWS(PerformerDetails!$AH$7:AH237)&gt;COUNTA(PerformerDetails!$AH$7:$AH$506),"",INDEX(PerformerDetails!$AH$7:$AH$506,SMALL(IF(PerformerDetails!$AH$7:$AH$506&lt;&gt;"",ROW(PerformerDetails!P237:P736)-ROW(PerformerDetails!AH237)+1),ROWS(PerformerDetails!$AH$7:AH237)))),0)</f>
        <v>#NAME?</v>
      </c>
      <c r="L237" s="45" t="e">
        <f t="array" aca="1" ref="L237" ca="1">IFERROR(IF(ROWS(PerformerDetails!$AJ$7:AJ237)&gt;COUNTA(PerformerDetails!$AJ$7:$AJ$506),"",INDEX(PerformerDetails!$AJ$7:$AJ$506,SMALL(IF(PerformerDetails!$AJ$7:$AJ$506&lt;&gt;"",ROW(PerformerDetails!P237:P736)-ROW(PerformerDetails!AJ237)+1),ROWS(PerformerDetails!$AJ$7:AJ237)))),0)</f>
        <v>#NAME?</v>
      </c>
      <c r="M237" s="45" t="e">
        <f t="array" aca="1" ref="M237" ca="1">IFERROR(IF(ROWS(PerformerDetails!$AL$7:AL237)&gt;COUNTA(PerformerDetails!$AL$7:$AL$506),"",INDEX(PerformerDetails!$AL$7:$AL$506,SMALL(IF(PerformerDetails!$AL$7:$AL$506&lt;&gt;"",ROW(PerformerDetails!P237:P736)-ROW(PerformerDetails!AL237)+1),ROWS(PerformerDetails!$AL$7:AL237)))),0)</f>
        <v>#NAME?</v>
      </c>
      <c r="N237" s="45" t="e">
        <f t="array" aca="1" ref="N237" ca="1">IFERROR(IF(ROWS(PerformerDetails!$AN$7:AN237)&gt;COUNTA(PerformerDetails!$AN$7:$AN$506),"",INDEX(PerformerDetails!$AN$7:$AN$506,SMALL(IF(PerformerDetails!$AN$7:$AN$506&lt;&gt;"",ROW(PerformerDetails!P237:P736)-ROW(PerformerDetails!AN237)+1),ROWS(PerformerDetails!$AN$7:AN237)))),0)</f>
        <v>#NAME?</v>
      </c>
      <c r="O237" s="45" t="e">
        <f t="array" aca="1" ref="O237" ca="1">IFERROR(IF(ROWS(PerformerDetails!$AP$7:AP237)&gt;COUNTA(PerformerDetails!$AP$7:$AP$506),"",INDEX(PerformerDetails!$AP$7:$AP$506,SMALL(IF(PerformerDetails!$AP$7:$AP$506&lt;&gt;"",ROW(PerformerDetails!P237:P736)-ROW(PerformerDetails!AP237)+1),ROWS(PerformerDetails!$AP$7:AP237)))),0)</f>
        <v>#NAME?</v>
      </c>
      <c r="P237" s="45" t="e">
        <f t="array" aca="1" ref="P237" ca="1">IFERROR(IF(ROWS(PerformerDetails!$AR$7:AR237)&gt;COUNTA(PerformerDetails!$AR$7:$AR$506),"",INDEX(PerformerDetails!$AR$7:$AR$506,SMALL(IF(PerformerDetails!$AR$7:$AR$506&lt;&gt;"",ROW(PerformerDetails!P237:P736)-ROW(PerformerDetails!AR237)+1),ROWS(PerformerDetails!$AR$7:AR237)))),0)</f>
        <v>#NAME?</v>
      </c>
      <c r="Q237" s="45" t="e">
        <f t="array" aca="1" ref="Q237" ca="1">IFERROR(IF(ROWS(PerformerDetails!$AT$7:AT237)&gt;COUNTA(PerformerDetails!$AT$7:$AT$506),"",INDEX(PerformerDetails!$AT$7:$AT$506,SMALL(IF(PerformerDetails!$AT$7:$AT$506&lt;&gt;"",ROW(PerformerDetails!P237:P736)-ROW(PerformerDetails!AT237)+1),ROWS(PerformerDetails!$AT$7:AT237)))),0)</f>
        <v>#NAME?</v>
      </c>
      <c r="R237" s="45" t="e">
        <f t="array" aca="1" ref="R237" ca="1">IFERROR(IF(ROWS(PerformerDetails!$AV$7:AV237)&gt;COUNTA(PerformerDetails!$AV$7:$AV$506),"",INDEX(PerformerDetails!$AV$7:$AV$506,SMALL(IF(PerformerDetails!$AV$7:$AV$506&lt;&gt;"",ROW(PerformerDetails!P237:P736)-ROW(PerformerDetails!AV237)+1),ROWS(PerformerDetails!$AV$7:AV237)))),0)</f>
        <v>#NAME?</v>
      </c>
      <c r="S237" s="45" t="e">
        <f t="array" aca="1" ref="S237" ca="1">IFERROR(IF(ROWS(PerformerDetails!$AX$7:AX237)&gt;COUNTA(PerformerDetails!$AX$7:$AX$506),"",INDEX(PerformerDetails!$AX$7:$AX$506,SMALL(IF(PerformerDetails!$AX$7:$AX$506&lt;&gt;"",ROW(PerformerDetails!P237:P736)-ROW(PerformerDetails!AX237)+1),ROWS(PerformerDetails!$AX$7:AX237)))),0)</f>
        <v>#NAME?</v>
      </c>
      <c r="T237" s="45" t="e">
        <f t="array" aca="1" ref="T237" ca="1">IFERROR(IF(ROWS(PerformerDetails!$AZ$7:AZ237)&gt;COUNTA(PerformerDetails!$AZ$7:$AZ$506),"",INDEX(PerformerDetails!$AZ$7:$AZ$506,SMALL(IF(PerformerDetails!$AZ$7:$AZ$506&lt;&gt;"",ROW(PerformerDetails!P237:P736)-ROW(PerformerDetails!AZ237)+1),ROWS(PerformerDetails!$AZ$7:AZ237)))),0)</f>
        <v>#NAME?</v>
      </c>
      <c r="U237" s="45" t="e">
        <f t="array" aca="1" ref="U237" ca="1">IFERROR(IF(ROWS(PerformerDetails!$BB$7:BB237)&gt;COUNTA(PerformerDetails!$BB$7:$BB$506),"",INDEX(PerformerDetails!$BB$7:$BB$506,SMALL(IF(PerformerDetails!$BB$7:$BB$506&lt;&gt;"",ROW(PerformerDetails!P237:P736)-ROW(PerformerDetails!BB237)+1),ROWS(PerformerDetails!$BB$7:BB237)))),0)</f>
        <v>#NAME?</v>
      </c>
      <c r="V237" s="45" t="e">
        <f t="array" aca="1" ref="V237" ca="1">IFERROR(IF(ROWS(PerformerDetails!$BD$7:BD237)&gt;COUNTA(PerformerDetails!$BD$7:$BD$506),"",INDEX(PerformerDetails!$BD$7:$BD$506,SMALL(IF(PerformerDetails!$BD$7:$BD$506&lt;&gt;"",ROW(PerformerDetails!P237:P736)-ROW(PerformerDetails!BD237)+1),ROWS(PerformerDetails!$BD$7:BD237)))),0)</f>
        <v>#NAME?</v>
      </c>
      <c r="W237" s="45" t="e">
        <f t="array" aca="1" ref="W237" ca="1">IFERROR(IF(ROWS(PerformerDetails!$BF$7:BF237)&gt;COUNTA(PerformerDetails!$BF$7:$BF$506),"",INDEX(PerformerDetails!$BF$7:$BF$506,SMALL(IF(PerformerDetails!$BF$7:$BF$506&lt;&gt;"",ROW(PerformerDetails!P237:P736)-ROW(PerformerDetails!BF237)+1),ROWS(PerformerDetails!$BF$7:BF237)))),0)</f>
        <v>#NAME?</v>
      </c>
      <c r="X237" s="45" t="e">
        <f t="array" aca="1" ref="X237" ca="1">IFERROR(IF(ROWS(PerformerDetails!$BH$7:BH237)&gt;COUNTA(PerformerDetails!$BH$7:$BH$506),"",INDEX(PerformerDetails!$BH$7:$BH$506,SMALL(IF(PerformerDetails!$BH$7:$BH$506&lt;&gt;"",ROW(PerformerDetails!P237:P736)-ROW(PerformerDetails!BH237)+1),ROWS(PerformerDetails!$BH$7:BH237)))),0)</f>
        <v>#NAME?</v>
      </c>
      <c r="Y237" s="45" t="e">
        <f t="array" aca="1" ref="Y237" ca="1">IFERROR(IF(ROWS(PerformerDetails!$BJ$7:BJ237)&gt;COUNTA(PerformerDetails!$BJ$7:$BJ$506),"",INDEX(PerformerDetails!$BJ$7:$BJ$506,SMALL(IF(PerformerDetails!$BJ$7:$BJ$506&lt;&gt;"",ROW(PerformerDetails!P237:P736)-ROW(PerformerDetails!BJ237)+1),ROWS(PerformerDetails!$BJ$7:BJ237)))),0)</f>
        <v>#NAME?</v>
      </c>
      <c r="Z237" s="45" t="e">
        <f t="array" aca="1" ref="Z237" ca="1">IFERROR(IF(ROWS(PerformerDetails!$BL$7:BL237)&gt;COUNTA(PerformerDetails!$BL$7:$BL$506),"",INDEX(PerformerDetails!$BL$7:$BL$506,SMALL(IF(PerformerDetails!$BL$7:$BL$506&lt;&gt;"",ROW(PerformerDetails!P237:P736)-ROW(PerformerDetails!BL237)+1),ROWS(PerformerDetails!$BL$7:BL237)))),0)</f>
        <v>#NAME?</v>
      </c>
    </row>
    <row r="238" spans="2:26" ht="20.100000000000001" customHeight="1">
      <c r="B238" s="45" t="e">
        <f t="array" aca="1" ref="B238" ca="1">IFERROR(IF(ROWS(PerformerDetails!$P$7:P238)&gt;COUNTA(PerformerDetails!$P$7:$P$506),"",INDEX(PerformerDetails!$P$7:$P$506,SMALL(IF(PerformerDetails!$P$7:$P$506&lt;&gt;"",ROW(PerformerDetails!P238:P737)-ROW(PerformerDetails!P238)+1),ROWS(PerformerDetails!$P$7:P238)))),0)</f>
        <v>#NAME?</v>
      </c>
      <c r="C238" s="45" t="e">
        <f t="array" aca="1" ref="C238" ca="1">IFERROR(IF(ROWS(PerformerDetails!$R$7:R238)&gt;COUNTA(PerformerDetails!$R$7:$R$506),"",INDEX(PerformerDetails!$R$7:$R$506,SMALL(IF(PerformerDetails!$R$7:$R$506&lt;&gt;"",ROW(PerformerDetails!P238:P737)-ROW(PerformerDetails!R238)+1),ROWS(PerformerDetails!$R$7:R238)))),0)</f>
        <v>#NAME?</v>
      </c>
      <c r="D238" s="45" t="e">
        <f t="array" aca="1" ref="D238" ca="1">IFERROR(IF(ROWS(PerformerDetails!$T$7:T238)&gt;COUNTA(PerformerDetails!$T$7:$T$506),"",INDEX(PerformerDetails!$T$7:$T$506,SMALL(IF(PerformerDetails!$T$7:$T$506&lt;&gt;"",ROW(PerformerDetails!P238:P737)-ROW(PerformerDetails!T238)+1),ROWS(PerformerDetails!$T$7:T238)))),0)</f>
        <v>#NAME?</v>
      </c>
      <c r="E238" s="45" t="e">
        <f t="array" aca="1" ref="E238" ca="1">IFERROR(IF(ROWS(PerformerDetails!$V$7:V238)&gt;COUNTA(PerformerDetails!$V$7:$V$506),"",INDEX(PerformerDetails!$V$7:$V$506,SMALL(IF(PerformerDetails!$V$7:$V$506&lt;&gt;"",ROW(PerformerDetails!P238:P737)-ROW(PerformerDetails!V238)+1),ROWS(PerformerDetails!$V$7:V238)))),0)</f>
        <v>#NAME?</v>
      </c>
      <c r="F238" s="45" t="e">
        <f t="array" aca="1" ref="F238" ca="1">IFERROR(IF(ROWS(PerformerDetails!$X$7:X238)&gt;COUNTA(PerformerDetails!$X$7:$X$506),"",INDEX(PerformerDetails!$X$7:$X$506,SMALL(IF(PerformerDetails!$X$7:$X$506&lt;&gt;"",ROW(PerformerDetails!P238:P737)-ROW(PerformerDetails!X238)+1),ROWS(PerformerDetails!$X$7:X238)))),0)</f>
        <v>#NAME?</v>
      </c>
      <c r="G238" s="45" t="e">
        <f t="array" aca="1" ref="G238" ca="1">IFERROR(IF(ROWS(PerformerDetails!$Z$7:Z238)&gt;COUNTA(PerformerDetails!$Z$7:$Z$506),"",INDEX(PerformerDetails!$Z$7:$Z$506,SMALL(IF(PerformerDetails!$Z$7:$Z$506&lt;&gt;"",ROW(PerformerDetails!P238:P737)-ROW(PerformerDetails!Z238)+1),ROWS(PerformerDetails!$Z$7:Z238)))),0)</f>
        <v>#NAME?</v>
      </c>
      <c r="H238" s="45" t="e">
        <f t="array" aca="1" ref="H238" ca="1">IFERROR(IF(ROWS(PerformerDetails!$AB$7:AB238)&gt;COUNTA(PerformerDetails!$AB$7:$AB$506),"",INDEX(PerformerDetails!$AB$7:$AB$506,SMALL(IF(PerformerDetails!$AB$7:$AB$506&lt;&gt;"",ROW(PerformerDetails!P238:P737)-ROW(PerformerDetails!AB238)+1),ROWS(PerformerDetails!$AB$7:AB238)))),0)</f>
        <v>#NAME?</v>
      </c>
      <c r="I238" s="45" t="e">
        <f t="array" aca="1" ref="I238" ca="1">IFERROR(IF(ROWS(PerformerDetails!$AD$7:AD238)&gt;COUNTA(PerformerDetails!$AD$7:$AD$506),"",INDEX(PerformerDetails!$AD$7:$AD$506,SMALL(IF(PerformerDetails!$AD$7:$AD$506&lt;&gt;"",ROW(PerformerDetails!P238:P737)-ROW(PerformerDetails!AD238)+1),ROWS(PerformerDetails!$AD$7:AD238)))),0)</f>
        <v>#NAME?</v>
      </c>
      <c r="J238" s="45" t="e">
        <f t="array" aca="1" ref="J238" ca="1">IFERROR(IF(ROWS(PerformerDetails!$AF$7:AF238)&gt;COUNTA(PerformerDetails!$AF$7:$AF$506),"",INDEX(PerformerDetails!$AF$7:$AF$506,SMALL(IF(PerformerDetails!$AF$7:$AF$506&lt;&gt;"",ROW(PerformerDetails!P238:P737)-ROW(PerformerDetails!AF238)+1),ROWS(PerformerDetails!$AF$7:AF238)))),0)</f>
        <v>#NAME?</v>
      </c>
      <c r="K238" s="45" t="e">
        <f t="array" aca="1" ref="K238" ca="1">IFERROR(IF(ROWS(PerformerDetails!$AH$7:AH238)&gt;COUNTA(PerformerDetails!$AH$7:$AH$506),"",INDEX(PerformerDetails!$AH$7:$AH$506,SMALL(IF(PerformerDetails!$AH$7:$AH$506&lt;&gt;"",ROW(PerformerDetails!P238:P737)-ROW(PerformerDetails!AH238)+1),ROWS(PerformerDetails!$AH$7:AH238)))),0)</f>
        <v>#NAME?</v>
      </c>
      <c r="L238" s="45" t="e">
        <f t="array" aca="1" ref="L238" ca="1">IFERROR(IF(ROWS(PerformerDetails!$AJ$7:AJ238)&gt;COUNTA(PerformerDetails!$AJ$7:$AJ$506),"",INDEX(PerformerDetails!$AJ$7:$AJ$506,SMALL(IF(PerformerDetails!$AJ$7:$AJ$506&lt;&gt;"",ROW(PerformerDetails!P238:P737)-ROW(PerformerDetails!AJ238)+1),ROWS(PerformerDetails!$AJ$7:AJ238)))),0)</f>
        <v>#NAME?</v>
      </c>
      <c r="M238" s="45" t="e">
        <f t="array" aca="1" ref="M238" ca="1">IFERROR(IF(ROWS(PerformerDetails!$AL$7:AL238)&gt;COUNTA(PerformerDetails!$AL$7:$AL$506),"",INDEX(PerformerDetails!$AL$7:$AL$506,SMALL(IF(PerformerDetails!$AL$7:$AL$506&lt;&gt;"",ROW(PerformerDetails!P238:P737)-ROW(PerformerDetails!AL238)+1),ROWS(PerformerDetails!$AL$7:AL238)))),0)</f>
        <v>#NAME?</v>
      </c>
      <c r="N238" s="45" t="e">
        <f t="array" aca="1" ref="N238" ca="1">IFERROR(IF(ROWS(PerformerDetails!$AN$7:AN238)&gt;COUNTA(PerformerDetails!$AN$7:$AN$506),"",INDEX(PerformerDetails!$AN$7:$AN$506,SMALL(IF(PerformerDetails!$AN$7:$AN$506&lt;&gt;"",ROW(PerformerDetails!P238:P737)-ROW(PerformerDetails!AN238)+1),ROWS(PerformerDetails!$AN$7:AN238)))),0)</f>
        <v>#NAME?</v>
      </c>
      <c r="O238" s="45" t="e">
        <f t="array" aca="1" ref="O238" ca="1">IFERROR(IF(ROWS(PerformerDetails!$AP$7:AP238)&gt;COUNTA(PerformerDetails!$AP$7:$AP$506),"",INDEX(PerformerDetails!$AP$7:$AP$506,SMALL(IF(PerformerDetails!$AP$7:$AP$506&lt;&gt;"",ROW(PerformerDetails!P238:P737)-ROW(PerformerDetails!AP238)+1),ROWS(PerformerDetails!$AP$7:AP238)))),0)</f>
        <v>#NAME?</v>
      </c>
      <c r="P238" s="45" t="e">
        <f t="array" aca="1" ref="P238" ca="1">IFERROR(IF(ROWS(PerformerDetails!$AR$7:AR238)&gt;COUNTA(PerformerDetails!$AR$7:$AR$506),"",INDEX(PerformerDetails!$AR$7:$AR$506,SMALL(IF(PerformerDetails!$AR$7:$AR$506&lt;&gt;"",ROW(PerformerDetails!P238:P737)-ROW(PerformerDetails!AR238)+1),ROWS(PerformerDetails!$AR$7:AR238)))),0)</f>
        <v>#NAME?</v>
      </c>
      <c r="Q238" s="45" t="e">
        <f t="array" aca="1" ref="Q238" ca="1">IFERROR(IF(ROWS(PerformerDetails!$AT$7:AT238)&gt;COUNTA(PerformerDetails!$AT$7:$AT$506),"",INDEX(PerformerDetails!$AT$7:$AT$506,SMALL(IF(PerformerDetails!$AT$7:$AT$506&lt;&gt;"",ROW(PerformerDetails!P238:P737)-ROW(PerformerDetails!AT238)+1),ROWS(PerformerDetails!$AT$7:AT238)))),0)</f>
        <v>#NAME?</v>
      </c>
      <c r="R238" s="45" t="e">
        <f t="array" aca="1" ref="R238" ca="1">IFERROR(IF(ROWS(PerformerDetails!$AV$7:AV238)&gt;COUNTA(PerformerDetails!$AV$7:$AV$506),"",INDEX(PerformerDetails!$AV$7:$AV$506,SMALL(IF(PerformerDetails!$AV$7:$AV$506&lt;&gt;"",ROW(PerformerDetails!P238:P737)-ROW(PerformerDetails!AV238)+1),ROWS(PerformerDetails!$AV$7:AV238)))),0)</f>
        <v>#NAME?</v>
      </c>
      <c r="S238" s="45" t="e">
        <f t="array" aca="1" ref="S238" ca="1">IFERROR(IF(ROWS(PerformerDetails!$AX$7:AX238)&gt;COUNTA(PerformerDetails!$AX$7:$AX$506),"",INDEX(PerformerDetails!$AX$7:$AX$506,SMALL(IF(PerformerDetails!$AX$7:$AX$506&lt;&gt;"",ROW(PerformerDetails!P238:P737)-ROW(PerformerDetails!AX238)+1),ROWS(PerformerDetails!$AX$7:AX238)))),0)</f>
        <v>#NAME?</v>
      </c>
      <c r="T238" s="45" t="e">
        <f t="array" aca="1" ref="T238" ca="1">IFERROR(IF(ROWS(PerformerDetails!$AZ$7:AZ238)&gt;COUNTA(PerformerDetails!$AZ$7:$AZ$506),"",INDEX(PerformerDetails!$AZ$7:$AZ$506,SMALL(IF(PerformerDetails!$AZ$7:$AZ$506&lt;&gt;"",ROW(PerformerDetails!P238:P737)-ROW(PerformerDetails!AZ238)+1),ROWS(PerformerDetails!$AZ$7:AZ238)))),0)</f>
        <v>#NAME?</v>
      </c>
      <c r="U238" s="45" t="e">
        <f t="array" aca="1" ref="U238" ca="1">IFERROR(IF(ROWS(PerformerDetails!$BB$7:BB238)&gt;COUNTA(PerformerDetails!$BB$7:$BB$506),"",INDEX(PerformerDetails!$BB$7:$BB$506,SMALL(IF(PerformerDetails!$BB$7:$BB$506&lt;&gt;"",ROW(PerformerDetails!P238:P737)-ROW(PerformerDetails!BB238)+1),ROWS(PerformerDetails!$BB$7:BB238)))),0)</f>
        <v>#NAME?</v>
      </c>
      <c r="V238" s="45" t="e">
        <f t="array" aca="1" ref="V238" ca="1">IFERROR(IF(ROWS(PerformerDetails!$BD$7:BD238)&gt;COUNTA(PerformerDetails!$BD$7:$BD$506),"",INDEX(PerformerDetails!$BD$7:$BD$506,SMALL(IF(PerformerDetails!$BD$7:$BD$506&lt;&gt;"",ROW(PerformerDetails!P238:P737)-ROW(PerformerDetails!BD238)+1),ROWS(PerformerDetails!$BD$7:BD238)))),0)</f>
        <v>#NAME?</v>
      </c>
      <c r="W238" s="45" t="e">
        <f t="array" aca="1" ref="W238" ca="1">IFERROR(IF(ROWS(PerformerDetails!$BF$7:BF238)&gt;COUNTA(PerformerDetails!$BF$7:$BF$506),"",INDEX(PerformerDetails!$BF$7:$BF$506,SMALL(IF(PerformerDetails!$BF$7:$BF$506&lt;&gt;"",ROW(PerformerDetails!P238:P737)-ROW(PerformerDetails!BF238)+1),ROWS(PerformerDetails!$BF$7:BF238)))),0)</f>
        <v>#NAME?</v>
      </c>
      <c r="X238" s="45" t="e">
        <f t="array" aca="1" ref="X238" ca="1">IFERROR(IF(ROWS(PerformerDetails!$BH$7:BH238)&gt;COUNTA(PerformerDetails!$BH$7:$BH$506),"",INDEX(PerformerDetails!$BH$7:$BH$506,SMALL(IF(PerformerDetails!$BH$7:$BH$506&lt;&gt;"",ROW(PerformerDetails!P238:P737)-ROW(PerformerDetails!BH238)+1),ROWS(PerformerDetails!$BH$7:BH238)))),0)</f>
        <v>#NAME?</v>
      </c>
      <c r="Y238" s="45" t="e">
        <f t="array" aca="1" ref="Y238" ca="1">IFERROR(IF(ROWS(PerformerDetails!$BJ$7:BJ238)&gt;COUNTA(PerformerDetails!$BJ$7:$BJ$506),"",INDEX(PerformerDetails!$BJ$7:$BJ$506,SMALL(IF(PerformerDetails!$BJ$7:$BJ$506&lt;&gt;"",ROW(PerformerDetails!P238:P737)-ROW(PerformerDetails!BJ238)+1),ROWS(PerformerDetails!$BJ$7:BJ238)))),0)</f>
        <v>#NAME?</v>
      </c>
      <c r="Z238" s="45" t="e">
        <f t="array" aca="1" ref="Z238" ca="1">IFERROR(IF(ROWS(PerformerDetails!$BL$7:BL238)&gt;COUNTA(PerformerDetails!$BL$7:$BL$506),"",INDEX(PerformerDetails!$BL$7:$BL$506,SMALL(IF(PerformerDetails!$BL$7:$BL$506&lt;&gt;"",ROW(PerformerDetails!P238:P737)-ROW(PerformerDetails!BL238)+1),ROWS(PerformerDetails!$BL$7:BL238)))),0)</f>
        <v>#NAME?</v>
      </c>
    </row>
    <row r="239" spans="2:26" ht="20.100000000000001" customHeight="1">
      <c r="B239" s="45" t="e">
        <f t="array" aca="1" ref="B239" ca="1">IFERROR(IF(ROWS(PerformerDetails!$P$7:P239)&gt;COUNTA(PerformerDetails!$P$7:$P$506),"",INDEX(PerformerDetails!$P$7:$P$506,SMALL(IF(PerformerDetails!$P$7:$P$506&lt;&gt;"",ROW(PerformerDetails!P239:P738)-ROW(PerformerDetails!P239)+1),ROWS(PerformerDetails!$P$7:P239)))),0)</f>
        <v>#NAME?</v>
      </c>
      <c r="C239" s="45" t="e">
        <f t="array" aca="1" ref="C239" ca="1">IFERROR(IF(ROWS(PerformerDetails!$R$7:R239)&gt;COUNTA(PerformerDetails!$R$7:$R$506),"",INDEX(PerformerDetails!$R$7:$R$506,SMALL(IF(PerformerDetails!$R$7:$R$506&lt;&gt;"",ROW(PerformerDetails!P239:P738)-ROW(PerformerDetails!R239)+1),ROWS(PerformerDetails!$R$7:R239)))),0)</f>
        <v>#NAME?</v>
      </c>
      <c r="D239" s="45" t="e">
        <f t="array" aca="1" ref="D239" ca="1">IFERROR(IF(ROWS(PerformerDetails!$T$7:T239)&gt;COUNTA(PerformerDetails!$T$7:$T$506),"",INDEX(PerformerDetails!$T$7:$T$506,SMALL(IF(PerformerDetails!$T$7:$T$506&lt;&gt;"",ROW(PerformerDetails!P239:P738)-ROW(PerformerDetails!T239)+1),ROWS(PerformerDetails!$T$7:T239)))),0)</f>
        <v>#NAME?</v>
      </c>
      <c r="E239" s="45" t="e">
        <f t="array" aca="1" ref="E239" ca="1">IFERROR(IF(ROWS(PerformerDetails!$V$7:V239)&gt;COUNTA(PerformerDetails!$V$7:$V$506),"",INDEX(PerformerDetails!$V$7:$V$506,SMALL(IF(PerformerDetails!$V$7:$V$506&lt;&gt;"",ROW(PerformerDetails!P239:P738)-ROW(PerformerDetails!V239)+1),ROWS(PerformerDetails!$V$7:V239)))),0)</f>
        <v>#NAME?</v>
      </c>
      <c r="F239" s="45" t="e">
        <f t="array" aca="1" ref="F239" ca="1">IFERROR(IF(ROWS(PerformerDetails!$X$7:X239)&gt;COUNTA(PerformerDetails!$X$7:$X$506),"",INDEX(PerformerDetails!$X$7:$X$506,SMALL(IF(PerformerDetails!$X$7:$X$506&lt;&gt;"",ROW(PerformerDetails!P239:P738)-ROW(PerformerDetails!X239)+1),ROWS(PerformerDetails!$X$7:X239)))),0)</f>
        <v>#NAME?</v>
      </c>
      <c r="G239" s="45" t="e">
        <f t="array" aca="1" ref="G239" ca="1">IFERROR(IF(ROWS(PerformerDetails!$Z$7:Z239)&gt;COUNTA(PerformerDetails!$Z$7:$Z$506),"",INDEX(PerformerDetails!$Z$7:$Z$506,SMALL(IF(PerformerDetails!$Z$7:$Z$506&lt;&gt;"",ROW(PerformerDetails!P239:P738)-ROW(PerformerDetails!Z239)+1),ROWS(PerformerDetails!$Z$7:Z239)))),0)</f>
        <v>#NAME?</v>
      </c>
      <c r="H239" s="45" t="e">
        <f t="array" aca="1" ref="H239" ca="1">IFERROR(IF(ROWS(PerformerDetails!$AB$7:AB239)&gt;COUNTA(PerformerDetails!$AB$7:$AB$506),"",INDEX(PerformerDetails!$AB$7:$AB$506,SMALL(IF(PerformerDetails!$AB$7:$AB$506&lt;&gt;"",ROW(PerformerDetails!P239:P738)-ROW(PerformerDetails!AB239)+1),ROWS(PerformerDetails!$AB$7:AB239)))),0)</f>
        <v>#NAME?</v>
      </c>
      <c r="I239" s="45" t="e">
        <f t="array" aca="1" ref="I239" ca="1">IFERROR(IF(ROWS(PerformerDetails!$AD$7:AD239)&gt;COUNTA(PerformerDetails!$AD$7:$AD$506),"",INDEX(PerformerDetails!$AD$7:$AD$506,SMALL(IF(PerformerDetails!$AD$7:$AD$506&lt;&gt;"",ROW(PerformerDetails!P239:P738)-ROW(PerformerDetails!AD239)+1),ROWS(PerformerDetails!$AD$7:AD239)))),0)</f>
        <v>#NAME?</v>
      </c>
      <c r="J239" s="45" t="e">
        <f t="array" aca="1" ref="J239" ca="1">IFERROR(IF(ROWS(PerformerDetails!$AF$7:AF239)&gt;COUNTA(PerformerDetails!$AF$7:$AF$506),"",INDEX(PerformerDetails!$AF$7:$AF$506,SMALL(IF(PerformerDetails!$AF$7:$AF$506&lt;&gt;"",ROW(PerformerDetails!P239:P738)-ROW(PerformerDetails!AF239)+1),ROWS(PerformerDetails!$AF$7:AF239)))),0)</f>
        <v>#NAME?</v>
      </c>
      <c r="K239" s="45" t="e">
        <f t="array" aca="1" ref="K239" ca="1">IFERROR(IF(ROWS(PerformerDetails!$AH$7:AH239)&gt;COUNTA(PerformerDetails!$AH$7:$AH$506),"",INDEX(PerformerDetails!$AH$7:$AH$506,SMALL(IF(PerformerDetails!$AH$7:$AH$506&lt;&gt;"",ROW(PerformerDetails!P239:P738)-ROW(PerformerDetails!AH239)+1),ROWS(PerformerDetails!$AH$7:AH239)))),0)</f>
        <v>#NAME?</v>
      </c>
      <c r="L239" s="45" t="e">
        <f t="array" aca="1" ref="L239" ca="1">IFERROR(IF(ROWS(PerformerDetails!$AJ$7:AJ239)&gt;COUNTA(PerformerDetails!$AJ$7:$AJ$506),"",INDEX(PerformerDetails!$AJ$7:$AJ$506,SMALL(IF(PerformerDetails!$AJ$7:$AJ$506&lt;&gt;"",ROW(PerformerDetails!P239:P738)-ROW(PerformerDetails!AJ239)+1),ROWS(PerformerDetails!$AJ$7:AJ239)))),0)</f>
        <v>#NAME?</v>
      </c>
      <c r="M239" s="45" t="e">
        <f t="array" aca="1" ref="M239" ca="1">IFERROR(IF(ROWS(PerformerDetails!$AL$7:AL239)&gt;COUNTA(PerformerDetails!$AL$7:$AL$506),"",INDEX(PerformerDetails!$AL$7:$AL$506,SMALL(IF(PerformerDetails!$AL$7:$AL$506&lt;&gt;"",ROW(PerformerDetails!P239:P738)-ROW(PerformerDetails!AL239)+1),ROWS(PerformerDetails!$AL$7:AL239)))),0)</f>
        <v>#NAME?</v>
      </c>
      <c r="N239" s="45" t="e">
        <f t="array" aca="1" ref="N239" ca="1">IFERROR(IF(ROWS(PerformerDetails!$AN$7:AN239)&gt;COUNTA(PerformerDetails!$AN$7:$AN$506),"",INDEX(PerformerDetails!$AN$7:$AN$506,SMALL(IF(PerformerDetails!$AN$7:$AN$506&lt;&gt;"",ROW(PerformerDetails!P239:P738)-ROW(PerformerDetails!AN239)+1),ROWS(PerformerDetails!$AN$7:AN239)))),0)</f>
        <v>#NAME?</v>
      </c>
      <c r="O239" s="45" t="e">
        <f t="array" aca="1" ref="O239" ca="1">IFERROR(IF(ROWS(PerformerDetails!$AP$7:AP239)&gt;COUNTA(PerformerDetails!$AP$7:$AP$506),"",INDEX(PerformerDetails!$AP$7:$AP$506,SMALL(IF(PerformerDetails!$AP$7:$AP$506&lt;&gt;"",ROW(PerformerDetails!P239:P738)-ROW(PerformerDetails!AP239)+1),ROWS(PerformerDetails!$AP$7:AP239)))),0)</f>
        <v>#NAME?</v>
      </c>
      <c r="P239" s="45" t="e">
        <f t="array" aca="1" ref="P239" ca="1">IFERROR(IF(ROWS(PerformerDetails!$AR$7:AR239)&gt;COUNTA(PerformerDetails!$AR$7:$AR$506),"",INDEX(PerformerDetails!$AR$7:$AR$506,SMALL(IF(PerformerDetails!$AR$7:$AR$506&lt;&gt;"",ROW(PerformerDetails!P239:P738)-ROW(PerformerDetails!AR239)+1),ROWS(PerformerDetails!$AR$7:AR239)))),0)</f>
        <v>#NAME?</v>
      </c>
      <c r="Q239" s="45" t="e">
        <f t="array" aca="1" ref="Q239" ca="1">IFERROR(IF(ROWS(PerformerDetails!$AT$7:AT239)&gt;COUNTA(PerformerDetails!$AT$7:$AT$506),"",INDEX(PerformerDetails!$AT$7:$AT$506,SMALL(IF(PerformerDetails!$AT$7:$AT$506&lt;&gt;"",ROW(PerformerDetails!P239:P738)-ROW(PerformerDetails!AT239)+1),ROWS(PerformerDetails!$AT$7:AT239)))),0)</f>
        <v>#NAME?</v>
      </c>
      <c r="R239" s="45" t="e">
        <f t="array" aca="1" ref="R239" ca="1">IFERROR(IF(ROWS(PerformerDetails!$AV$7:AV239)&gt;COUNTA(PerformerDetails!$AV$7:$AV$506),"",INDEX(PerformerDetails!$AV$7:$AV$506,SMALL(IF(PerformerDetails!$AV$7:$AV$506&lt;&gt;"",ROW(PerformerDetails!P239:P738)-ROW(PerformerDetails!AV239)+1),ROWS(PerformerDetails!$AV$7:AV239)))),0)</f>
        <v>#NAME?</v>
      </c>
      <c r="S239" s="45" t="e">
        <f t="array" aca="1" ref="S239" ca="1">IFERROR(IF(ROWS(PerformerDetails!$AX$7:AX239)&gt;COUNTA(PerformerDetails!$AX$7:$AX$506),"",INDEX(PerformerDetails!$AX$7:$AX$506,SMALL(IF(PerformerDetails!$AX$7:$AX$506&lt;&gt;"",ROW(PerformerDetails!P239:P738)-ROW(PerformerDetails!AX239)+1),ROWS(PerformerDetails!$AX$7:AX239)))),0)</f>
        <v>#NAME?</v>
      </c>
      <c r="T239" s="45" t="e">
        <f t="array" aca="1" ref="T239" ca="1">IFERROR(IF(ROWS(PerformerDetails!$AZ$7:AZ239)&gt;COUNTA(PerformerDetails!$AZ$7:$AZ$506),"",INDEX(PerformerDetails!$AZ$7:$AZ$506,SMALL(IF(PerformerDetails!$AZ$7:$AZ$506&lt;&gt;"",ROW(PerformerDetails!P239:P738)-ROW(PerformerDetails!AZ239)+1),ROWS(PerformerDetails!$AZ$7:AZ239)))),0)</f>
        <v>#NAME?</v>
      </c>
      <c r="U239" s="45" t="e">
        <f t="array" aca="1" ref="U239" ca="1">IFERROR(IF(ROWS(PerformerDetails!$BB$7:BB239)&gt;COUNTA(PerformerDetails!$BB$7:$BB$506),"",INDEX(PerformerDetails!$BB$7:$BB$506,SMALL(IF(PerformerDetails!$BB$7:$BB$506&lt;&gt;"",ROW(PerformerDetails!P239:P738)-ROW(PerformerDetails!BB239)+1),ROWS(PerformerDetails!$BB$7:BB239)))),0)</f>
        <v>#NAME?</v>
      </c>
      <c r="V239" s="45" t="e">
        <f t="array" aca="1" ref="V239" ca="1">IFERROR(IF(ROWS(PerformerDetails!$BD$7:BD239)&gt;COUNTA(PerformerDetails!$BD$7:$BD$506),"",INDEX(PerformerDetails!$BD$7:$BD$506,SMALL(IF(PerformerDetails!$BD$7:$BD$506&lt;&gt;"",ROW(PerformerDetails!P239:P738)-ROW(PerformerDetails!BD239)+1),ROWS(PerformerDetails!$BD$7:BD239)))),0)</f>
        <v>#NAME?</v>
      </c>
      <c r="W239" s="45" t="e">
        <f t="array" aca="1" ref="W239" ca="1">IFERROR(IF(ROWS(PerformerDetails!$BF$7:BF239)&gt;COUNTA(PerformerDetails!$BF$7:$BF$506),"",INDEX(PerformerDetails!$BF$7:$BF$506,SMALL(IF(PerformerDetails!$BF$7:$BF$506&lt;&gt;"",ROW(PerformerDetails!P239:P738)-ROW(PerformerDetails!BF239)+1),ROWS(PerformerDetails!$BF$7:BF239)))),0)</f>
        <v>#NAME?</v>
      </c>
      <c r="X239" s="45" t="e">
        <f t="array" aca="1" ref="X239" ca="1">IFERROR(IF(ROWS(PerformerDetails!$BH$7:BH239)&gt;COUNTA(PerformerDetails!$BH$7:$BH$506),"",INDEX(PerformerDetails!$BH$7:$BH$506,SMALL(IF(PerformerDetails!$BH$7:$BH$506&lt;&gt;"",ROW(PerformerDetails!P239:P738)-ROW(PerformerDetails!BH239)+1),ROWS(PerformerDetails!$BH$7:BH239)))),0)</f>
        <v>#NAME?</v>
      </c>
      <c r="Y239" s="45" t="e">
        <f t="array" aca="1" ref="Y239" ca="1">IFERROR(IF(ROWS(PerformerDetails!$BJ$7:BJ239)&gt;COUNTA(PerformerDetails!$BJ$7:$BJ$506),"",INDEX(PerformerDetails!$BJ$7:$BJ$506,SMALL(IF(PerformerDetails!$BJ$7:$BJ$506&lt;&gt;"",ROW(PerformerDetails!P239:P738)-ROW(PerformerDetails!BJ239)+1),ROWS(PerformerDetails!$BJ$7:BJ239)))),0)</f>
        <v>#NAME?</v>
      </c>
      <c r="Z239" s="45" t="e">
        <f t="array" aca="1" ref="Z239" ca="1">IFERROR(IF(ROWS(PerformerDetails!$BL$7:BL239)&gt;COUNTA(PerformerDetails!$BL$7:$BL$506),"",INDEX(PerformerDetails!$BL$7:$BL$506,SMALL(IF(PerformerDetails!$BL$7:$BL$506&lt;&gt;"",ROW(PerformerDetails!P239:P738)-ROW(PerformerDetails!BL239)+1),ROWS(PerformerDetails!$BL$7:BL239)))),0)</f>
        <v>#NAME?</v>
      </c>
    </row>
    <row r="240" spans="2:26" ht="20.100000000000001" customHeight="1">
      <c r="B240" s="45" t="e">
        <f t="array" aca="1" ref="B240" ca="1">IFERROR(IF(ROWS(PerformerDetails!$P$7:P240)&gt;COUNTA(PerformerDetails!$P$7:$P$506),"",INDEX(PerformerDetails!$P$7:$P$506,SMALL(IF(PerformerDetails!$P$7:$P$506&lt;&gt;"",ROW(PerformerDetails!P240:P739)-ROW(PerformerDetails!P240)+1),ROWS(PerformerDetails!$P$7:P240)))),0)</f>
        <v>#NAME?</v>
      </c>
      <c r="C240" s="45" t="e">
        <f t="array" aca="1" ref="C240" ca="1">IFERROR(IF(ROWS(PerformerDetails!$R$7:R240)&gt;COUNTA(PerformerDetails!$R$7:$R$506),"",INDEX(PerformerDetails!$R$7:$R$506,SMALL(IF(PerformerDetails!$R$7:$R$506&lt;&gt;"",ROW(PerformerDetails!P240:P739)-ROW(PerformerDetails!R240)+1),ROWS(PerformerDetails!$R$7:R240)))),0)</f>
        <v>#NAME?</v>
      </c>
      <c r="D240" s="45" t="e">
        <f t="array" aca="1" ref="D240" ca="1">IFERROR(IF(ROWS(PerformerDetails!$T$7:T240)&gt;COUNTA(PerformerDetails!$T$7:$T$506),"",INDEX(PerformerDetails!$T$7:$T$506,SMALL(IF(PerformerDetails!$T$7:$T$506&lt;&gt;"",ROW(PerformerDetails!P240:P739)-ROW(PerformerDetails!T240)+1),ROWS(PerformerDetails!$T$7:T240)))),0)</f>
        <v>#NAME?</v>
      </c>
      <c r="E240" s="45" t="e">
        <f t="array" aca="1" ref="E240" ca="1">IFERROR(IF(ROWS(PerformerDetails!$V$7:V240)&gt;COUNTA(PerformerDetails!$V$7:$V$506),"",INDEX(PerformerDetails!$V$7:$V$506,SMALL(IF(PerformerDetails!$V$7:$V$506&lt;&gt;"",ROW(PerformerDetails!P240:P739)-ROW(PerformerDetails!V240)+1),ROWS(PerformerDetails!$V$7:V240)))),0)</f>
        <v>#NAME?</v>
      </c>
      <c r="F240" s="45" t="e">
        <f t="array" aca="1" ref="F240" ca="1">IFERROR(IF(ROWS(PerformerDetails!$X$7:X240)&gt;COUNTA(PerformerDetails!$X$7:$X$506),"",INDEX(PerformerDetails!$X$7:$X$506,SMALL(IF(PerformerDetails!$X$7:$X$506&lt;&gt;"",ROW(PerformerDetails!P240:P739)-ROW(PerformerDetails!X240)+1),ROWS(PerformerDetails!$X$7:X240)))),0)</f>
        <v>#NAME?</v>
      </c>
      <c r="G240" s="45" t="e">
        <f t="array" aca="1" ref="G240" ca="1">IFERROR(IF(ROWS(PerformerDetails!$Z$7:Z240)&gt;COUNTA(PerformerDetails!$Z$7:$Z$506),"",INDEX(PerformerDetails!$Z$7:$Z$506,SMALL(IF(PerformerDetails!$Z$7:$Z$506&lt;&gt;"",ROW(PerformerDetails!P240:P739)-ROW(PerformerDetails!Z240)+1),ROWS(PerformerDetails!$Z$7:Z240)))),0)</f>
        <v>#NAME?</v>
      </c>
      <c r="H240" s="45" t="e">
        <f t="array" aca="1" ref="H240" ca="1">IFERROR(IF(ROWS(PerformerDetails!$AB$7:AB240)&gt;COUNTA(PerformerDetails!$AB$7:$AB$506),"",INDEX(PerformerDetails!$AB$7:$AB$506,SMALL(IF(PerformerDetails!$AB$7:$AB$506&lt;&gt;"",ROW(PerformerDetails!P240:P739)-ROW(PerformerDetails!AB240)+1),ROWS(PerformerDetails!$AB$7:AB240)))),0)</f>
        <v>#NAME?</v>
      </c>
      <c r="I240" s="45" t="e">
        <f t="array" aca="1" ref="I240" ca="1">IFERROR(IF(ROWS(PerformerDetails!$AD$7:AD240)&gt;COUNTA(PerformerDetails!$AD$7:$AD$506),"",INDEX(PerformerDetails!$AD$7:$AD$506,SMALL(IF(PerformerDetails!$AD$7:$AD$506&lt;&gt;"",ROW(PerformerDetails!P240:P739)-ROW(PerformerDetails!AD240)+1),ROWS(PerformerDetails!$AD$7:AD240)))),0)</f>
        <v>#NAME?</v>
      </c>
      <c r="J240" s="45" t="e">
        <f t="array" aca="1" ref="J240" ca="1">IFERROR(IF(ROWS(PerformerDetails!$AF$7:AF240)&gt;COUNTA(PerformerDetails!$AF$7:$AF$506),"",INDEX(PerformerDetails!$AF$7:$AF$506,SMALL(IF(PerformerDetails!$AF$7:$AF$506&lt;&gt;"",ROW(PerformerDetails!P240:P739)-ROW(PerformerDetails!AF240)+1),ROWS(PerformerDetails!$AF$7:AF240)))),0)</f>
        <v>#NAME?</v>
      </c>
      <c r="K240" s="45" t="e">
        <f t="array" aca="1" ref="K240" ca="1">IFERROR(IF(ROWS(PerformerDetails!$AH$7:AH240)&gt;COUNTA(PerformerDetails!$AH$7:$AH$506),"",INDEX(PerformerDetails!$AH$7:$AH$506,SMALL(IF(PerformerDetails!$AH$7:$AH$506&lt;&gt;"",ROW(PerformerDetails!P240:P739)-ROW(PerformerDetails!AH240)+1),ROWS(PerformerDetails!$AH$7:AH240)))),0)</f>
        <v>#NAME?</v>
      </c>
      <c r="L240" s="45" t="e">
        <f t="array" aca="1" ref="L240" ca="1">IFERROR(IF(ROWS(PerformerDetails!$AJ$7:AJ240)&gt;COUNTA(PerformerDetails!$AJ$7:$AJ$506),"",INDEX(PerformerDetails!$AJ$7:$AJ$506,SMALL(IF(PerformerDetails!$AJ$7:$AJ$506&lt;&gt;"",ROW(PerformerDetails!P240:P739)-ROW(PerformerDetails!AJ240)+1),ROWS(PerformerDetails!$AJ$7:AJ240)))),0)</f>
        <v>#NAME?</v>
      </c>
      <c r="M240" s="45" t="e">
        <f t="array" aca="1" ref="M240" ca="1">IFERROR(IF(ROWS(PerformerDetails!$AL$7:AL240)&gt;COUNTA(PerformerDetails!$AL$7:$AL$506),"",INDEX(PerformerDetails!$AL$7:$AL$506,SMALL(IF(PerformerDetails!$AL$7:$AL$506&lt;&gt;"",ROW(PerformerDetails!P240:P739)-ROW(PerformerDetails!AL240)+1),ROWS(PerformerDetails!$AL$7:AL240)))),0)</f>
        <v>#NAME?</v>
      </c>
      <c r="N240" s="45" t="e">
        <f t="array" aca="1" ref="N240" ca="1">IFERROR(IF(ROWS(PerformerDetails!$AN$7:AN240)&gt;COUNTA(PerformerDetails!$AN$7:$AN$506),"",INDEX(PerformerDetails!$AN$7:$AN$506,SMALL(IF(PerformerDetails!$AN$7:$AN$506&lt;&gt;"",ROW(PerformerDetails!P240:P739)-ROW(PerformerDetails!AN240)+1),ROWS(PerformerDetails!$AN$7:AN240)))),0)</f>
        <v>#NAME?</v>
      </c>
      <c r="O240" s="45" t="e">
        <f t="array" aca="1" ref="O240" ca="1">IFERROR(IF(ROWS(PerformerDetails!$AP$7:AP240)&gt;COUNTA(PerformerDetails!$AP$7:$AP$506),"",INDEX(PerformerDetails!$AP$7:$AP$506,SMALL(IF(PerformerDetails!$AP$7:$AP$506&lt;&gt;"",ROW(PerformerDetails!P240:P739)-ROW(PerformerDetails!AP240)+1),ROWS(PerformerDetails!$AP$7:AP240)))),0)</f>
        <v>#NAME?</v>
      </c>
      <c r="P240" s="45" t="e">
        <f t="array" aca="1" ref="P240" ca="1">IFERROR(IF(ROWS(PerformerDetails!$AR$7:AR240)&gt;COUNTA(PerformerDetails!$AR$7:$AR$506),"",INDEX(PerformerDetails!$AR$7:$AR$506,SMALL(IF(PerformerDetails!$AR$7:$AR$506&lt;&gt;"",ROW(PerformerDetails!P240:P739)-ROW(PerformerDetails!AR240)+1),ROWS(PerformerDetails!$AR$7:AR240)))),0)</f>
        <v>#NAME?</v>
      </c>
      <c r="Q240" s="45" t="e">
        <f t="array" aca="1" ref="Q240" ca="1">IFERROR(IF(ROWS(PerformerDetails!$AT$7:AT240)&gt;COUNTA(PerformerDetails!$AT$7:$AT$506),"",INDEX(PerformerDetails!$AT$7:$AT$506,SMALL(IF(PerformerDetails!$AT$7:$AT$506&lt;&gt;"",ROW(PerformerDetails!P240:P739)-ROW(PerformerDetails!AT240)+1),ROWS(PerformerDetails!$AT$7:AT240)))),0)</f>
        <v>#NAME?</v>
      </c>
      <c r="R240" s="45" t="e">
        <f t="array" aca="1" ref="R240" ca="1">IFERROR(IF(ROWS(PerformerDetails!$AV$7:AV240)&gt;COUNTA(PerformerDetails!$AV$7:$AV$506),"",INDEX(PerformerDetails!$AV$7:$AV$506,SMALL(IF(PerformerDetails!$AV$7:$AV$506&lt;&gt;"",ROW(PerformerDetails!P240:P739)-ROW(PerformerDetails!AV240)+1),ROWS(PerformerDetails!$AV$7:AV240)))),0)</f>
        <v>#NAME?</v>
      </c>
      <c r="S240" s="45" t="e">
        <f t="array" aca="1" ref="S240" ca="1">IFERROR(IF(ROWS(PerformerDetails!$AX$7:AX240)&gt;COUNTA(PerformerDetails!$AX$7:$AX$506),"",INDEX(PerformerDetails!$AX$7:$AX$506,SMALL(IF(PerformerDetails!$AX$7:$AX$506&lt;&gt;"",ROW(PerformerDetails!P240:P739)-ROW(PerformerDetails!AX240)+1),ROWS(PerformerDetails!$AX$7:AX240)))),0)</f>
        <v>#NAME?</v>
      </c>
      <c r="T240" s="45" t="e">
        <f t="array" aca="1" ref="T240" ca="1">IFERROR(IF(ROWS(PerformerDetails!$AZ$7:AZ240)&gt;COUNTA(PerformerDetails!$AZ$7:$AZ$506),"",INDEX(PerformerDetails!$AZ$7:$AZ$506,SMALL(IF(PerformerDetails!$AZ$7:$AZ$506&lt;&gt;"",ROW(PerformerDetails!P240:P739)-ROW(PerformerDetails!AZ240)+1),ROWS(PerformerDetails!$AZ$7:AZ240)))),0)</f>
        <v>#NAME?</v>
      </c>
      <c r="U240" s="45" t="e">
        <f t="array" aca="1" ref="U240" ca="1">IFERROR(IF(ROWS(PerformerDetails!$BB$7:BB240)&gt;COUNTA(PerformerDetails!$BB$7:$BB$506),"",INDEX(PerformerDetails!$BB$7:$BB$506,SMALL(IF(PerformerDetails!$BB$7:$BB$506&lt;&gt;"",ROW(PerformerDetails!P240:P739)-ROW(PerformerDetails!BB240)+1),ROWS(PerformerDetails!$BB$7:BB240)))),0)</f>
        <v>#NAME?</v>
      </c>
      <c r="V240" s="45" t="e">
        <f t="array" aca="1" ref="V240" ca="1">IFERROR(IF(ROWS(PerformerDetails!$BD$7:BD240)&gt;COUNTA(PerformerDetails!$BD$7:$BD$506),"",INDEX(PerformerDetails!$BD$7:$BD$506,SMALL(IF(PerformerDetails!$BD$7:$BD$506&lt;&gt;"",ROW(PerformerDetails!P240:P739)-ROW(PerformerDetails!BD240)+1),ROWS(PerformerDetails!$BD$7:BD240)))),0)</f>
        <v>#NAME?</v>
      </c>
      <c r="W240" s="45" t="e">
        <f t="array" aca="1" ref="W240" ca="1">IFERROR(IF(ROWS(PerformerDetails!$BF$7:BF240)&gt;COUNTA(PerformerDetails!$BF$7:$BF$506),"",INDEX(PerformerDetails!$BF$7:$BF$506,SMALL(IF(PerformerDetails!$BF$7:$BF$506&lt;&gt;"",ROW(PerformerDetails!P240:P739)-ROW(PerformerDetails!BF240)+1),ROWS(PerformerDetails!$BF$7:BF240)))),0)</f>
        <v>#NAME?</v>
      </c>
      <c r="X240" s="45" t="e">
        <f t="array" aca="1" ref="X240" ca="1">IFERROR(IF(ROWS(PerformerDetails!$BH$7:BH240)&gt;COUNTA(PerformerDetails!$BH$7:$BH$506),"",INDEX(PerformerDetails!$BH$7:$BH$506,SMALL(IF(PerformerDetails!$BH$7:$BH$506&lt;&gt;"",ROW(PerformerDetails!P240:P739)-ROW(PerformerDetails!BH240)+1),ROWS(PerformerDetails!$BH$7:BH240)))),0)</f>
        <v>#NAME?</v>
      </c>
      <c r="Y240" s="45" t="e">
        <f t="array" aca="1" ref="Y240" ca="1">IFERROR(IF(ROWS(PerformerDetails!$BJ$7:BJ240)&gt;COUNTA(PerformerDetails!$BJ$7:$BJ$506),"",INDEX(PerformerDetails!$BJ$7:$BJ$506,SMALL(IF(PerformerDetails!$BJ$7:$BJ$506&lt;&gt;"",ROW(PerformerDetails!P240:P739)-ROW(PerformerDetails!BJ240)+1),ROWS(PerformerDetails!$BJ$7:BJ240)))),0)</f>
        <v>#NAME?</v>
      </c>
      <c r="Z240" s="45" t="e">
        <f t="array" aca="1" ref="Z240" ca="1">IFERROR(IF(ROWS(PerformerDetails!$BL$7:BL240)&gt;COUNTA(PerformerDetails!$BL$7:$BL$506),"",INDEX(PerformerDetails!$BL$7:$BL$506,SMALL(IF(PerformerDetails!$BL$7:$BL$506&lt;&gt;"",ROW(PerformerDetails!P240:P739)-ROW(PerformerDetails!BL240)+1),ROWS(PerformerDetails!$BL$7:BL240)))),0)</f>
        <v>#NAME?</v>
      </c>
    </row>
    <row r="241" spans="2:26" ht="20.100000000000001" customHeight="1">
      <c r="B241" s="45" t="e">
        <f t="array" aca="1" ref="B241" ca="1">IFERROR(IF(ROWS(PerformerDetails!$P$7:P241)&gt;COUNTA(PerformerDetails!$P$7:$P$506),"",INDEX(PerformerDetails!$P$7:$P$506,SMALL(IF(PerformerDetails!$P$7:$P$506&lt;&gt;"",ROW(PerformerDetails!P241:P740)-ROW(PerformerDetails!P241)+1),ROWS(PerformerDetails!$P$7:P241)))),0)</f>
        <v>#NAME?</v>
      </c>
      <c r="C241" s="45" t="e">
        <f t="array" aca="1" ref="C241" ca="1">IFERROR(IF(ROWS(PerformerDetails!$R$7:R241)&gt;COUNTA(PerformerDetails!$R$7:$R$506),"",INDEX(PerformerDetails!$R$7:$R$506,SMALL(IF(PerformerDetails!$R$7:$R$506&lt;&gt;"",ROW(PerformerDetails!P241:P740)-ROW(PerformerDetails!R241)+1),ROWS(PerformerDetails!$R$7:R241)))),0)</f>
        <v>#NAME?</v>
      </c>
      <c r="D241" s="45" t="e">
        <f t="array" aca="1" ref="D241" ca="1">IFERROR(IF(ROWS(PerformerDetails!$T$7:T241)&gt;COUNTA(PerformerDetails!$T$7:$T$506),"",INDEX(PerformerDetails!$T$7:$T$506,SMALL(IF(PerformerDetails!$T$7:$T$506&lt;&gt;"",ROW(PerformerDetails!P241:P740)-ROW(PerformerDetails!T241)+1),ROWS(PerformerDetails!$T$7:T241)))),0)</f>
        <v>#NAME?</v>
      </c>
      <c r="E241" s="45" t="e">
        <f t="array" aca="1" ref="E241" ca="1">IFERROR(IF(ROWS(PerformerDetails!$V$7:V241)&gt;COUNTA(PerformerDetails!$V$7:$V$506),"",INDEX(PerformerDetails!$V$7:$V$506,SMALL(IF(PerformerDetails!$V$7:$V$506&lt;&gt;"",ROW(PerformerDetails!P241:P740)-ROW(PerformerDetails!V241)+1),ROWS(PerformerDetails!$V$7:V241)))),0)</f>
        <v>#NAME?</v>
      </c>
      <c r="F241" s="45" t="e">
        <f t="array" aca="1" ref="F241" ca="1">IFERROR(IF(ROWS(PerformerDetails!$X$7:X241)&gt;COUNTA(PerformerDetails!$X$7:$X$506),"",INDEX(PerformerDetails!$X$7:$X$506,SMALL(IF(PerformerDetails!$X$7:$X$506&lt;&gt;"",ROW(PerformerDetails!P241:P740)-ROW(PerformerDetails!X241)+1),ROWS(PerformerDetails!$X$7:X241)))),0)</f>
        <v>#NAME?</v>
      </c>
      <c r="G241" s="45" t="e">
        <f t="array" aca="1" ref="G241" ca="1">IFERROR(IF(ROWS(PerformerDetails!$Z$7:Z241)&gt;COUNTA(PerformerDetails!$Z$7:$Z$506),"",INDEX(PerformerDetails!$Z$7:$Z$506,SMALL(IF(PerformerDetails!$Z$7:$Z$506&lt;&gt;"",ROW(PerformerDetails!P241:P740)-ROW(PerformerDetails!Z241)+1),ROWS(PerformerDetails!$Z$7:Z241)))),0)</f>
        <v>#NAME?</v>
      </c>
      <c r="H241" s="45" t="e">
        <f t="array" aca="1" ref="H241" ca="1">IFERROR(IF(ROWS(PerformerDetails!$AB$7:AB241)&gt;COUNTA(PerformerDetails!$AB$7:$AB$506),"",INDEX(PerformerDetails!$AB$7:$AB$506,SMALL(IF(PerformerDetails!$AB$7:$AB$506&lt;&gt;"",ROW(PerformerDetails!P241:P740)-ROW(PerformerDetails!AB241)+1),ROWS(PerformerDetails!$AB$7:AB241)))),0)</f>
        <v>#NAME?</v>
      </c>
      <c r="I241" s="45" t="e">
        <f t="array" aca="1" ref="I241" ca="1">IFERROR(IF(ROWS(PerformerDetails!$AD$7:AD241)&gt;COUNTA(PerformerDetails!$AD$7:$AD$506),"",INDEX(PerformerDetails!$AD$7:$AD$506,SMALL(IF(PerformerDetails!$AD$7:$AD$506&lt;&gt;"",ROW(PerformerDetails!P241:P740)-ROW(PerformerDetails!AD241)+1),ROWS(PerformerDetails!$AD$7:AD241)))),0)</f>
        <v>#NAME?</v>
      </c>
      <c r="J241" s="45" t="e">
        <f t="array" aca="1" ref="J241" ca="1">IFERROR(IF(ROWS(PerformerDetails!$AF$7:AF241)&gt;COUNTA(PerformerDetails!$AF$7:$AF$506),"",INDEX(PerformerDetails!$AF$7:$AF$506,SMALL(IF(PerformerDetails!$AF$7:$AF$506&lt;&gt;"",ROW(PerformerDetails!P241:P740)-ROW(PerformerDetails!AF241)+1),ROWS(PerformerDetails!$AF$7:AF241)))),0)</f>
        <v>#NAME?</v>
      </c>
      <c r="K241" s="45" t="e">
        <f t="array" aca="1" ref="K241" ca="1">IFERROR(IF(ROWS(PerformerDetails!$AH$7:AH241)&gt;COUNTA(PerformerDetails!$AH$7:$AH$506),"",INDEX(PerformerDetails!$AH$7:$AH$506,SMALL(IF(PerformerDetails!$AH$7:$AH$506&lt;&gt;"",ROW(PerformerDetails!P241:P740)-ROW(PerformerDetails!AH241)+1),ROWS(PerformerDetails!$AH$7:AH241)))),0)</f>
        <v>#NAME?</v>
      </c>
      <c r="L241" s="45" t="e">
        <f t="array" aca="1" ref="L241" ca="1">IFERROR(IF(ROWS(PerformerDetails!$AJ$7:AJ241)&gt;COUNTA(PerformerDetails!$AJ$7:$AJ$506),"",INDEX(PerformerDetails!$AJ$7:$AJ$506,SMALL(IF(PerformerDetails!$AJ$7:$AJ$506&lt;&gt;"",ROW(PerformerDetails!P241:P740)-ROW(PerformerDetails!AJ241)+1),ROWS(PerformerDetails!$AJ$7:AJ241)))),0)</f>
        <v>#NAME?</v>
      </c>
      <c r="M241" s="45" t="e">
        <f t="array" aca="1" ref="M241" ca="1">IFERROR(IF(ROWS(PerformerDetails!$AL$7:AL241)&gt;COUNTA(PerformerDetails!$AL$7:$AL$506),"",INDEX(PerformerDetails!$AL$7:$AL$506,SMALL(IF(PerformerDetails!$AL$7:$AL$506&lt;&gt;"",ROW(PerformerDetails!P241:P740)-ROW(PerformerDetails!AL241)+1),ROWS(PerformerDetails!$AL$7:AL241)))),0)</f>
        <v>#NAME?</v>
      </c>
      <c r="N241" s="45" t="e">
        <f t="array" aca="1" ref="N241" ca="1">IFERROR(IF(ROWS(PerformerDetails!$AN$7:AN241)&gt;COUNTA(PerformerDetails!$AN$7:$AN$506),"",INDEX(PerformerDetails!$AN$7:$AN$506,SMALL(IF(PerformerDetails!$AN$7:$AN$506&lt;&gt;"",ROW(PerformerDetails!P241:P740)-ROW(PerformerDetails!AN241)+1),ROWS(PerformerDetails!$AN$7:AN241)))),0)</f>
        <v>#NAME?</v>
      </c>
      <c r="O241" s="45" t="e">
        <f t="array" aca="1" ref="O241" ca="1">IFERROR(IF(ROWS(PerformerDetails!$AP$7:AP241)&gt;COUNTA(PerformerDetails!$AP$7:$AP$506),"",INDEX(PerformerDetails!$AP$7:$AP$506,SMALL(IF(PerformerDetails!$AP$7:$AP$506&lt;&gt;"",ROW(PerformerDetails!P241:P740)-ROW(PerformerDetails!AP241)+1),ROWS(PerformerDetails!$AP$7:AP241)))),0)</f>
        <v>#NAME?</v>
      </c>
      <c r="P241" s="45" t="e">
        <f t="array" aca="1" ref="P241" ca="1">IFERROR(IF(ROWS(PerformerDetails!$AR$7:AR241)&gt;COUNTA(PerformerDetails!$AR$7:$AR$506),"",INDEX(PerformerDetails!$AR$7:$AR$506,SMALL(IF(PerformerDetails!$AR$7:$AR$506&lt;&gt;"",ROW(PerformerDetails!P241:P740)-ROW(PerformerDetails!AR241)+1),ROWS(PerformerDetails!$AR$7:AR241)))),0)</f>
        <v>#NAME?</v>
      </c>
      <c r="Q241" s="45" t="e">
        <f t="array" aca="1" ref="Q241" ca="1">IFERROR(IF(ROWS(PerformerDetails!$AT$7:AT241)&gt;COUNTA(PerformerDetails!$AT$7:$AT$506),"",INDEX(PerformerDetails!$AT$7:$AT$506,SMALL(IF(PerformerDetails!$AT$7:$AT$506&lt;&gt;"",ROW(PerformerDetails!P241:P740)-ROW(PerformerDetails!AT241)+1),ROWS(PerformerDetails!$AT$7:AT241)))),0)</f>
        <v>#NAME?</v>
      </c>
      <c r="R241" s="45" t="e">
        <f t="array" aca="1" ref="R241" ca="1">IFERROR(IF(ROWS(PerformerDetails!$AV$7:AV241)&gt;COUNTA(PerformerDetails!$AV$7:$AV$506),"",INDEX(PerformerDetails!$AV$7:$AV$506,SMALL(IF(PerformerDetails!$AV$7:$AV$506&lt;&gt;"",ROW(PerformerDetails!P241:P740)-ROW(PerformerDetails!AV241)+1),ROWS(PerformerDetails!$AV$7:AV241)))),0)</f>
        <v>#NAME?</v>
      </c>
      <c r="S241" s="45" t="e">
        <f t="array" aca="1" ref="S241" ca="1">IFERROR(IF(ROWS(PerformerDetails!$AX$7:AX241)&gt;COUNTA(PerformerDetails!$AX$7:$AX$506),"",INDEX(PerformerDetails!$AX$7:$AX$506,SMALL(IF(PerformerDetails!$AX$7:$AX$506&lt;&gt;"",ROW(PerformerDetails!P241:P740)-ROW(PerformerDetails!AX241)+1),ROWS(PerformerDetails!$AX$7:AX241)))),0)</f>
        <v>#NAME?</v>
      </c>
      <c r="T241" s="45" t="e">
        <f t="array" aca="1" ref="T241" ca="1">IFERROR(IF(ROWS(PerformerDetails!$AZ$7:AZ241)&gt;COUNTA(PerformerDetails!$AZ$7:$AZ$506),"",INDEX(PerformerDetails!$AZ$7:$AZ$506,SMALL(IF(PerformerDetails!$AZ$7:$AZ$506&lt;&gt;"",ROW(PerformerDetails!P241:P740)-ROW(PerformerDetails!AZ241)+1),ROWS(PerformerDetails!$AZ$7:AZ241)))),0)</f>
        <v>#NAME?</v>
      </c>
      <c r="U241" s="45" t="e">
        <f t="array" aca="1" ref="U241" ca="1">IFERROR(IF(ROWS(PerformerDetails!$BB$7:BB241)&gt;COUNTA(PerformerDetails!$BB$7:$BB$506),"",INDEX(PerformerDetails!$BB$7:$BB$506,SMALL(IF(PerformerDetails!$BB$7:$BB$506&lt;&gt;"",ROW(PerformerDetails!P241:P740)-ROW(PerformerDetails!BB241)+1),ROWS(PerformerDetails!$BB$7:BB241)))),0)</f>
        <v>#NAME?</v>
      </c>
      <c r="V241" s="45" t="e">
        <f t="array" aca="1" ref="V241" ca="1">IFERROR(IF(ROWS(PerformerDetails!$BD$7:BD241)&gt;COUNTA(PerformerDetails!$BD$7:$BD$506),"",INDEX(PerformerDetails!$BD$7:$BD$506,SMALL(IF(PerformerDetails!$BD$7:$BD$506&lt;&gt;"",ROW(PerformerDetails!P241:P740)-ROW(PerformerDetails!BD241)+1),ROWS(PerformerDetails!$BD$7:BD241)))),0)</f>
        <v>#NAME?</v>
      </c>
      <c r="W241" s="45" t="e">
        <f t="array" aca="1" ref="W241" ca="1">IFERROR(IF(ROWS(PerformerDetails!$BF$7:BF241)&gt;COUNTA(PerformerDetails!$BF$7:$BF$506),"",INDEX(PerformerDetails!$BF$7:$BF$506,SMALL(IF(PerformerDetails!$BF$7:$BF$506&lt;&gt;"",ROW(PerformerDetails!P241:P740)-ROW(PerformerDetails!BF241)+1),ROWS(PerformerDetails!$BF$7:BF241)))),0)</f>
        <v>#NAME?</v>
      </c>
      <c r="X241" s="45" t="e">
        <f t="array" aca="1" ref="X241" ca="1">IFERROR(IF(ROWS(PerformerDetails!$BH$7:BH241)&gt;COUNTA(PerformerDetails!$BH$7:$BH$506),"",INDEX(PerformerDetails!$BH$7:$BH$506,SMALL(IF(PerformerDetails!$BH$7:$BH$506&lt;&gt;"",ROW(PerformerDetails!P241:P740)-ROW(PerformerDetails!BH241)+1),ROWS(PerformerDetails!$BH$7:BH241)))),0)</f>
        <v>#NAME?</v>
      </c>
      <c r="Y241" s="45" t="e">
        <f t="array" aca="1" ref="Y241" ca="1">IFERROR(IF(ROWS(PerformerDetails!$BJ$7:BJ241)&gt;COUNTA(PerformerDetails!$BJ$7:$BJ$506),"",INDEX(PerformerDetails!$BJ$7:$BJ$506,SMALL(IF(PerformerDetails!$BJ$7:$BJ$506&lt;&gt;"",ROW(PerformerDetails!P241:P740)-ROW(PerformerDetails!BJ241)+1),ROWS(PerformerDetails!$BJ$7:BJ241)))),0)</f>
        <v>#NAME?</v>
      </c>
      <c r="Z241" s="45" t="e">
        <f t="array" aca="1" ref="Z241" ca="1">IFERROR(IF(ROWS(PerformerDetails!$BL$7:BL241)&gt;COUNTA(PerformerDetails!$BL$7:$BL$506),"",INDEX(PerformerDetails!$BL$7:$BL$506,SMALL(IF(PerformerDetails!$BL$7:$BL$506&lt;&gt;"",ROW(PerformerDetails!P241:P740)-ROW(PerformerDetails!BL241)+1),ROWS(PerformerDetails!$BL$7:BL241)))),0)</f>
        <v>#NAME?</v>
      </c>
    </row>
    <row r="242" spans="2:26" ht="20.100000000000001" customHeight="1">
      <c r="B242" s="45" t="e">
        <f t="array" aca="1" ref="B242" ca="1">IFERROR(IF(ROWS(PerformerDetails!$P$7:P242)&gt;COUNTA(PerformerDetails!$P$7:$P$506),"",INDEX(PerformerDetails!$P$7:$P$506,SMALL(IF(PerformerDetails!$P$7:$P$506&lt;&gt;"",ROW(PerformerDetails!P242:P741)-ROW(PerformerDetails!P242)+1),ROWS(PerformerDetails!$P$7:P242)))),0)</f>
        <v>#NAME?</v>
      </c>
      <c r="C242" s="45" t="e">
        <f t="array" aca="1" ref="C242" ca="1">IFERROR(IF(ROWS(PerformerDetails!$R$7:R242)&gt;COUNTA(PerformerDetails!$R$7:$R$506),"",INDEX(PerformerDetails!$R$7:$R$506,SMALL(IF(PerformerDetails!$R$7:$R$506&lt;&gt;"",ROW(PerformerDetails!P242:P741)-ROW(PerformerDetails!R242)+1),ROWS(PerformerDetails!$R$7:R242)))),0)</f>
        <v>#NAME?</v>
      </c>
      <c r="D242" s="45" t="e">
        <f t="array" aca="1" ref="D242" ca="1">IFERROR(IF(ROWS(PerformerDetails!$T$7:T242)&gt;COUNTA(PerformerDetails!$T$7:$T$506),"",INDEX(PerformerDetails!$T$7:$T$506,SMALL(IF(PerformerDetails!$T$7:$T$506&lt;&gt;"",ROW(PerformerDetails!P242:P741)-ROW(PerformerDetails!T242)+1),ROWS(PerformerDetails!$T$7:T242)))),0)</f>
        <v>#NAME?</v>
      </c>
      <c r="E242" s="45" t="e">
        <f t="array" aca="1" ref="E242" ca="1">IFERROR(IF(ROWS(PerformerDetails!$V$7:V242)&gt;COUNTA(PerformerDetails!$V$7:$V$506),"",INDEX(PerformerDetails!$V$7:$V$506,SMALL(IF(PerformerDetails!$V$7:$V$506&lt;&gt;"",ROW(PerformerDetails!P242:P741)-ROW(PerformerDetails!V242)+1),ROWS(PerformerDetails!$V$7:V242)))),0)</f>
        <v>#NAME?</v>
      </c>
      <c r="F242" s="45" t="e">
        <f t="array" aca="1" ref="F242" ca="1">IFERROR(IF(ROWS(PerformerDetails!$X$7:X242)&gt;COUNTA(PerformerDetails!$X$7:$X$506),"",INDEX(PerformerDetails!$X$7:$X$506,SMALL(IF(PerformerDetails!$X$7:$X$506&lt;&gt;"",ROW(PerformerDetails!P242:P741)-ROW(PerformerDetails!X242)+1),ROWS(PerformerDetails!$X$7:X242)))),0)</f>
        <v>#NAME?</v>
      </c>
      <c r="G242" s="45" t="e">
        <f t="array" aca="1" ref="G242" ca="1">IFERROR(IF(ROWS(PerformerDetails!$Z$7:Z242)&gt;COUNTA(PerformerDetails!$Z$7:$Z$506),"",INDEX(PerformerDetails!$Z$7:$Z$506,SMALL(IF(PerformerDetails!$Z$7:$Z$506&lt;&gt;"",ROW(PerformerDetails!P242:P741)-ROW(PerformerDetails!Z242)+1),ROWS(PerformerDetails!$Z$7:Z242)))),0)</f>
        <v>#NAME?</v>
      </c>
      <c r="H242" s="45" t="e">
        <f t="array" aca="1" ref="H242" ca="1">IFERROR(IF(ROWS(PerformerDetails!$AB$7:AB242)&gt;COUNTA(PerformerDetails!$AB$7:$AB$506),"",INDEX(PerformerDetails!$AB$7:$AB$506,SMALL(IF(PerformerDetails!$AB$7:$AB$506&lt;&gt;"",ROW(PerformerDetails!P242:P741)-ROW(PerformerDetails!AB242)+1),ROWS(PerformerDetails!$AB$7:AB242)))),0)</f>
        <v>#NAME?</v>
      </c>
      <c r="I242" s="45" t="e">
        <f t="array" aca="1" ref="I242" ca="1">IFERROR(IF(ROWS(PerformerDetails!$AD$7:AD242)&gt;COUNTA(PerformerDetails!$AD$7:$AD$506),"",INDEX(PerformerDetails!$AD$7:$AD$506,SMALL(IF(PerformerDetails!$AD$7:$AD$506&lt;&gt;"",ROW(PerformerDetails!P242:P741)-ROW(PerformerDetails!AD242)+1),ROWS(PerformerDetails!$AD$7:AD242)))),0)</f>
        <v>#NAME?</v>
      </c>
      <c r="J242" s="45" t="e">
        <f t="array" aca="1" ref="J242" ca="1">IFERROR(IF(ROWS(PerformerDetails!$AF$7:AF242)&gt;COUNTA(PerformerDetails!$AF$7:$AF$506),"",INDEX(PerformerDetails!$AF$7:$AF$506,SMALL(IF(PerformerDetails!$AF$7:$AF$506&lt;&gt;"",ROW(PerformerDetails!P242:P741)-ROW(PerformerDetails!AF242)+1),ROWS(PerformerDetails!$AF$7:AF242)))),0)</f>
        <v>#NAME?</v>
      </c>
      <c r="K242" s="45" t="e">
        <f t="array" aca="1" ref="K242" ca="1">IFERROR(IF(ROWS(PerformerDetails!$AH$7:AH242)&gt;COUNTA(PerformerDetails!$AH$7:$AH$506),"",INDEX(PerformerDetails!$AH$7:$AH$506,SMALL(IF(PerformerDetails!$AH$7:$AH$506&lt;&gt;"",ROW(PerformerDetails!P242:P741)-ROW(PerformerDetails!AH242)+1),ROWS(PerformerDetails!$AH$7:AH242)))),0)</f>
        <v>#NAME?</v>
      </c>
      <c r="L242" s="45" t="e">
        <f t="array" aca="1" ref="L242" ca="1">IFERROR(IF(ROWS(PerformerDetails!$AJ$7:AJ242)&gt;COUNTA(PerformerDetails!$AJ$7:$AJ$506),"",INDEX(PerformerDetails!$AJ$7:$AJ$506,SMALL(IF(PerformerDetails!$AJ$7:$AJ$506&lt;&gt;"",ROW(PerformerDetails!P242:P741)-ROW(PerformerDetails!AJ242)+1),ROWS(PerformerDetails!$AJ$7:AJ242)))),0)</f>
        <v>#NAME?</v>
      </c>
      <c r="M242" s="45" t="e">
        <f t="array" aca="1" ref="M242" ca="1">IFERROR(IF(ROWS(PerformerDetails!$AL$7:AL242)&gt;COUNTA(PerformerDetails!$AL$7:$AL$506),"",INDEX(PerformerDetails!$AL$7:$AL$506,SMALL(IF(PerformerDetails!$AL$7:$AL$506&lt;&gt;"",ROW(PerformerDetails!P242:P741)-ROW(PerformerDetails!AL242)+1),ROWS(PerformerDetails!$AL$7:AL242)))),0)</f>
        <v>#NAME?</v>
      </c>
      <c r="N242" s="45" t="e">
        <f t="array" aca="1" ref="N242" ca="1">IFERROR(IF(ROWS(PerformerDetails!$AN$7:AN242)&gt;COUNTA(PerformerDetails!$AN$7:$AN$506),"",INDEX(PerformerDetails!$AN$7:$AN$506,SMALL(IF(PerformerDetails!$AN$7:$AN$506&lt;&gt;"",ROW(PerformerDetails!P242:P741)-ROW(PerformerDetails!AN242)+1),ROWS(PerformerDetails!$AN$7:AN242)))),0)</f>
        <v>#NAME?</v>
      </c>
      <c r="O242" s="45" t="e">
        <f t="array" aca="1" ref="O242" ca="1">IFERROR(IF(ROWS(PerformerDetails!$AP$7:AP242)&gt;COUNTA(PerformerDetails!$AP$7:$AP$506),"",INDEX(PerformerDetails!$AP$7:$AP$506,SMALL(IF(PerformerDetails!$AP$7:$AP$506&lt;&gt;"",ROW(PerformerDetails!P242:P741)-ROW(PerformerDetails!AP242)+1),ROWS(PerformerDetails!$AP$7:AP242)))),0)</f>
        <v>#NAME?</v>
      </c>
      <c r="P242" s="45" t="e">
        <f t="array" aca="1" ref="P242" ca="1">IFERROR(IF(ROWS(PerformerDetails!$AR$7:AR242)&gt;COUNTA(PerformerDetails!$AR$7:$AR$506),"",INDEX(PerformerDetails!$AR$7:$AR$506,SMALL(IF(PerformerDetails!$AR$7:$AR$506&lt;&gt;"",ROW(PerformerDetails!P242:P741)-ROW(PerformerDetails!AR242)+1),ROWS(PerformerDetails!$AR$7:AR242)))),0)</f>
        <v>#NAME?</v>
      </c>
      <c r="Q242" s="45" t="e">
        <f t="array" aca="1" ref="Q242" ca="1">IFERROR(IF(ROWS(PerformerDetails!$AT$7:AT242)&gt;COUNTA(PerformerDetails!$AT$7:$AT$506),"",INDEX(PerformerDetails!$AT$7:$AT$506,SMALL(IF(PerformerDetails!$AT$7:$AT$506&lt;&gt;"",ROW(PerformerDetails!P242:P741)-ROW(PerformerDetails!AT242)+1),ROWS(PerformerDetails!$AT$7:AT242)))),0)</f>
        <v>#NAME?</v>
      </c>
      <c r="R242" s="45" t="e">
        <f t="array" aca="1" ref="R242" ca="1">IFERROR(IF(ROWS(PerformerDetails!$AV$7:AV242)&gt;COUNTA(PerformerDetails!$AV$7:$AV$506),"",INDEX(PerformerDetails!$AV$7:$AV$506,SMALL(IF(PerformerDetails!$AV$7:$AV$506&lt;&gt;"",ROW(PerformerDetails!P242:P741)-ROW(PerformerDetails!AV242)+1),ROWS(PerformerDetails!$AV$7:AV242)))),0)</f>
        <v>#NAME?</v>
      </c>
      <c r="S242" s="45" t="e">
        <f t="array" aca="1" ref="S242" ca="1">IFERROR(IF(ROWS(PerformerDetails!$AX$7:AX242)&gt;COUNTA(PerformerDetails!$AX$7:$AX$506),"",INDEX(PerformerDetails!$AX$7:$AX$506,SMALL(IF(PerformerDetails!$AX$7:$AX$506&lt;&gt;"",ROW(PerformerDetails!P242:P741)-ROW(PerformerDetails!AX242)+1),ROWS(PerformerDetails!$AX$7:AX242)))),0)</f>
        <v>#NAME?</v>
      </c>
      <c r="T242" s="45" t="e">
        <f t="array" aca="1" ref="T242" ca="1">IFERROR(IF(ROWS(PerformerDetails!$AZ$7:AZ242)&gt;COUNTA(PerformerDetails!$AZ$7:$AZ$506),"",INDEX(PerformerDetails!$AZ$7:$AZ$506,SMALL(IF(PerformerDetails!$AZ$7:$AZ$506&lt;&gt;"",ROW(PerformerDetails!P242:P741)-ROW(PerformerDetails!AZ242)+1),ROWS(PerformerDetails!$AZ$7:AZ242)))),0)</f>
        <v>#NAME?</v>
      </c>
      <c r="U242" s="45" t="e">
        <f t="array" aca="1" ref="U242" ca="1">IFERROR(IF(ROWS(PerformerDetails!$BB$7:BB242)&gt;COUNTA(PerformerDetails!$BB$7:$BB$506),"",INDEX(PerformerDetails!$BB$7:$BB$506,SMALL(IF(PerformerDetails!$BB$7:$BB$506&lt;&gt;"",ROW(PerformerDetails!P242:P741)-ROW(PerformerDetails!BB242)+1),ROWS(PerformerDetails!$BB$7:BB242)))),0)</f>
        <v>#NAME?</v>
      </c>
      <c r="V242" s="45" t="e">
        <f t="array" aca="1" ref="V242" ca="1">IFERROR(IF(ROWS(PerformerDetails!$BD$7:BD242)&gt;COUNTA(PerformerDetails!$BD$7:$BD$506),"",INDEX(PerformerDetails!$BD$7:$BD$506,SMALL(IF(PerformerDetails!$BD$7:$BD$506&lt;&gt;"",ROW(PerformerDetails!P242:P741)-ROW(PerformerDetails!BD242)+1),ROWS(PerformerDetails!$BD$7:BD242)))),0)</f>
        <v>#NAME?</v>
      </c>
      <c r="W242" s="45" t="e">
        <f t="array" aca="1" ref="W242" ca="1">IFERROR(IF(ROWS(PerformerDetails!$BF$7:BF242)&gt;COUNTA(PerformerDetails!$BF$7:$BF$506),"",INDEX(PerformerDetails!$BF$7:$BF$506,SMALL(IF(PerformerDetails!$BF$7:$BF$506&lt;&gt;"",ROW(PerformerDetails!P242:P741)-ROW(PerformerDetails!BF242)+1),ROWS(PerformerDetails!$BF$7:BF242)))),0)</f>
        <v>#NAME?</v>
      </c>
      <c r="X242" s="45" t="e">
        <f t="array" aca="1" ref="X242" ca="1">IFERROR(IF(ROWS(PerformerDetails!$BH$7:BH242)&gt;COUNTA(PerformerDetails!$BH$7:$BH$506),"",INDEX(PerformerDetails!$BH$7:$BH$506,SMALL(IF(PerformerDetails!$BH$7:$BH$506&lt;&gt;"",ROW(PerformerDetails!P242:P741)-ROW(PerformerDetails!BH242)+1),ROWS(PerformerDetails!$BH$7:BH242)))),0)</f>
        <v>#NAME?</v>
      </c>
      <c r="Y242" s="45" t="e">
        <f t="array" aca="1" ref="Y242" ca="1">IFERROR(IF(ROWS(PerformerDetails!$BJ$7:BJ242)&gt;COUNTA(PerformerDetails!$BJ$7:$BJ$506),"",INDEX(PerformerDetails!$BJ$7:$BJ$506,SMALL(IF(PerformerDetails!$BJ$7:$BJ$506&lt;&gt;"",ROW(PerformerDetails!P242:P741)-ROW(PerformerDetails!BJ242)+1),ROWS(PerformerDetails!$BJ$7:BJ242)))),0)</f>
        <v>#NAME?</v>
      </c>
      <c r="Z242" s="45" t="e">
        <f t="array" aca="1" ref="Z242" ca="1">IFERROR(IF(ROWS(PerformerDetails!$BL$7:BL242)&gt;COUNTA(PerformerDetails!$BL$7:$BL$506),"",INDEX(PerformerDetails!$BL$7:$BL$506,SMALL(IF(PerformerDetails!$BL$7:$BL$506&lt;&gt;"",ROW(PerformerDetails!P242:P741)-ROW(PerformerDetails!BL242)+1),ROWS(PerformerDetails!$BL$7:BL242)))),0)</f>
        <v>#NAME?</v>
      </c>
    </row>
    <row r="243" spans="2:26" ht="20.100000000000001" customHeight="1">
      <c r="B243" s="45" t="e">
        <f t="array" aca="1" ref="B243" ca="1">IFERROR(IF(ROWS(PerformerDetails!$P$7:P243)&gt;COUNTA(PerformerDetails!$P$7:$P$506),"",INDEX(PerformerDetails!$P$7:$P$506,SMALL(IF(PerformerDetails!$P$7:$P$506&lt;&gt;"",ROW(PerformerDetails!P243:P742)-ROW(PerformerDetails!P243)+1),ROWS(PerformerDetails!$P$7:P243)))),0)</f>
        <v>#NAME?</v>
      </c>
      <c r="C243" s="45" t="e">
        <f t="array" aca="1" ref="C243" ca="1">IFERROR(IF(ROWS(PerformerDetails!$R$7:R243)&gt;COUNTA(PerformerDetails!$R$7:$R$506),"",INDEX(PerformerDetails!$R$7:$R$506,SMALL(IF(PerformerDetails!$R$7:$R$506&lt;&gt;"",ROW(PerformerDetails!P243:P742)-ROW(PerformerDetails!R243)+1),ROWS(PerformerDetails!$R$7:R243)))),0)</f>
        <v>#NAME?</v>
      </c>
      <c r="D243" s="45" t="e">
        <f t="array" aca="1" ref="D243" ca="1">IFERROR(IF(ROWS(PerformerDetails!$T$7:T243)&gt;COUNTA(PerformerDetails!$T$7:$T$506),"",INDEX(PerformerDetails!$T$7:$T$506,SMALL(IF(PerformerDetails!$T$7:$T$506&lt;&gt;"",ROW(PerformerDetails!P243:P742)-ROW(PerformerDetails!T243)+1),ROWS(PerformerDetails!$T$7:T243)))),0)</f>
        <v>#NAME?</v>
      </c>
      <c r="E243" s="45" t="e">
        <f t="array" aca="1" ref="E243" ca="1">IFERROR(IF(ROWS(PerformerDetails!$V$7:V243)&gt;COUNTA(PerformerDetails!$V$7:$V$506),"",INDEX(PerformerDetails!$V$7:$V$506,SMALL(IF(PerformerDetails!$V$7:$V$506&lt;&gt;"",ROW(PerformerDetails!P243:P742)-ROW(PerformerDetails!V243)+1),ROWS(PerformerDetails!$V$7:V243)))),0)</f>
        <v>#NAME?</v>
      </c>
      <c r="F243" s="45" t="e">
        <f t="array" aca="1" ref="F243" ca="1">IFERROR(IF(ROWS(PerformerDetails!$X$7:X243)&gt;COUNTA(PerformerDetails!$X$7:$X$506),"",INDEX(PerformerDetails!$X$7:$X$506,SMALL(IF(PerformerDetails!$X$7:$X$506&lt;&gt;"",ROW(PerformerDetails!P243:P742)-ROW(PerformerDetails!X243)+1),ROWS(PerformerDetails!$X$7:X243)))),0)</f>
        <v>#NAME?</v>
      </c>
      <c r="G243" s="45" t="e">
        <f t="array" aca="1" ref="G243" ca="1">IFERROR(IF(ROWS(PerformerDetails!$Z$7:Z243)&gt;COUNTA(PerformerDetails!$Z$7:$Z$506),"",INDEX(PerformerDetails!$Z$7:$Z$506,SMALL(IF(PerformerDetails!$Z$7:$Z$506&lt;&gt;"",ROW(PerformerDetails!P243:P742)-ROW(PerformerDetails!Z243)+1),ROWS(PerformerDetails!$Z$7:Z243)))),0)</f>
        <v>#NAME?</v>
      </c>
      <c r="H243" s="45" t="e">
        <f t="array" aca="1" ref="H243" ca="1">IFERROR(IF(ROWS(PerformerDetails!$AB$7:AB243)&gt;COUNTA(PerformerDetails!$AB$7:$AB$506),"",INDEX(PerformerDetails!$AB$7:$AB$506,SMALL(IF(PerformerDetails!$AB$7:$AB$506&lt;&gt;"",ROW(PerformerDetails!P243:P742)-ROW(PerformerDetails!AB243)+1),ROWS(PerformerDetails!$AB$7:AB243)))),0)</f>
        <v>#NAME?</v>
      </c>
      <c r="I243" s="45" t="e">
        <f t="array" aca="1" ref="I243" ca="1">IFERROR(IF(ROWS(PerformerDetails!$AD$7:AD243)&gt;COUNTA(PerformerDetails!$AD$7:$AD$506),"",INDEX(PerformerDetails!$AD$7:$AD$506,SMALL(IF(PerformerDetails!$AD$7:$AD$506&lt;&gt;"",ROW(PerformerDetails!P243:P742)-ROW(PerformerDetails!AD243)+1),ROWS(PerformerDetails!$AD$7:AD243)))),0)</f>
        <v>#NAME?</v>
      </c>
      <c r="J243" s="45" t="e">
        <f t="array" aca="1" ref="J243" ca="1">IFERROR(IF(ROWS(PerformerDetails!$AF$7:AF243)&gt;COUNTA(PerformerDetails!$AF$7:$AF$506),"",INDEX(PerformerDetails!$AF$7:$AF$506,SMALL(IF(PerformerDetails!$AF$7:$AF$506&lt;&gt;"",ROW(PerformerDetails!P243:P742)-ROW(PerformerDetails!AF243)+1),ROWS(PerformerDetails!$AF$7:AF243)))),0)</f>
        <v>#NAME?</v>
      </c>
      <c r="K243" s="45" t="e">
        <f t="array" aca="1" ref="K243" ca="1">IFERROR(IF(ROWS(PerformerDetails!$AH$7:AH243)&gt;COUNTA(PerformerDetails!$AH$7:$AH$506),"",INDEX(PerformerDetails!$AH$7:$AH$506,SMALL(IF(PerformerDetails!$AH$7:$AH$506&lt;&gt;"",ROW(PerformerDetails!P243:P742)-ROW(PerformerDetails!AH243)+1),ROWS(PerformerDetails!$AH$7:AH243)))),0)</f>
        <v>#NAME?</v>
      </c>
      <c r="L243" s="45" t="e">
        <f t="array" aca="1" ref="L243" ca="1">IFERROR(IF(ROWS(PerformerDetails!$AJ$7:AJ243)&gt;COUNTA(PerformerDetails!$AJ$7:$AJ$506),"",INDEX(PerformerDetails!$AJ$7:$AJ$506,SMALL(IF(PerformerDetails!$AJ$7:$AJ$506&lt;&gt;"",ROW(PerformerDetails!P243:P742)-ROW(PerformerDetails!AJ243)+1),ROWS(PerformerDetails!$AJ$7:AJ243)))),0)</f>
        <v>#NAME?</v>
      </c>
      <c r="M243" s="45" t="e">
        <f t="array" aca="1" ref="M243" ca="1">IFERROR(IF(ROWS(PerformerDetails!$AL$7:AL243)&gt;COUNTA(PerformerDetails!$AL$7:$AL$506),"",INDEX(PerformerDetails!$AL$7:$AL$506,SMALL(IF(PerformerDetails!$AL$7:$AL$506&lt;&gt;"",ROW(PerformerDetails!P243:P742)-ROW(PerformerDetails!AL243)+1),ROWS(PerformerDetails!$AL$7:AL243)))),0)</f>
        <v>#NAME?</v>
      </c>
      <c r="N243" s="45" t="e">
        <f t="array" aca="1" ref="N243" ca="1">IFERROR(IF(ROWS(PerformerDetails!$AN$7:AN243)&gt;COUNTA(PerformerDetails!$AN$7:$AN$506),"",INDEX(PerformerDetails!$AN$7:$AN$506,SMALL(IF(PerformerDetails!$AN$7:$AN$506&lt;&gt;"",ROW(PerformerDetails!P243:P742)-ROW(PerformerDetails!AN243)+1),ROWS(PerformerDetails!$AN$7:AN243)))),0)</f>
        <v>#NAME?</v>
      </c>
      <c r="O243" s="45" t="e">
        <f t="array" aca="1" ref="O243" ca="1">IFERROR(IF(ROWS(PerformerDetails!$AP$7:AP243)&gt;COUNTA(PerformerDetails!$AP$7:$AP$506),"",INDEX(PerformerDetails!$AP$7:$AP$506,SMALL(IF(PerformerDetails!$AP$7:$AP$506&lt;&gt;"",ROW(PerformerDetails!P243:P742)-ROW(PerformerDetails!AP243)+1),ROWS(PerformerDetails!$AP$7:AP243)))),0)</f>
        <v>#NAME?</v>
      </c>
      <c r="P243" s="45" t="e">
        <f t="array" aca="1" ref="P243" ca="1">IFERROR(IF(ROWS(PerformerDetails!$AR$7:AR243)&gt;COUNTA(PerformerDetails!$AR$7:$AR$506),"",INDEX(PerformerDetails!$AR$7:$AR$506,SMALL(IF(PerformerDetails!$AR$7:$AR$506&lt;&gt;"",ROW(PerformerDetails!P243:P742)-ROW(PerformerDetails!AR243)+1),ROWS(PerformerDetails!$AR$7:AR243)))),0)</f>
        <v>#NAME?</v>
      </c>
      <c r="Q243" s="45" t="e">
        <f t="array" aca="1" ref="Q243" ca="1">IFERROR(IF(ROWS(PerformerDetails!$AT$7:AT243)&gt;COUNTA(PerformerDetails!$AT$7:$AT$506),"",INDEX(PerformerDetails!$AT$7:$AT$506,SMALL(IF(PerformerDetails!$AT$7:$AT$506&lt;&gt;"",ROW(PerformerDetails!P243:P742)-ROW(PerformerDetails!AT243)+1),ROWS(PerformerDetails!$AT$7:AT243)))),0)</f>
        <v>#NAME?</v>
      </c>
      <c r="R243" s="45" t="e">
        <f t="array" aca="1" ref="R243" ca="1">IFERROR(IF(ROWS(PerformerDetails!$AV$7:AV243)&gt;COUNTA(PerformerDetails!$AV$7:$AV$506),"",INDEX(PerformerDetails!$AV$7:$AV$506,SMALL(IF(PerformerDetails!$AV$7:$AV$506&lt;&gt;"",ROW(PerformerDetails!P243:P742)-ROW(PerformerDetails!AV243)+1),ROWS(PerformerDetails!$AV$7:AV243)))),0)</f>
        <v>#NAME?</v>
      </c>
      <c r="S243" s="45" t="e">
        <f t="array" aca="1" ref="S243" ca="1">IFERROR(IF(ROWS(PerformerDetails!$AX$7:AX243)&gt;COUNTA(PerformerDetails!$AX$7:$AX$506),"",INDEX(PerformerDetails!$AX$7:$AX$506,SMALL(IF(PerformerDetails!$AX$7:$AX$506&lt;&gt;"",ROW(PerformerDetails!P243:P742)-ROW(PerformerDetails!AX243)+1),ROWS(PerformerDetails!$AX$7:AX243)))),0)</f>
        <v>#NAME?</v>
      </c>
      <c r="T243" s="45" t="e">
        <f t="array" aca="1" ref="T243" ca="1">IFERROR(IF(ROWS(PerformerDetails!$AZ$7:AZ243)&gt;COUNTA(PerformerDetails!$AZ$7:$AZ$506),"",INDEX(PerformerDetails!$AZ$7:$AZ$506,SMALL(IF(PerformerDetails!$AZ$7:$AZ$506&lt;&gt;"",ROW(PerformerDetails!P243:P742)-ROW(PerformerDetails!AZ243)+1),ROWS(PerformerDetails!$AZ$7:AZ243)))),0)</f>
        <v>#NAME?</v>
      </c>
      <c r="U243" s="45" t="e">
        <f t="array" aca="1" ref="U243" ca="1">IFERROR(IF(ROWS(PerformerDetails!$BB$7:BB243)&gt;COUNTA(PerformerDetails!$BB$7:$BB$506),"",INDEX(PerformerDetails!$BB$7:$BB$506,SMALL(IF(PerformerDetails!$BB$7:$BB$506&lt;&gt;"",ROW(PerformerDetails!P243:P742)-ROW(PerformerDetails!BB243)+1),ROWS(PerformerDetails!$BB$7:BB243)))),0)</f>
        <v>#NAME?</v>
      </c>
      <c r="V243" s="45" t="e">
        <f t="array" aca="1" ref="V243" ca="1">IFERROR(IF(ROWS(PerformerDetails!$BD$7:BD243)&gt;COUNTA(PerformerDetails!$BD$7:$BD$506),"",INDEX(PerformerDetails!$BD$7:$BD$506,SMALL(IF(PerformerDetails!$BD$7:$BD$506&lt;&gt;"",ROW(PerformerDetails!P243:P742)-ROW(PerformerDetails!BD243)+1),ROWS(PerformerDetails!$BD$7:BD243)))),0)</f>
        <v>#NAME?</v>
      </c>
      <c r="W243" s="45" t="e">
        <f t="array" aca="1" ref="W243" ca="1">IFERROR(IF(ROWS(PerformerDetails!$BF$7:BF243)&gt;COUNTA(PerformerDetails!$BF$7:$BF$506),"",INDEX(PerformerDetails!$BF$7:$BF$506,SMALL(IF(PerformerDetails!$BF$7:$BF$506&lt;&gt;"",ROW(PerformerDetails!P243:P742)-ROW(PerformerDetails!BF243)+1),ROWS(PerformerDetails!$BF$7:BF243)))),0)</f>
        <v>#NAME?</v>
      </c>
      <c r="X243" s="45" t="e">
        <f t="array" aca="1" ref="X243" ca="1">IFERROR(IF(ROWS(PerformerDetails!$BH$7:BH243)&gt;COUNTA(PerformerDetails!$BH$7:$BH$506),"",INDEX(PerformerDetails!$BH$7:$BH$506,SMALL(IF(PerformerDetails!$BH$7:$BH$506&lt;&gt;"",ROW(PerformerDetails!P243:P742)-ROW(PerformerDetails!BH243)+1),ROWS(PerformerDetails!$BH$7:BH243)))),0)</f>
        <v>#NAME?</v>
      </c>
      <c r="Y243" s="45" t="e">
        <f t="array" aca="1" ref="Y243" ca="1">IFERROR(IF(ROWS(PerformerDetails!$BJ$7:BJ243)&gt;COUNTA(PerformerDetails!$BJ$7:$BJ$506),"",INDEX(PerformerDetails!$BJ$7:$BJ$506,SMALL(IF(PerformerDetails!$BJ$7:$BJ$506&lt;&gt;"",ROW(PerformerDetails!P243:P742)-ROW(PerformerDetails!BJ243)+1),ROWS(PerformerDetails!$BJ$7:BJ243)))),0)</f>
        <v>#NAME?</v>
      </c>
      <c r="Z243" s="45" t="e">
        <f t="array" aca="1" ref="Z243" ca="1">IFERROR(IF(ROWS(PerformerDetails!$BL$7:BL243)&gt;COUNTA(PerformerDetails!$BL$7:$BL$506),"",INDEX(PerformerDetails!$BL$7:$BL$506,SMALL(IF(PerformerDetails!$BL$7:$BL$506&lt;&gt;"",ROW(PerformerDetails!P243:P742)-ROW(PerformerDetails!BL243)+1),ROWS(PerformerDetails!$BL$7:BL243)))),0)</f>
        <v>#NAME?</v>
      </c>
    </row>
    <row r="244" spans="2:26" ht="20.100000000000001" customHeight="1">
      <c r="B244" s="45" t="e">
        <f t="array" aca="1" ref="B244" ca="1">IFERROR(IF(ROWS(PerformerDetails!$P$7:P244)&gt;COUNTA(PerformerDetails!$P$7:$P$506),"",INDEX(PerformerDetails!$P$7:$P$506,SMALL(IF(PerformerDetails!$P$7:$P$506&lt;&gt;"",ROW(PerformerDetails!P244:P743)-ROW(PerformerDetails!P244)+1),ROWS(PerformerDetails!$P$7:P244)))),0)</f>
        <v>#NAME?</v>
      </c>
      <c r="C244" s="45" t="e">
        <f t="array" aca="1" ref="C244" ca="1">IFERROR(IF(ROWS(PerformerDetails!$R$7:R244)&gt;COUNTA(PerformerDetails!$R$7:$R$506),"",INDEX(PerformerDetails!$R$7:$R$506,SMALL(IF(PerformerDetails!$R$7:$R$506&lt;&gt;"",ROW(PerformerDetails!P244:P743)-ROW(PerformerDetails!R244)+1),ROWS(PerformerDetails!$R$7:R244)))),0)</f>
        <v>#NAME?</v>
      </c>
      <c r="D244" s="45" t="e">
        <f t="array" aca="1" ref="D244" ca="1">IFERROR(IF(ROWS(PerformerDetails!$T$7:T244)&gt;COUNTA(PerformerDetails!$T$7:$T$506),"",INDEX(PerformerDetails!$T$7:$T$506,SMALL(IF(PerformerDetails!$T$7:$T$506&lt;&gt;"",ROW(PerformerDetails!P244:P743)-ROW(PerformerDetails!T244)+1),ROWS(PerformerDetails!$T$7:T244)))),0)</f>
        <v>#NAME?</v>
      </c>
      <c r="E244" s="45" t="e">
        <f t="array" aca="1" ref="E244" ca="1">IFERROR(IF(ROWS(PerformerDetails!$V$7:V244)&gt;COUNTA(PerformerDetails!$V$7:$V$506),"",INDEX(PerformerDetails!$V$7:$V$506,SMALL(IF(PerformerDetails!$V$7:$V$506&lt;&gt;"",ROW(PerformerDetails!P244:P743)-ROW(PerformerDetails!V244)+1),ROWS(PerformerDetails!$V$7:V244)))),0)</f>
        <v>#NAME?</v>
      </c>
      <c r="F244" s="45" t="e">
        <f t="array" aca="1" ref="F244" ca="1">IFERROR(IF(ROWS(PerformerDetails!$X$7:X244)&gt;COUNTA(PerformerDetails!$X$7:$X$506),"",INDEX(PerformerDetails!$X$7:$X$506,SMALL(IF(PerformerDetails!$X$7:$X$506&lt;&gt;"",ROW(PerformerDetails!P244:P743)-ROW(PerformerDetails!X244)+1),ROWS(PerformerDetails!$X$7:X244)))),0)</f>
        <v>#NAME?</v>
      </c>
      <c r="G244" s="45" t="e">
        <f t="array" aca="1" ref="G244" ca="1">IFERROR(IF(ROWS(PerformerDetails!$Z$7:Z244)&gt;COUNTA(PerformerDetails!$Z$7:$Z$506),"",INDEX(PerformerDetails!$Z$7:$Z$506,SMALL(IF(PerformerDetails!$Z$7:$Z$506&lt;&gt;"",ROW(PerformerDetails!P244:P743)-ROW(PerformerDetails!Z244)+1),ROWS(PerformerDetails!$Z$7:Z244)))),0)</f>
        <v>#NAME?</v>
      </c>
      <c r="H244" s="45" t="e">
        <f t="array" aca="1" ref="H244" ca="1">IFERROR(IF(ROWS(PerformerDetails!$AB$7:AB244)&gt;COUNTA(PerformerDetails!$AB$7:$AB$506),"",INDEX(PerformerDetails!$AB$7:$AB$506,SMALL(IF(PerformerDetails!$AB$7:$AB$506&lt;&gt;"",ROW(PerformerDetails!P244:P743)-ROW(PerformerDetails!AB244)+1),ROWS(PerformerDetails!$AB$7:AB244)))),0)</f>
        <v>#NAME?</v>
      </c>
      <c r="I244" s="45" t="e">
        <f t="array" aca="1" ref="I244" ca="1">IFERROR(IF(ROWS(PerformerDetails!$AD$7:AD244)&gt;COUNTA(PerformerDetails!$AD$7:$AD$506),"",INDEX(PerformerDetails!$AD$7:$AD$506,SMALL(IF(PerformerDetails!$AD$7:$AD$506&lt;&gt;"",ROW(PerformerDetails!P244:P743)-ROW(PerformerDetails!AD244)+1),ROWS(PerformerDetails!$AD$7:AD244)))),0)</f>
        <v>#NAME?</v>
      </c>
      <c r="J244" s="45" t="e">
        <f t="array" aca="1" ref="J244" ca="1">IFERROR(IF(ROWS(PerformerDetails!$AF$7:AF244)&gt;COUNTA(PerformerDetails!$AF$7:$AF$506),"",INDEX(PerformerDetails!$AF$7:$AF$506,SMALL(IF(PerformerDetails!$AF$7:$AF$506&lt;&gt;"",ROW(PerformerDetails!P244:P743)-ROW(PerformerDetails!AF244)+1),ROWS(PerformerDetails!$AF$7:AF244)))),0)</f>
        <v>#NAME?</v>
      </c>
      <c r="K244" s="45" t="e">
        <f t="array" aca="1" ref="K244" ca="1">IFERROR(IF(ROWS(PerformerDetails!$AH$7:AH244)&gt;COUNTA(PerformerDetails!$AH$7:$AH$506),"",INDEX(PerformerDetails!$AH$7:$AH$506,SMALL(IF(PerformerDetails!$AH$7:$AH$506&lt;&gt;"",ROW(PerformerDetails!P244:P743)-ROW(PerformerDetails!AH244)+1),ROWS(PerformerDetails!$AH$7:AH244)))),0)</f>
        <v>#NAME?</v>
      </c>
      <c r="L244" s="45" t="e">
        <f t="array" aca="1" ref="L244" ca="1">IFERROR(IF(ROWS(PerformerDetails!$AJ$7:AJ244)&gt;COUNTA(PerformerDetails!$AJ$7:$AJ$506),"",INDEX(PerformerDetails!$AJ$7:$AJ$506,SMALL(IF(PerformerDetails!$AJ$7:$AJ$506&lt;&gt;"",ROW(PerformerDetails!P244:P743)-ROW(PerformerDetails!AJ244)+1),ROWS(PerformerDetails!$AJ$7:AJ244)))),0)</f>
        <v>#NAME?</v>
      </c>
      <c r="M244" s="45" t="e">
        <f t="array" aca="1" ref="M244" ca="1">IFERROR(IF(ROWS(PerformerDetails!$AL$7:AL244)&gt;COUNTA(PerformerDetails!$AL$7:$AL$506),"",INDEX(PerformerDetails!$AL$7:$AL$506,SMALL(IF(PerformerDetails!$AL$7:$AL$506&lt;&gt;"",ROW(PerformerDetails!P244:P743)-ROW(PerformerDetails!AL244)+1),ROWS(PerformerDetails!$AL$7:AL244)))),0)</f>
        <v>#NAME?</v>
      </c>
      <c r="N244" s="45" t="e">
        <f t="array" aca="1" ref="N244" ca="1">IFERROR(IF(ROWS(PerformerDetails!$AN$7:AN244)&gt;COUNTA(PerformerDetails!$AN$7:$AN$506),"",INDEX(PerformerDetails!$AN$7:$AN$506,SMALL(IF(PerformerDetails!$AN$7:$AN$506&lt;&gt;"",ROW(PerformerDetails!P244:P743)-ROW(PerformerDetails!AN244)+1),ROWS(PerformerDetails!$AN$7:AN244)))),0)</f>
        <v>#NAME?</v>
      </c>
      <c r="O244" s="45" t="e">
        <f t="array" aca="1" ref="O244" ca="1">IFERROR(IF(ROWS(PerformerDetails!$AP$7:AP244)&gt;COUNTA(PerformerDetails!$AP$7:$AP$506),"",INDEX(PerformerDetails!$AP$7:$AP$506,SMALL(IF(PerformerDetails!$AP$7:$AP$506&lt;&gt;"",ROW(PerformerDetails!P244:P743)-ROW(PerformerDetails!AP244)+1),ROWS(PerformerDetails!$AP$7:AP244)))),0)</f>
        <v>#NAME?</v>
      </c>
      <c r="P244" s="45" t="e">
        <f t="array" aca="1" ref="P244" ca="1">IFERROR(IF(ROWS(PerformerDetails!$AR$7:AR244)&gt;COUNTA(PerformerDetails!$AR$7:$AR$506),"",INDEX(PerformerDetails!$AR$7:$AR$506,SMALL(IF(PerformerDetails!$AR$7:$AR$506&lt;&gt;"",ROW(PerformerDetails!P244:P743)-ROW(PerformerDetails!AR244)+1),ROWS(PerformerDetails!$AR$7:AR244)))),0)</f>
        <v>#NAME?</v>
      </c>
      <c r="Q244" s="45" t="e">
        <f t="array" aca="1" ref="Q244" ca="1">IFERROR(IF(ROWS(PerformerDetails!$AT$7:AT244)&gt;COUNTA(PerformerDetails!$AT$7:$AT$506),"",INDEX(PerformerDetails!$AT$7:$AT$506,SMALL(IF(PerformerDetails!$AT$7:$AT$506&lt;&gt;"",ROW(PerformerDetails!P244:P743)-ROW(PerformerDetails!AT244)+1),ROWS(PerformerDetails!$AT$7:AT244)))),0)</f>
        <v>#NAME?</v>
      </c>
      <c r="R244" s="45" t="e">
        <f t="array" aca="1" ref="R244" ca="1">IFERROR(IF(ROWS(PerformerDetails!$AV$7:AV244)&gt;COUNTA(PerformerDetails!$AV$7:$AV$506),"",INDEX(PerformerDetails!$AV$7:$AV$506,SMALL(IF(PerformerDetails!$AV$7:$AV$506&lt;&gt;"",ROW(PerformerDetails!P244:P743)-ROW(PerformerDetails!AV244)+1),ROWS(PerformerDetails!$AV$7:AV244)))),0)</f>
        <v>#NAME?</v>
      </c>
      <c r="S244" s="45" t="e">
        <f t="array" aca="1" ref="S244" ca="1">IFERROR(IF(ROWS(PerformerDetails!$AX$7:AX244)&gt;COUNTA(PerformerDetails!$AX$7:$AX$506),"",INDEX(PerformerDetails!$AX$7:$AX$506,SMALL(IF(PerformerDetails!$AX$7:$AX$506&lt;&gt;"",ROW(PerformerDetails!P244:P743)-ROW(PerformerDetails!AX244)+1),ROWS(PerformerDetails!$AX$7:AX244)))),0)</f>
        <v>#NAME?</v>
      </c>
      <c r="T244" s="45" t="e">
        <f t="array" aca="1" ref="T244" ca="1">IFERROR(IF(ROWS(PerformerDetails!$AZ$7:AZ244)&gt;COUNTA(PerformerDetails!$AZ$7:$AZ$506),"",INDEX(PerformerDetails!$AZ$7:$AZ$506,SMALL(IF(PerformerDetails!$AZ$7:$AZ$506&lt;&gt;"",ROW(PerformerDetails!P244:P743)-ROW(PerformerDetails!AZ244)+1),ROWS(PerformerDetails!$AZ$7:AZ244)))),0)</f>
        <v>#NAME?</v>
      </c>
      <c r="U244" s="45" t="e">
        <f t="array" aca="1" ref="U244" ca="1">IFERROR(IF(ROWS(PerformerDetails!$BB$7:BB244)&gt;COUNTA(PerformerDetails!$BB$7:$BB$506),"",INDEX(PerformerDetails!$BB$7:$BB$506,SMALL(IF(PerformerDetails!$BB$7:$BB$506&lt;&gt;"",ROW(PerformerDetails!P244:P743)-ROW(PerformerDetails!BB244)+1),ROWS(PerformerDetails!$BB$7:BB244)))),0)</f>
        <v>#NAME?</v>
      </c>
      <c r="V244" s="45" t="e">
        <f t="array" aca="1" ref="V244" ca="1">IFERROR(IF(ROWS(PerformerDetails!$BD$7:BD244)&gt;COUNTA(PerformerDetails!$BD$7:$BD$506),"",INDEX(PerformerDetails!$BD$7:$BD$506,SMALL(IF(PerformerDetails!$BD$7:$BD$506&lt;&gt;"",ROW(PerformerDetails!P244:P743)-ROW(PerformerDetails!BD244)+1),ROWS(PerformerDetails!$BD$7:BD244)))),0)</f>
        <v>#NAME?</v>
      </c>
      <c r="W244" s="45" t="e">
        <f t="array" aca="1" ref="W244" ca="1">IFERROR(IF(ROWS(PerformerDetails!$BF$7:BF244)&gt;COUNTA(PerformerDetails!$BF$7:$BF$506),"",INDEX(PerformerDetails!$BF$7:$BF$506,SMALL(IF(PerformerDetails!$BF$7:$BF$506&lt;&gt;"",ROW(PerformerDetails!P244:P743)-ROW(PerformerDetails!BF244)+1),ROWS(PerformerDetails!$BF$7:BF244)))),0)</f>
        <v>#NAME?</v>
      </c>
      <c r="X244" s="45" t="e">
        <f t="array" aca="1" ref="X244" ca="1">IFERROR(IF(ROWS(PerformerDetails!$BH$7:BH244)&gt;COUNTA(PerformerDetails!$BH$7:$BH$506),"",INDEX(PerformerDetails!$BH$7:$BH$506,SMALL(IF(PerformerDetails!$BH$7:$BH$506&lt;&gt;"",ROW(PerformerDetails!P244:P743)-ROW(PerformerDetails!BH244)+1),ROWS(PerformerDetails!$BH$7:BH244)))),0)</f>
        <v>#NAME?</v>
      </c>
      <c r="Y244" s="45" t="e">
        <f t="array" aca="1" ref="Y244" ca="1">IFERROR(IF(ROWS(PerformerDetails!$BJ$7:BJ244)&gt;COUNTA(PerformerDetails!$BJ$7:$BJ$506),"",INDEX(PerformerDetails!$BJ$7:$BJ$506,SMALL(IF(PerformerDetails!$BJ$7:$BJ$506&lt;&gt;"",ROW(PerformerDetails!P244:P743)-ROW(PerformerDetails!BJ244)+1),ROWS(PerformerDetails!$BJ$7:BJ244)))),0)</f>
        <v>#NAME?</v>
      </c>
      <c r="Z244" s="45" t="e">
        <f t="array" aca="1" ref="Z244" ca="1">IFERROR(IF(ROWS(PerformerDetails!$BL$7:BL244)&gt;COUNTA(PerformerDetails!$BL$7:$BL$506),"",INDEX(PerformerDetails!$BL$7:$BL$506,SMALL(IF(PerformerDetails!$BL$7:$BL$506&lt;&gt;"",ROW(PerformerDetails!P244:P743)-ROW(PerformerDetails!BL244)+1),ROWS(PerformerDetails!$BL$7:BL244)))),0)</f>
        <v>#NAME?</v>
      </c>
    </row>
    <row r="245" spans="2:26" ht="20.100000000000001" customHeight="1">
      <c r="B245" s="45" t="e">
        <f t="array" aca="1" ref="B245" ca="1">IFERROR(IF(ROWS(PerformerDetails!$P$7:P245)&gt;COUNTA(PerformerDetails!$P$7:$P$506),"",INDEX(PerformerDetails!$P$7:$P$506,SMALL(IF(PerformerDetails!$P$7:$P$506&lt;&gt;"",ROW(PerformerDetails!P245:P744)-ROW(PerformerDetails!P245)+1),ROWS(PerformerDetails!$P$7:P245)))),0)</f>
        <v>#NAME?</v>
      </c>
      <c r="C245" s="45" t="e">
        <f t="array" aca="1" ref="C245" ca="1">IFERROR(IF(ROWS(PerformerDetails!$R$7:R245)&gt;COUNTA(PerformerDetails!$R$7:$R$506),"",INDEX(PerformerDetails!$R$7:$R$506,SMALL(IF(PerformerDetails!$R$7:$R$506&lt;&gt;"",ROW(PerformerDetails!P245:P744)-ROW(PerformerDetails!R245)+1),ROWS(PerformerDetails!$R$7:R245)))),0)</f>
        <v>#NAME?</v>
      </c>
      <c r="D245" s="45" t="e">
        <f t="array" aca="1" ref="D245" ca="1">IFERROR(IF(ROWS(PerformerDetails!$T$7:T245)&gt;COUNTA(PerformerDetails!$T$7:$T$506),"",INDEX(PerformerDetails!$T$7:$T$506,SMALL(IF(PerformerDetails!$T$7:$T$506&lt;&gt;"",ROW(PerformerDetails!P245:P744)-ROW(PerformerDetails!T245)+1),ROWS(PerformerDetails!$T$7:T245)))),0)</f>
        <v>#NAME?</v>
      </c>
      <c r="E245" s="45" t="e">
        <f t="array" aca="1" ref="E245" ca="1">IFERROR(IF(ROWS(PerformerDetails!$V$7:V245)&gt;COUNTA(PerformerDetails!$V$7:$V$506),"",INDEX(PerformerDetails!$V$7:$V$506,SMALL(IF(PerformerDetails!$V$7:$V$506&lt;&gt;"",ROW(PerformerDetails!P245:P744)-ROW(PerformerDetails!V245)+1),ROWS(PerformerDetails!$V$7:V245)))),0)</f>
        <v>#NAME?</v>
      </c>
      <c r="F245" s="45" t="e">
        <f t="array" aca="1" ref="F245" ca="1">IFERROR(IF(ROWS(PerformerDetails!$X$7:X245)&gt;COUNTA(PerformerDetails!$X$7:$X$506),"",INDEX(PerformerDetails!$X$7:$X$506,SMALL(IF(PerformerDetails!$X$7:$X$506&lt;&gt;"",ROW(PerformerDetails!P245:P744)-ROW(PerformerDetails!X245)+1),ROWS(PerformerDetails!$X$7:X245)))),0)</f>
        <v>#NAME?</v>
      </c>
      <c r="G245" s="45" t="e">
        <f t="array" aca="1" ref="G245" ca="1">IFERROR(IF(ROWS(PerformerDetails!$Z$7:Z245)&gt;COUNTA(PerformerDetails!$Z$7:$Z$506),"",INDEX(PerformerDetails!$Z$7:$Z$506,SMALL(IF(PerformerDetails!$Z$7:$Z$506&lt;&gt;"",ROW(PerformerDetails!P245:P744)-ROW(PerformerDetails!Z245)+1),ROWS(PerformerDetails!$Z$7:Z245)))),0)</f>
        <v>#NAME?</v>
      </c>
      <c r="H245" s="45" t="e">
        <f t="array" aca="1" ref="H245" ca="1">IFERROR(IF(ROWS(PerformerDetails!$AB$7:AB245)&gt;COUNTA(PerformerDetails!$AB$7:$AB$506),"",INDEX(PerformerDetails!$AB$7:$AB$506,SMALL(IF(PerformerDetails!$AB$7:$AB$506&lt;&gt;"",ROW(PerformerDetails!P245:P744)-ROW(PerformerDetails!AB245)+1),ROWS(PerformerDetails!$AB$7:AB245)))),0)</f>
        <v>#NAME?</v>
      </c>
      <c r="I245" s="45" t="e">
        <f t="array" aca="1" ref="I245" ca="1">IFERROR(IF(ROWS(PerformerDetails!$AD$7:AD245)&gt;COUNTA(PerformerDetails!$AD$7:$AD$506),"",INDEX(PerformerDetails!$AD$7:$AD$506,SMALL(IF(PerformerDetails!$AD$7:$AD$506&lt;&gt;"",ROW(PerformerDetails!P245:P744)-ROW(PerformerDetails!AD245)+1),ROWS(PerformerDetails!$AD$7:AD245)))),0)</f>
        <v>#NAME?</v>
      </c>
      <c r="J245" s="45" t="e">
        <f t="array" aca="1" ref="J245" ca="1">IFERROR(IF(ROWS(PerformerDetails!$AF$7:AF245)&gt;COUNTA(PerformerDetails!$AF$7:$AF$506),"",INDEX(PerformerDetails!$AF$7:$AF$506,SMALL(IF(PerformerDetails!$AF$7:$AF$506&lt;&gt;"",ROW(PerformerDetails!P245:P744)-ROW(PerformerDetails!AF245)+1),ROWS(PerformerDetails!$AF$7:AF245)))),0)</f>
        <v>#NAME?</v>
      </c>
      <c r="K245" s="45" t="e">
        <f t="array" aca="1" ref="K245" ca="1">IFERROR(IF(ROWS(PerformerDetails!$AH$7:AH245)&gt;COUNTA(PerformerDetails!$AH$7:$AH$506),"",INDEX(PerformerDetails!$AH$7:$AH$506,SMALL(IF(PerformerDetails!$AH$7:$AH$506&lt;&gt;"",ROW(PerformerDetails!P245:P744)-ROW(PerformerDetails!AH245)+1),ROWS(PerformerDetails!$AH$7:AH245)))),0)</f>
        <v>#NAME?</v>
      </c>
      <c r="L245" s="45" t="e">
        <f t="array" aca="1" ref="L245" ca="1">IFERROR(IF(ROWS(PerformerDetails!$AJ$7:AJ245)&gt;COUNTA(PerformerDetails!$AJ$7:$AJ$506),"",INDEX(PerformerDetails!$AJ$7:$AJ$506,SMALL(IF(PerformerDetails!$AJ$7:$AJ$506&lt;&gt;"",ROW(PerformerDetails!P245:P744)-ROW(PerformerDetails!AJ245)+1),ROWS(PerformerDetails!$AJ$7:AJ245)))),0)</f>
        <v>#NAME?</v>
      </c>
      <c r="M245" s="45" t="e">
        <f t="array" aca="1" ref="M245" ca="1">IFERROR(IF(ROWS(PerformerDetails!$AL$7:AL245)&gt;COUNTA(PerformerDetails!$AL$7:$AL$506),"",INDEX(PerformerDetails!$AL$7:$AL$506,SMALL(IF(PerformerDetails!$AL$7:$AL$506&lt;&gt;"",ROW(PerformerDetails!P245:P744)-ROW(PerformerDetails!AL245)+1),ROWS(PerformerDetails!$AL$7:AL245)))),0)</f>
        <v>#NAME?</v>
      </c>
      <c r="N245" s="45" t="e">
        <f t="array" aca="1" ref="N245" ca="1">IFERROR(IF(ROWS(PerformerDetails!$AN$7:AN245)&gt;COUNTA(PerformerDetails!$AN$7:$AN$506),"",INDEX(PerformerDetails!$AN$7:$AN$506,SMALL(IF(PerformerDetails!$AN$7:$AN$506&lt;&gt;"",ROW(PerformerDetails!P245:P744)-ROW(PerformerDetails!AN245)+1),ROWS(PerformerDetails!$AN$7:AN245)))),0)</f>
        <v>#NAME?</v>
      </c>
      <c r="O245" s="45" t="e">
        <f t="array" aca="1" ref="O245" ca="1">IFERROR(IF(ROWS(PerformerDetails!$AP$7:AP245)&gt;COUNTA(PerformerDetails!$AP$7:$AP$506),"",INDEX(PerformerDetails!$AP$7:$AP$506,SMALL(IF(PerformerDetails!$AP$7:$AP$506&lt;&gt;"",ROW(PerformerDetails!P245:P744)-ROW(PerformerDetails!AP245)+1),ROWS(PerformerDetails!$AP$7:AP245)))),0)</f>
        <v>#NAME?</v>
      </c>
      <c r="P245" s="45" t="e">
        <f t="array" aca="1" ref="P245" ca="1">IFERROR(IF(ROWS(PerformerDetails!$AR$7:AR245)&gt;COUNTA(PerformerDetails!$AR$7:$AR$506),"",INDEX(PerformerDetails!$AR$7:$AR$506,SMALL(IF(PerformerDetails!$AR$7:$AR$506&lt;&gt;"",ROW(PerformerDetails!P245:P744)-ROW(PerformerDetails!AR245)+1),ROWS(PerformerDetails!$AR$7:AR245)))),0)</f>
        <v>#NAME?</v>
      </c>
      <c r="Q245" s="45" t="e">
        <f t="array" aca="1" ref="Q245" ca="1">IFERROR(IF(ROWS(PerformerDetails!$AT$7:AT245)&gt;COUNTA(PerformerDetails!$AT$7:$AT$506),"",INDEX(PerformerDetails!$AT$7:$AT$506,SMALL(IF(PerformerDetails!$AT$7:$AT$506&lt;&gt;"",ROW(PerformerDetails!P245:P744)-ROW(PerformerDetails!AT245)+1),ROWS(PerformerDetails!$AT$7:AT245)))),0)</f>
        <v>#NAME?</v>
      </c>
      <c r="R245" s="45" t="e">
        <f t="array" aca="1" ref="R245" ca="1">IFERROR(IF(ROWS(PerformerDetails!$AV$7:AV245)&gt;COUNTA(PerformerDetails!$AV$7:$AV$506),"",INDEX(PerformerDetails!$AV$7:$AV$506,SMALL(IF(PerformerDetails!$AV$7:$AV$506&lt;&gt;"",ROW(PerformerDetails!P245:P744)-ROW(PerformerDetails!AV245)+1),ROWS(PerformerDetails!$AV$7:AV245)))),0)</f>
        <v>#NAME?</v>
      </c>
      <c r="S245" s="45" t="e">
        <f t="array" aca="1" ref="S245" ca="1">IFERROR(IF(ROWS(PerformerDetails!$AX$7:AX245)&gt;COUNTA(PerformerDetails!$AX$7:$AX$506),"",INDEX(PerformerDetails!$AX$7:$AX$506,SMALL(IF(PerformerDetails!$AX$7:$AX$506&lt;&gt;"",ROW(PerformerDetails!P245:P744)-ROW(PerformerDetails!AX245)+1),ROWS(PerformerDetails!$AX$7:AX245)))),0)</f>
        <v>#NAME?</v>
      </c>
      <c r="T245" s="45" t="e">
        <f t="array" aca="1" ref="T245" ca="1">IFERROR(IF(ROWS(PerformerDetails!$AZ$7:AZ245)&gt;COUNTA(PerformerDetails!$AZ$7:$AZ$506),"",INDEX(PerformerDetails!$AZ$7:$AZ$506,SMALL(IF(PerformerDetails!$AZ$7:$AZ$506&lt;&gt;"",ROW(PerformerDetails!P245:P744)-ROW(PerformerDetails!AZ245)+1),ROWS(PerformerDetails!$AZ$7:AZ245)))),0)</f>
        <v>#NAME?</v>
      </c>
      <c r="U245" s="45" t="e">
        <f t="array" aca="1" ref="U245" ca="1">IFERROR(IF(ROWS(PerformerDetails!$BB$7:BB245)&gt;COUNTA(PerformerDetails!$BB$7:$BB$506),"",INDEX(PerformerDetails!$BB$7:$BB$506,SMALL(IF(PerformerDetails!$BB$7:$BB$506&lt;&gt;"",ROW(PerformerDetails!P245:P744)-ROW(PerformerDetails!BB245)+1),ROWS(PerformerDetails!$BB$7:BB245)))),0)</f>
        <v>#NAME?</v>
      </c>
      <c r="V245" s="45" t="e">
        <f t="array" aca="1" ref="V245" ca="1">IFERROR(IF(ROWS(PerformerDetails!$BD$7:BD245)&gt;COUNTA(PerformerDetails!$BD$7:$BD$506),"",INDEX(PerformerDetails!$BD$7:$BD$506,SMALL(IF(PerformerDetails!$BD$7:$BD$506&lt;&gt;"",ROW(PerformerDetails!P245:P744)-ROW(PerformerDetails!BD245)+1),ROWS(PerformerDetails!$BD$7:BD245)))),0)</f>
        <v>#NAME?</v>
      </c>
      <c r="W245" s="45" t="e">
        <f t="array" aca="1" ref="W245" ca="1">IFERROR(IF(ROWS(PerformerDetails!$BF$7:BF245)&gt;COUNTA(PerformerDetails!$BF$7:$BF$506),"",INDEX(PerformerDetails!$BF$7:$BF$506,SMALL(IF(PerformerDetails!$BF$7:$BF$506&lt;&gt;"",ROW(PerformerDetails!P245:P744)-ROW(PerformerDetails!BF245)+1),ROWS(PerformerDetails!$BF$7:BF245)))),0)</f>
        <v>#NAME?</v>
      </c>
      <c r="X245" s="45" t="e">
        <f t="array" aca="1" ref="X245" ca="1">IFERROR(IF(ROWS(PerformerDetails!$BH$7:BH245)&gt;COUNTA(PerformerDetails!$BH$7:$BH$506),"",INDEX(PerformerDetails!$BH$7:$BH$506,SMALL(IF(PerformerDetails!$BH$7:$BH$506&lt;&gt;"",ROW(PerformerDetails!P245:P744)-ROW(PerformerDetails!BH245)+1),ROWS(PerformerDetails!$BH$7:BH245)))),0)</f>
        <v>#NAME?</v>
      </c>
      <c r="Y245" s="45" t="e">
        <f t="array" aca="1" ref="Y245" ca="1">IFERROR(IF(ROWS(PerformerDetails!$BJ$7:BJ245)&gt;COUNTA(PerformerDetails!$BJ$7:$BJ$506),"",INDEX(PerformerDetails!$BJ$7:$BJ$506,SMALL(IF(PerformerDetails!$BJ$7:$BJ$506&lt;&gt;"",ROW(PerformerDetails!P245:P744)-ROW(PerformerDetails!BJ245)+1),ROWS(PerformerDetails!$BJ$7:BJ245)))),0)</f>
        <v>#NAME?</v>
      </c>
      <c r="Z245" s="45" t="e">
        <f t="array" aca="1" ref="Z245" ca="1">IFERROR(IF(ROWS(PerformerDetails!$BL$7:BL245)&gt;COUNTA(PerformerDetails!$BL$7:$BL$506),"",INDEX(PerformerDetails!$BL$7:$BL$506,SMALL(IF(PerformerDetails!$BL$7:$BL$506&lt;&gt;"",ROW(PerformerDetails!P245:P744)-ROW(PerformerDetails!BL245)+1),ROWS(PerformerDetails!$BL$7:BL245)))),0)</f>
        <v>#NAME?</v>
      </c>
    </row>
    <row r="246" spans="2:26" ht="20.100000000000001" customHeight="1">
      <c r="B246" s="45" t="e">
        <f t="array" aca="1" ref="B246" ca="1">IFERROR(IF(ROWS(PerformerDetails!$P$7:P246)&gt;COUNTA(PerformerDetails!$P$7:$P$506),"",INDEX(PerformerDetails!$P$7:$P$506,SMALL(IF(PerformerDetails!$P$7:$P$506&lt;&gt;"",ROW(PerformerDetails!P246:P745)-ROW(PerformerDetails!P246)+1),ROWS(PerformerDetails!$P$7:P246)))),0)</f>
        <v>#NAME?</v>
      </c>
      <c r="C246" s="45" t="e">
        <f t="array" aca="1" ref="C246" ca="1">IFERROR(IF(ROWS(PerformerDetails!$R$7:R246)&gt;COUNTA(PerformerDetails!$R$7:$R$506),"",INDEX(PerformerDetails!$R$7:$R$506,SMALL(IF(PerformerDetails!$R$7:$R$506&lt;&gt;"",ROW(PerformerDetails!P246:P745)-ROW(PerformerDetails!R246)+1),ROWS(PerformerDetails!$R$7:R246)))),0)</f>
        <v>#NAME?</v>
      </c>
      <c r="D246" s="45" t="e">
        <f t="array" aca="1" ref="D246" ca="1">IFERROR(IF(ROWS(PerformerDetails!$T$7:T246)&gt;COUNTA(PerformerDetails!$T$7:$T$506),"",INDEX(PerformerDetails!$T$7:$T$506,SMALL(IF(PerformerDetails!$T$7:$T$506&lt;&gt;"",ROW(PerformerDetails!P246:P745)-ROW(PerformerDetails!T246)+1),ROWS(PerformerDetails!$T$7:T246)))),0)</f>
        <v>#NAME?</v>
      </c>
      <c r="E246" s="45" t="e">
        <f t="array" aca="1" ref="E246" ca="1">IFERROR(IF(ROWS(PerformerDetails!$V$7:V246)&gt;COUNTA(PerformerDetails!$V$7:$V$506),"",INDEX(PerformerDetails!$V$7:$V$506,SMALL(IF(PerformerDetails!$V$7:$V$506&lt;&gt;"",ROW(PerformerDetails!P246:P745)-ROW(PerformerDetails!V246)+1),ROWS(PerformerDetails!$V$7:V246)))),0)</f>
        <v>#NAME?</v>
      </c>
      <c r="F246" s="45" t="e">
        <f t="array" aca="1" ref="F246" ca="1">IFERROR(IF(ROWS(PerformerDetails!$X$7:X246)&gt;COUNTA(PerformerDetails!$X$7:$X$506),"",INDEX(PerformerDetails!$X$7:$X$506,SMALL(IF(PerformerDetails!$X$7:$X$506&lt;&gt;"",ROW(PerformerDetails!P246:P745)-ROW(PerformerDetails!X246)+1),ROWS(PerformerDetails!$X$7:X246)))),0)</f>
        <v>#NAME?</v>
      </c>
      <c r="G246" s="45" t="e">
        <f t="array" aca="1" ref="G246" ca="1">IFERROR(IF(ROWS(PerformerDetails!$Z$7:Z246)&gt;COUNTA(PerformerDetails!$Z$7:$Z$506),"",INDEX(PerformerDetails!$Z$7:$Z$506,SMALL(IF(PerformerDetails!$Z$7:$Z$506&lt;&gt;"",ROW(PerformerDetails!P246:P745)-ROW(PerformerDetails!Z246)+1),ROWS(PerformerDetails!$Z$7:Z246)))),0)</f>
        <v>#NAME?</v>
      </c>
      <c r="H246" s="45" t="e">
        <f t="array" aca="1" ref="H246" ca="1">IFERROR(IF(ROWS(PerformerDetails!$AB$7:AB246)&gt;COUNTA(PerformerDetails!$AB$7:$AB$506),"",INDEX(PerformerDetails!$AB$7:$AB$506,SMALL(IF(PerformerDetails!$AB$7:$AB$506&lt;&gt;"",ROW(PerformerDetails!P246:P745)-ROW(PerformerDetails!AB246)+1),ROWS(PerformerDetails!$AB$7:AB246)))),0)</f>
        <v>#NAME?</v>
      </c>
      <c r="I246" s="45" t="e">
        <f t="array" aca="1" ref="I246" ca="1">IFERROR(IF(ROWS(PerformerDetails!$AD$7:AD246)&gt;COUNTA(PerformerDetails!$AD$7:$AD$506),"",INDEX(PerformerDetails!$AD$7:$AD$506,SMALL(IF(PerformerDetails!$AD$7:$AD$506&lt;&gt;"",ROW(PerformerDetails!P246:P745)-ROW(PerformerDetails!AD246)+1),ROWS(PerformerDetails!$AD$7:AD246)))),0)</f>
        <v>#NAME?</v>
      </c>
      <c r="J246" s="45" t="e">
        <f t="array" aca="1" ref="J246" ca="1">IFERROR(IF(ROWS(PerformerDetails!$AF$7:AF246)&gt;COUNTA(PerformerDetails!$AF$7:$AF$506),"",INDEX(PerformerDetails!$AF$7:$AF$506,SMALL(IF(PerformerDetails!$AF$7:$AF$506&lt;&gt;"",ROW(PerformerDetails!P246:P745)-ROW(PerformerDetails!AF246)+1),ROWS(PerformerDetails!$AF$7:AF246)))),0)</f>
        <v>#NAME?</v>
      </c>
      <c r="K246" s="45" t="e">
        <f t="array" aca="1" ref="K246" ca="1">IFERROR(IF(ROWS(PerformerDetails!$AH$7:AH246)&gt;COUNTA(PerformerDetails!$AH$7:$AH$506),"",INDEX(PerformerDetails!$AH$7:$AH$506,SMALL(IF(PerformerDetails!$AH$7:$AH$506&lt;&gt;"",ROW(PerformerDetails!P246:P745)-ROW(PerformerDetails!AH246)+1),ROWS(PerformerDetails!$AH$7:AH246)))),0)</f>
        <v>#NAME?</v>
      </c>
      <c r="L246" s="45" t="e">
        <f t="array" aca="1" ref="L246" ca="1">IFERROR(IF(ROWS(PerformerDetails!$AJ$7:AJ246)&gt;COUNTA(PerformerDetails!$AJ$7:$AJ$506),"",INDEX(PerformerDetails!$AJ$7:$AJ$506,SMALL(IF(PerformerDetails!$AJ$7:$AJ$506&lt;&gt;"",ROW(PerformerDetails!P246:P745)-ROW(PerformerDetails!AJ246)+1),ROWS(PerformerDetails!$AJ$7:AJ246)))),0)</f>
        <v>#NAME?</v>
      </c>
      <c r="M246" s="45" t="e">
        <f t="array" aca="1" ref="M246" ca="1">IFERROR(IF(ROWS(PerformerDetails!$AL$7:AL246)&gt;COUNTA(PerformerDetails!$AL$7:$AL$506),"",INDEX(PerformerDetails!$AL$7:$AL$506,SMALL(IF(PerformerDetails!$AL$7:$AL$506&lt;&gt;"",ROW(PerformerDetails!P246:P745)-ROW(PerformerDetails!AL246)+1),ROWS(PerformerDetails!$AL$7:AL246)))),0)</f>
        <v>#NAME?</v>
      </c>
      <c r="N246" s="45" t="e">
        <f t="array" aca="1" ref="N246" ca="1">IFERROR(IF(ROWS(PerformerDetails!$AN$7:AN246)&gt;COUNTA(PerformerDetails!$AN$7:$AN$506),"",INDEX(PerformerDetails!$AN$7:$AN$506,SMALL(IF(PerformerDetails!$AN$7:$AN$506&lt;&gt;"",ROW(PerformerDetails!P246:P745)-ROW(PerformerDetails!AN246)+1),ROWS(PerformerDetails!$AN$7:AN246)))),0)</f>
        <v>#NAME?</v>
      </c>
      <c r="O246" s="45" t="e">
        <f t="array" aca="1" ref="O246" ca="1">IFERROR(IF(ROWS(PerformerDetails!$AP$7:AP246)&gt;COUNTA(PerformerDetails!$AP$7:$AP$506),"",INDEX(PerformerDetails!$AP$7:$AP$506,SMALL(IF(PerformerDetails!$AP$7:$AP$506&lt;&gt;"",ROW(PerformerDetails!P246:P745)-ROW(PerformerDetails!AP246)+1),ROWS(PerformerDetails!$AP$7:AP246)))),0)</f>
        <v>#NAME?</v>
      </c>
      <c r="P246" s="45" t="e">
        <f t="array" aca="1" ref="P246" ca="1">IFERROR(IF(ROWS(PerformerDetails!$AR$7:AR246)&gt;COUNTA(PerformerDetails!$AR$7:$AR$506),"",INDEX(PerformerDetails!$AR$7:$AR$506,SMALL(IF(PerformerDetails!$AR$7:$AR$506&lt;&gt;"",ROW(PerformerDetails!P246:P745)-ROW(PerformerDetails!AR246)+1),ROWS(PerformerDetails!$AR$7:AR246)))),0)</f>
        <v>#NAME?</v>
      </c>
      <c r="Q246" s="45" t="e">
        <f t="array" aca="1" ref="Q246" ca="1">IFERROR(IF(ROWS(PerformerDetails!$AT$7:AT246)&gt;COUNTA(PerformerDetails!$AT$7:$AT$506),"",INDEX(PerformerDetails!$AT$7:$AT$506,SMALL(IF(PerformerDetails!$AT$7:$AT$506&lt;&gt;"",ROW(PerformerDetails!P246:P745)-ROW(PerformerDetails!AT246)+1),ROWS(PerformerDetails!$AT$7:AT246)))),0)</f>
        <v>#NAME?</v>
      </c>
      <c r="R246" s="45" t="e">
        <f t="array" aca="1" ref="R246" ca="1">IFERROR(IF(ROWS(PerformerDetails!$AV$7:AV246)&gt;COUNTA(PerformerDetails!$AV$7:$AV$506),"",INDEX(PerformerDetails!$AV$7:$AV$506,SMALL(IF(PerformerDetails!$AV$7:$AV$506&lt;&gt;"",ROW(PerformerDetails!P246:P745)-ROW(PerformerDetails!AV246)+1),ROWS(PerformerDetails!$AV$7:AV246)))),0)</f>
        <v>#NAME?</v>
      </c>
      <c r="S246" s="45" t="e">
        <f t="array" aca="1" ref="S246" ca="1">IFERROR(IF(ROWS(PerformerDetails!$AX$7:AX246)&gt;COUNTA(PerformerDetails!$AX$7:$AX$506),"",INDEX(PerformerDetails!$AX$7:$AX$506,SMALL(IF(PerformerDetails!$AX$7:$AX$506&lt;&gt;"",ROW(PerformerDetails!P246:P745)-ROW(PerformerDetails!AX246)+1),ROWS(PerformerDetails!$AX$7:AX246)))),0)</f>
        <v>#NAME?</v>
      </c>
      <c r="T246" s="45" t="e">
        <f t="array" aca="1" ref="T246" ca="1">IFERROR(IF(ROWS(PerformerDetails!$AZ$7:AZ246)&gt;COUNTA(PerformerDetails!$AZ$7:$AZ$506),"",INDEX(PerformerDetails!$AZ$7:$AZ$506,SMALL(IF(PerformerDetails!$AZ$7:$AZ$506&lt;&gt;"",ROW(PerformerDetails!P246:P745)-ROW(PerformerDetails!AZ246)+1),ROWS(PerformerDetails!$AZ$7:AZ246)))),0)</f>
        <v>#NAME?</v>
      </c>
      <c r="U246" s="45" t="e">
        <f t="array" aca="1" ref="U246" ca="1">IFERROR(IF(ROWS(PerformerDetails!$BB$7:BB246)&gt;COUNTA(PerformerDetails!$BB$7:$BB$506),"",INDEX(PerformerDetails!$BB$7:$BB$506,SMALL(IF(PerformerDetails!$BB$7:$BB$506&lt;&gt;"",ROW(PerformerDetails!P246:P745)-ROW(PerformerDetails!BB246)+1),ROWS(PerformerDetails!$BB$7:BB246)))),0)</f>
        <v>#NAME?</v>
      </c>
      <c r="V246" s="45" t="e">
        <f t="array" aca="1" ref="V246" ca="1">IFERROR(IF(ROWS(PerformerDetails!$BD$7:BD246)&gt;COUNTA(PerformerDetails!$BD$7:$BD$506),"",INDEX(PerformerDetails!$BD$7:$BD$506,SMALL(IF(PerformerDetails!$BD$7:$BD$506&lt;&gt;"",ROW(PerformerDetails!P246:P745)-ROW(PerformerDetails!BD246)+1),ROWS(PerformerDetails!$BD$7:BD246)))),0)</f>
        <v>#NAME?</v>
      </c>
      <c r="W246" s="45" t="e">
        <f t="array" aca="1" ref="W246" ca="1">IFERROR(IF(ROWS(PerformerDetails!$BF$7:BF246)&gt;COUNTA(PerformerDetails!$BF$7:$BF$506),"",INDEX(PerformerDetails!$BF$7:$BF$506,SMALL(IF(PerformerDetails!$BF$7:$BF$506&lt;&gt;"",ROW(PerformerDetails!P246:P745)-ROW(PerformerDetails!BF246)+1),ROWS(PerformerDetails!$BF$7:BF246)))),0)</f>
        <v>#NAME?</v>
      </c>
      <c r="X246" s="45" t="e">
        <f t="array" aca="1" ref="X246" ca="1">IFERROR(IF(ROWS(PerformerDetails!$BH$7:BH246)&gt;COUNTA(PerformerDetails!$BH$7:$BH$506),"",INDEX(PerformerDetails!$BH$7:$BH$506,SMALL(IF(PerformerDetails!$BH$7:$BH$506&lt;&gt;"",ROW(PerformerDetails!P246:P745)-ROW(PerformerDetails!BH246)+1),ROWS(PerformerDetails!$BH$7:BH246)))),0)</f>
        <v>#NAME?</v>
      </c>
      <c r="Y246" s="45" t="e">
        <f t="array" aca="1" ref="Y246" ca="1">IFERROR(IF(ROWS(PerformerDetails!$BJ$7:BJ246)&gt;COUNTA(PerformerDetails!$BJ$7:$BJ$506),"",INDEX(PerformerDetails!$BJ$7:$BJ$506,SMALL(IF(PerformerDetails!$BJ$7:$BJ$506&lt;&gt;"",ROW(PerformerDetails!P246:P745)-ROW(PerformerDetails!BJ246)+1),ROWS(PerformerDetails!$BJ$7:BJ246)))),0)</f>
        <v>#NAME?</v>
      </c>
      <c r="Z246" s="45" t="e">
        <f t="array" aca="1" ref="Z246" ca="1">IFERROR(IF(ROWS(PerformerDetails!$BL$7:BL246)&gt;COUNTA(PerformerDetails!$BL$7:$BL$506),"",INDEX(PerformerDetails!$BL$7:$BL$506,SMALL(IF(PerformerDetails!$BL$7:$BL$506&lt;&gt;"",ROW(PerformerDetails!P246:P745)-ROW(PerformerDetails!BL246)+1),ROWS(PerformerDetails!$BL$7:BL246)))),0)</f>
        <v>#NAME?</v>
      </c>
    </row>
    <row r="247" spans="2:26" ht="20.100000000000001" customHeight="1">
      <c r="B247" s="45" t="e">
        <f t="array" aca="1" ref="B247" ca="1">IFERROR(IF(ROWS(PerformerDetails!$P$7:P247)&gt;COUNTA(PerformerDetails!$P$7:$P$506),"",INDEX(PerformerDetails!$P$7:$P$506,SMALL(IF(PerformerDetails!$P$7:$P$506&lt;&gt;"",ROW(PerformerDetails!P247:P746)-ROW(PerformerDetails!P247)+1),ROWS(PerformerDetails!$P$7:P247)))),0)</f>
        <v>#NAME?</v>
      </c>
      <c r="C247" s="45" t="e">
        <f t="array" aca="1" ref="C247" ca="1">IFERROR(IF(ROWS(PerformerDetails!$R$7:R247)&gt;COUNTA(PerformerDetails!$R$7:$R$506),"",INDEX(PerformerDetails!$R$7:$R$506,SMALL(IF(PerformerDetails!$R$7:$R$506&lt;&gt;"",ROW(PerformerDetails!P247:P746)-ROW(PerformerDetails!R247)+1),ROWS(PerformerDetails!$R$7:R247)))),0)</f>
        <v>#NAME?</v>
      </c>
      <c r="D247" s="45" t="e">
        <f t="array" aca="1" ref="D247" ca="1">IFERROR(IF(ROWS(PerformerDetails!$T$7:T247)&gt;COUNTA(PerformerDetails!$T$7:$T$506),"",INDEX(PerformerDetails!$T$7:$T$506,SMALL(IF(PerformerDetails!$T$7:$T$506&lt;&gt;"",ROW(PerformerDetails!P247:P746)-ROW(PerformerDetails!T247)+1),ROWS(PerformerDetails!$T$7:T247)))),0)</f>
        <v>#NAME?</v>
      </c>
      <c r="E247" s="45" t="e">
        <f t="array" aca="1" ref="E247" ca="1">IFERROR(IF(ROWS(PerformerDetails!$V$7:V247)&gt;COUNTA(PerformerDetails!$V$7:$V$506),"",INDEX(PerformerDetails!$V$7:$V$506,SMALL(IF(PerformerDetails!$V$7:$V$506&lt;&gt;"",ROW(PerformerDetails!P247:P746)-ROW(PerformerDetails!V247)+1),ROWS(PerformerDetails!$V$7:V247)))),0)</f>
        <v>#NAME?</v>
      </c>
      <c r="F247" s="45" t="e">
        <f t="array" aca="1" ref="F247" ca="1">IFERROR(IF(ROWS(PerformerDetails!$X$7:X247)&gt;COUNTA(PerformerDetails!$X$7:$X$506),"",INDEX(PerformerDetails!$X$7:$X$506,SMALL(IF(PerformerDetails!$X$7:$X$506&lt;&gt;"",ROW(PerformerDetails!P247:P746)-ROW(PerformerDetails!X247)+1),ROWS(PerformerDetails!$X$7:X247)))),0)</f>
        <v>#NAME?</v>
      </c>
      <c r="G247" s="45" t="e">
        <f t="array" aca="1" ref="G247" ca="1">IFERROR(IF(ROWS(PerformerDetails!$Z$7:Z247)&gt;COUNTA(PerformerDetails!$Z$7:$Z$506),"",INDEX(PerformerDetails!$Z$7:$Z$506,SMALL(IF(PerformerDetails!$Z$7:$Z$506&lt;&gt;"",ROW(PerformerDetails!P247:P746)-ROW(PerformerDetails!Z247)+1),ROWS(PerformerDetails!$Z$7:Z247)))),0)</f>
        <v>#NAME?</v>
      </c>
      <c r="H247" s="45" t="e">
        <f t="array" aca="1" ref="H247" ca="1">IFERROR(IF(ROWS(PerformerDetails!$AB$7:AB247)&gt;COUNTA(PerformerDetails!$AB$7:$AB$506),"",INDEX(PerformerDetails!$AB$7:$AB$506,SMALL(IF(PerformerDetails!$AB$7:$AB$506&lt;&gt;"",ROW(PerformerDetails!P247:P746)-ROW(PerformerDetails!AB247)+1),ROWS(PerformerDetails!$AB$7:AB247)))),0)</f>
        <v>#NAME?</v>
      </c>
      <c r="I247" s="45" t="e">
        <f t="array" aca="1" ref="I247" ca="1">IFERROR(IF(ROWS(PerformerDetails!$AD$7:AD247)&gt;COUNTA(PerformerDetails!$AD$7:$AD$506),"",INDEX(PerformerDetails!$AD$7:$AD$506,SMALL(IF(PerformerDetails!$AD$7:$AD$506&lt;&gt;"",ROW(PerformerDetails!P247:P746)-ROW(PerformerDetails!AD247)+1),ROWS(PerformerDetails!$AD$7:AD247)))),0)</f>
        <v>#NAME?</v>
      </c>
      <c r="J247" s="45" t="e">
        <f t="array" aca="1" ref="J247" ca="1">IFERROR(IF(ROWS(PerformerDetails!$AF$7:AF247)&gt;COUNTA(PerformerDetails!$AF$7:$AF$506),"",INDEX(PerformerDetails!$AF$7:$AF$506,SMALL(IF(PerformerDetails!$AF$7:$AF$506&lt;&gt;"",ROW(PerformerDetails!P247:P746)-ROW(PerformerDetails!AF247)+1),ROWS(PerformerDetails!$AF$7:AF247)))),0)</f>
        <v>#NAME?</v>
      </c>
      <c r="K247" s="45" t="e">
        <f t="array" aca="1" ref="K247" ca="1">IFERROR(IF(ROWS(PerformerDetails!$AH$7:AH247)&gt;COUNTA(PerformerDetails!$AH$7:$AH$506),"",INDEX(PerformerDetails!$AH$7:$AH$506,SMALL(IF(PerformerDetails!$AH$7:$AH$506&lt;&gt;"",ROW(PerformerDetails!P247:P746)-ROW(PerformerDetails!AH247)+1),ROWS(PerformerDetails!$AH$7:AH247)))),0)</f>
        <v>#NAME?</v>
      </c>
      <c r="L247" s="45" t="e">
        <f t="array" aca="1" ref="L247" ca="1">IFERROR(IF(ROWS(PerformerDetails!$AJ$7:AJ247)&gt;COUNTA(PerformerDetails!$AJ$7:$AJ$506),"",INDEX(PerformerDetails!$AJ$7:$AJ$506,SMALL(IF(PerformerDetails!$AJ$7:$AJ$506&lt;&gt;"",ROW(PerformerDetails!P247:P746)-ROW(PerformerDetails!AJ247)+1),ROWS(PerformerDetails!$AJ$7:AJ247)))),0)</f>
        <v>#NAME?</v>
      </c>
      <c r="M247" s="45" t="e">
        <f t="array" aca="1" ref="M247" ca="1">IFERROR(IF(ROWS(PerformerDetails!$AL$7:AL247)&gt;COUNTA(PerformerDetails!$AL$7:$AL$506),"",INDEX(PerformerDetails!$AL$7:$AL$506,SMALL(IF(PerformerDetails!$AL$7:$AL$506&lt;&gt;"",ROW(PerformerDetails!P247:P746)-ROW(PerformerDetails!AL247)+1),ROWS(PerformerDetails!$AL$7:AL247)))),0)</f>
        <v>#NAME?</v>
      </c>
      <c r="N247" s="45" t="e">
        <f t="array" aca="1" ref="N247" ca="1">IFERROR(IF(ROWS(PerformerDetails!$AN$7:AN247)&gt;COUNTA(PerformerDetails!$AN$7:$AN$506),"",INDEX(PerformerDetails!$AN$7:$AN$506,SMALL(IF(PerformerDetails!$AN$7:$AN$506&lt;&gt;"",ROW(PerformerDetails!P247:P746)-ROW(PerformerDetails!AN247)+1),ROWS(PerformerDetails!$AN$7:AN247)))),0)</f>
        <v>#NAME?</v>
      </c>
      <c r="O247" s="45" t="e">
        <f t="array" aca="1" ref="O247" ca="1">IFERROR(IF(ROWS(PerformerDetails!$AP$7:AP247)&gt;COUNTA(PerformerDetails!$AP$7:$AP$506),"",INDEX(PerformerDetails!$AP$7:$AP$506,SMALL(IF(PerformerDetails!$AP$7:$AP$506&lt;&gt;"",ROW(PerformerDetails!P247:P746)-ROW(PerformerDetails!AP247)+1),ROWS(PerformerDetails!$AP$7:AP247)))),0)</f>
        <v>#NAME?</v>
      </c>
      <c r="P247" s="45" t="e">
        <f t="array" aca="1" ref="P247" ca="1">IFERROR(IF(ROWS(PerformerDetails!$AR$7:AR247)&gt;COUNTA(PerformerDetails!$AR$7:$AR$506),"",INDEX(PerformerDetails!$AR$7:$AR$506,SMALL(IF(PerformerDetails!$AR$7:$AR$506&lt;&gt;"",ROW(PerformerDetails!P247:P746)-ROW(PerformerDetails!AR247)+1),ROWS(PerformerDetails!$AR$7:AR247)))),0)</f>
        <v>#NAME?</v>
      </c>
      <c r="Q247" s="45" t="e">
        <f t="array" aca="1" ref="Q247" ca="1">IFERROR(IF(ROWS(PerformerDetails!$AT$7:AT247)&gt;COUNTA(PerformerDetails!$AT$7:$AT$506),"",INDEX(PerformerDetails!$AT$7:$AT$506,SMALL(IF(PerformerDetails!$AT$7:$AT$506&lt;&gt;"",ROW(PerformerDetails!P247:P746)-ROW(PerformerDetails!AT247)+1),ROWS(PerformerDetails!$AT$7:AT247)))),0)</f>
        <v>#NAME?</v>
      </c>
      <c r="R247" s="45" t="e">
        <f t="array" aca="1" ref="R247" ca="1">IFERROR(IF(ROWS(PerformerDetails!$AV$7:AV247)&gt;COUNTA(PerformerDetails!$AV$7:$AV$506),"",INDEX(PerformerDetails!$AV$7:$AV$506,SMALL(IF(PerformerDetails!$AV$7:$AV$506&lt;&gt;"",ROW(PerformerDetails!P247:P746)-ROW(PerformerDetails!AV247)+1),ROWS(PerformerDetails!$AV$7:AV247)))),0)</f>
        <v>#NAME?</v>
      </c>
      <c r="S247" s="45" t="e">
        <f t="array" aca="1" ref="S247" ca="1">IFERROR(IF(ROWS(PerformerDetails!$AX$7:AX247)&gt;COUNTA(PerformerDetails!$AX$7:$AX$506),"",INDEX(PerformerDetails!$AX$7:$AX$506,SMALL(IF(PerformerDetails!$AX$7:$AX$506&lt;&gt;"",ROW(PerformerDetails!P247:P746)-ROW(PerformerDetails!AX247)+1),ROWS(PerformerDetails!$AX$7:AX247)))),0)</f>
        <v>#NAME?</v>
      </c>
      <c r="T247" s="45" t="e">
        <f t="array" aca="1" ref="T247" ca="1">IFERROR(IF(ROWS(PerformerDetails!$AZ$7:AZ247)&gt;COUNTA(PerformerDetails!$AZ$7:$AZ$506),"",INDEX(PerformerDetails!$AZ$7:$AZ$506,SMALL(IF(PerformerDetails!$AZ$7:$AZ$506&lt;&gt;"",ROW(PerformerDetails!P247:P746)-ROW(PerformerDetails!AZ247)+1),ROWS(PerformerDetails!$AZ$7:AZ247)))),0)</f>
        <v>#NAME?</v>
      </c>
      <c r="U247" s="45" t="e">
        <f t="array" aca="1" ref="U247" ca="1">IFERROR(IF(ROWS(PerformerDetails!$BB$7:BB247)&gt;COUNTA(PerformerDetails!$BB$7:$BB$506),"",INDEX(PerformerDetails!$BB$7:$BB$506,SMALL(IF(PerformerDetails!$BB$7:$BB$506&lt;&gt;"",ROW(PerformerDetails!P247:P746)-ROW(PerformerDetails!BB247)+1),ROWS(PerformerDetails!$BB$7:BB247)))),0)</f>
        <v>#NAME?</v>
      </c>
      <c r="V247" s="45" t="e">
        <f t="array" aca="1" ref="V247" ca="1">IFERROR(IF(ROWS(PerformerDetails!$BD$7:BD247)&gt;COUNTA(PerformerDetails!$BD$7:$BD$506),"",INDEX(PerformerDetails!$BD$7:$BD$506,SMALL(IF(PerformerDetails!$BD$7:$BD$506&lt;&gt;"",ROW(PerformerDetails!P247:P746)-ROW(PerformerDetails!BD247)+1),ROWS(PerformerDetails!$BD$7:BD247)))),0)</f>
        <v>#NAME?</v>
      </c>
      <c r="W247" s="45" t="e">
        <f t="array" aca="1" ref="W247" ca="1">IFERROR(IF(ROWS(PerformerDetails!$BF$7:BF247)&gt;COUNTA(PerformerDetails!$BF$7:$BF$506),"",INDEX(PerformerDetails!$BF$7:$BF$506,SMALL(IF(PerformerDetails!$BF$7:$BF$506&lt;&gt;"",ROW(PerformerDetails!P247:P746)-ROW(PerformerDetails!BF247)+1),ROWS(PerformerDetails!$BF$7:BF247)))),0)</f>
        <v>#NAME?</v>
      </c>
      <c r="X247" s="45" t="e">
        <f t="array" aca="1" ref="X247" ca="1">IFERROR(IF(ROWS(PerformerDetails!$BH$7:BH247)&gt;COUNTA(PerformerDetails!$BH$7:$BH$506),"",INDEX(PerformerDetails!$BH$7:$BH$506,SMALL(IF(PerformerDetails!$BH$7:$BH$506&lt;&gt;"",ROW(PerformerDetails!P247:P746)-ROW(PerformerDetails!BH247)+1),ROWS(PerformerDetails!$BH$7:BH247)))),0)</f>
        <v>#NAME?</v>
      </c>
      <c r="Y247" s="45" t="e">
        <f t="array" aca="1" ref="Y247" ca="1">IFERROR(IF(ROWS(PerformerDetails!$BJ$7:BJ247)&gt;COUNTA(PerformerDetails!$BJ$7:$BJ$506),"",INDEX(PerformerDetails!$BJ$7:$BJ$506,SMALL(IF(PerformerDetails!$BJ$7:$BJ$506&lt;&gt;"",ROW(PerformerDetails!P247:P746)-ROW(PerformerDetails!BJ247)+1),ROWS(PerformerDetails!$BJ$7:BJ247)))),0)</f>
        <v>#NAME?</v>
      </c>
      <c r="Z247" s="45" t="e">
        <f t="array" aca="1" ref="Z247" ca="1">IFERROR(IF(ROWS(PerformerDetails!$BL$7:BL247)&gt;COUNTA(PerformerDetails!$BL$7:$BL$506),"",INDEX(PerformerDetails!$BL$7:$BL$506,SMALL(IF(PerformerDetails!$BL$7:$BL$506&lt;&gt;"",ROW(PerformerDetails!P247:P746)-ROW(PerformerDetails!BL247)+1),ROWS(PerformerDetails!$BL$7:BL247)))),0)</f>
        <v>#NAME?</v>
      </c>
    </row>
    <row r="248" spans="2:26" ht="20.100000000000001" customHeight="1">
      <c r="B248" s="45" t="e">
        <f t="array" aca="1" ref="B248" ca="1">IFERROR(IF(ROWS(PerformerDetails!$P$7:P248)&gt;COUNTA(PerformerDetails!$P$7:$P$506),"",INDEX(PerformerDetails!$P$7:$P$506,SMALL(IF(PerformerDetails!$P$7:$P$506&lt;&gt;"",ROW(PerformerDetails!P248:P747)-ROW(PerformerDetails!P248)+1),ROWS(PerformerDetails!$P$7:P248)))),0)</f>
        <v>#NAME?</v>
      </c>
      <c r="C248" s="45" t="e">
        <f t="array" aca="1" ref="C248" ca="1">IFERROR(IF(ROWS(PerformerDetails!$R$7:R248)&gt;COUNTA(PerformerDetails!$R$7:$R$506),"",INDEX(PerformerDetails!$R$7:$R$506,SMALL(IF(PerformerDetails!$R$7:$R$506&lt;&gt;"",ROW(PerformerDetails!P248:P747)-ROW(PerformerDetails!R248)+1),ROWS(PerformerDetails!$R$7:R248)))),0)</f>
        <v>#NAME?</v>
      </c>
      <c r="D248" s="45" t="e">
        <f t="array" aca="1" ref="D248" ca="1">IFERROR(IF(ROWS(PerformerDetails!$T$7:T248)&gt;COUNTA(PerformerDetails!$T$7:$T$506),"",INDEX(PerformerDetails!$T$7:$T$506,SMALL(IF(PerformerDetails!$T$7:$T$506&lt;&gt;"",ROW(PerformerDetails!P248:P747)-ROW(PerformerDetails!T248)+1),ROWS(PerformerDetails!$T$7:T248)))),0)</f>
        <v>#NAME?</v>
      </c>
      <c r="E248" s="45" t="e">
        <f t="array" aca="1" ref="E248" ca="1">IFERROR(IF(ROWS(PerformerDetails!$V$7:V248)&gt;COUNTA(PerformerDetails!$V$7:$V$506),"",INDEX(PerformerDetails!$V$7:$V$506,SMALL(IF(PerformerDetails!$V$7:$V$506&lt;&gt;"",ROW(PerformerDetails!P248:P747)-ROW(PerformerDetails!V248)+1),ROWS(PerformerDetails!$V$7:V248)))),0)</f>
        <v>#NAME?</v>
      </c>
      <c r="F248" s="45" t="e">
        <f t="array" aca="1" ref="F248" ca="1">IFERROR(IF(ROWS(PerformerDetails!$X$7:X248)&gt;COUNTA(PerformerDetails!$X$7:$X$506),"",INDEX(PerformerDetails!$X$7:$X$506,SMALL(IF(PerformerDetails!$X$7:$X$506&lt;&gt;"",ROW(PerformerDetails!P248:P747)-ROW(PerformerDetails!X248)+1),ROWS(PerformerDetails!$X$7:X248)))),0)</f>
        <v>#NAME?</v>
      </c>
      <c r="G248" s="45" t="e">
        <f t="array" aca="1" ref="G248" ca="1">IFERROR(IF(ROWS(PerformerDetails!$Z$7:Z248)&gt;COUNTA(PerformerDetails!$Z$7:$Z$506),"",INDEX(PerformerDetails!$Z$7:$Z$506,SMALL(IF(PerformerDetails!$Z$7:$Z$506&lt;&gt;"",ROW(PerformerDetails!P248:P747)-ROW(PerformerDetails!Z248)+1),ROWS(PerformerDetails!$Z$7:Z248)))),0)</f>
        <v>#NAME?</v>
      </c>
      <c r="H248" s="45" t="e">
        <f t="array" aca="1" ref="H248" ca="1">IFERROR(IF(ROWS(PerformerDetails!$AB$7:AB248)&gt;COUNTA(PerformerDetails!$AB$7:$AB$506),"",INDEX(PerformerDetails!$AB$7:$AB$506,SMALL(IF(PerformerDetails!$AB$7:$AB$506&lt;&gt;"",ROW(PerformerDetails!P248:P747)-ROW(PerformerDetails!AB248)+1),ROWS(PerformerDetails!$AB$7:AB248)))),0)</f>
        <v>#NAME?</v>
      </c>
      <c r="I248" s="45" t="e">
        <f t="array" aca="1" ref="I248" ca="1">IFERROR(IF(ROWS(PerformerDetails!$AD$7:AD248)&gt;COUNTA(PerformerDetails!$AD$7:$AD$506),"",INDEX(PerformerDetails!$AD$7:$AD$506,SMALL(IF(PerformerDetails!$AD$7:$AD$506&lt;&gt;"",ROW(PerformerDetails!P248:P747)-ROW(PerformerDetails!AD248)+1),ROWS(PerformerDetails!$AD$7:AD248)))),0)</f>
        <v>#NAME?</v>
      </c>
      <c r="J248" s="45" t="e">
        <f t="array" aca="1" ref="J248" ca="1">IFERROR(IF(ROWS(PerformerDetails!$AF$7:AF248)&gt;COUNTA(PerformerDetails!$AF$7:$AF$506),"",INDEX(PerformerDetails!$AF$7:$AF$506,SMALL(IF(PerformerDetails!$AF$7:$AF$506&lt;&gt;"",ROW(PerformerDetails!P248:P747)-ROW(PerformerDetails!AF248)+1),ROWS(PerformerDetails!$AF$7:AF248)))),0)</f>
        <v>#NAME?</v>
      </c>
      <c r="K248" s="45" t="e">
        <f t="array" aca="1" ref="K248" ca="1">IFERROR(IF(ROWS(PerformerDetails!$AH$7:AH248)&gt;COUNTA(PerformerDetails!$AH$7:$AH$506),"",INDEX(PerformerDetails!$AH$7:$AH$506,SMALL(IF(PerformerDetails!$AH$7:$AH$506&lt;&gt;"",ROW(PerformerDetails!P248:P747)-ROW(PerformerDetails!AH248)+1),ROWS(PerformerDetails!$AH$7:AH248)))),0)</f>
        <v>#NAME?</v>
      </c>
      <c r="L248" s="45" t="e">
        <f t="array" aca="1" ref="L248" ca="1">IFERROR(IF(ROWS(PerformerDetails!$AJ$7:AJ248)&gt;COUNTA(PerformerDetails!$AJ$7:$AJ$506),"",INDEX(PerformerDetails!$AJ$7:$AJ$506,SMALL(IF(PerformerDetails!$AJ$7:$AJ$506&lt;&gt;"",ROW(PerformerDetails!P248:P747)-ROW(PerformerDetails!AJ248)+1),ROWS(PerformerDetails!$AJ$7:AJ248)))),0)</f>
        <v>#NAME?</v>
      </c>
      <c r="M248" s="45" t="e">
        <f t="array" aca="1" ref="M248" ca="1">IFERROR(IF(ROWS(PerformerDetails!$AL$7:AL248)&gt;COUNTA(PerformerDetails!$AL$7:$AL$506),"",INDEX(PerformerDetails!$AL$7:$AL$506,SMALL(IF(PerformerDetails!$AL$7:$AL$506&lt;&gt;"",ROW(PerformerDetails!P248:P747)-ROW(PerformerDetails!AL248)+1),ROWS(PerformerDetails!$AL$7:AL248)))),0)</f>
        <v>#NAME?</v>
      </c>
      <c r="N248" s="45" t="e">
        <f t="array" aca="1" ref="N248" ca="1">IFERROR(IF(ROWS(PerformerDetails!$AN$7:AN248)&gt;COUNTA(PerformerDetails!$AN$7:$AN$506),"",INDEX(PerformerDetails!$AN$7:$AN$506,SMALL(IF(PerformerDetails!$AN$7:$AN$506&lt;&gt;"",ROW(PerformerDetails!P248:P747)-ROW(PerformerDetails!AN248)+1),ROWS(PerformerDetails!$AN$7:AN248)))),0)</f>
        <v>#NAME?</v>
      </c>
      <c r="O248" s="45" t="e">
        <f t="array" aca="1" ref="O248" ca="1">IFERROR(IF(ROWS(PerformerDetails!$AP$7:AP248)&gt;COUNTA(PerformerDetails!$AP$7:$AP$506),"",INDEX(PerformerDetails!$AP$7:$AP$506,SMALL(IF(PerformerDetails!$AP$7:$AP$506&lt;&gt;"",ROW(PerformerDetails!P248:P747)-ROW(PerformerDetails!AP248)+1),ROWS(PerformerDetails!$AP$7:AP248)))),0)</f>
        <v>#NAME?</v>
      </c>
      <c r="P248" s="45" t="e">
        <f t="array" aca="1" ref="P248" ca="1">IFERROR(IF(ROWS(PerformerDetails!$AR$7:AR248)&gt;COUNTA(PerformerDetails!$AR$7:$AR$506),"",INDEX(PerformerDetails!$AR$7:$AR$506,SMALL(IF(PerformerDetails!$AR$7:$AR$506&lt;&gt;"",ROW(PerformerDetails!P248:P747)-ROW(PerformerDetails!AR248)+1),ROWS(PerformerDetails!$AR$7:AR248)))),0)</f>
        <v>#NAME?</v>
      </c>
      <c r="Q248" s="45" t="e">
        <f t="array" aca="1" ref="Q248" ca="1">IFERROR(IF(ROWS(PerformerDetails!$AT$7:AT248)&gt;COUNTA(PerformerDetails!$AT$7:$AT$506),"",INDEX(PerformerDetails!$AT$7:$AT$506,SMALL(IF(PerformerDetails!$AT$7:$AT$506&lt;&gt;"",ROW(PerformerDetails!P248:P747)-ROW(PerformerDetails!AT248)+1),ROWS(PerformerDetails!$AT$7:AT248)))),0)</f>
        <v>#NAME?</v>
      </c>
      <c r="R248" s="45" t="e">
        <f t="array" aca="1" ref="R248" ca="1">IFERROR(IF(ROWS(PerformerDetails!$AV$7:AV248)&gt;COUNTA(PerformerDetails!$AV$7:$AV$506),"",INDEX(PerformerDetails!$AV$7:$AV$506,SMALL(IF(PerformerDetails!$AV$7:$AV$506&lt;&gt;"",ROW(PerformerDetails!P248:P747)-ROW(PerformerDetails!AV248)+1),ROWS(PerformerDetails!$AV$7:AV248)))),0)</f>
        <v>#NAME?</v>
      </c>
      <c r="S248" s="45" t="e">
        <f t="array" aca="1" ref="S248" ca="1">IFERROR(IF(ROWS(PerformerDetails!$AX$7:AX248)&gt;COUNTA(PerformerDetails!$AX$7:$AX$506),"",INDEX(PerformerDetails!$AX$7:$AX$506,SMALL(IF(PerformerDetails!$AX$7:$AX$506&lt;&gt;"",ROW(PerformerDetails!P248:P747)-ROW(PerformerDetails!AX248)+1),ROWS(PerformerDetails!$AX$7:AX248)))),0)</f>
        <v>#NAME?</v>
      </c>
      <c r="T248" s="45" t="e">
        <f t="array" aca="1" ref="T248" ca="1">IFERROR(IF(ROWS(PerformerDetails!$AZ$7:AZ248)&gt;COUNTA(PerformerDetails!$AZ$7:$AZ$506),"",INDEX(PerformerDetails!$AZ$7:$AZ$506,SMALL(IF(PerformerDetails!$AZ$7:$AZ$506&lt;&gt;"",ROW(PerformerDetails!P248:P747)-ROW(PerformerDetails!AZ248)+1),ROWS(PerformerDetails!$AZ$7:AZ248)))),0)</f>
        <v>#NAME?</v>
      </c>
      <c r="U248" s="45" t="e">
        <f t="array" aca="1" ref="U248" ca="1">IFERROR(IF(ROWS(PerformerDetails!$BB$7:BB248)&gt;COUNTA(PerformerDetails!$BB$7:$BB$506),"",INDEX(PerformerDetails!$BB$7:$BB$506,SMALL(IF(PerformerDetails!$BB$7:$BB$506&lt;&gt;"",ROW(PerformerDetails!P248:P747)-ROW(PerformerDetails!BB248)+1),ROWS(PerformerDetails!$BB$7:BB248)))),0)</f>
        <v>#NAME?</v>
      </c>
      <c r="V248" s="45" t="e">
        <f t="array" aca="1" ref="V248" ca="1">IFERROR(IF(ROWS(PerformerDetails!$BD$7:BD248)&gt;COUNTA(PerformerDetails!$BD$7:$BD$506),"",INDEX(PerformerDetails!$BD$7:$BD$506,SMALL(IF(PerformerDetails!$BD$7:$BD$506&lt;&gt;"",ROW(PerformerDetails!P248:P747)-ROW(PerformerDetails!BD248)+1),ROWS(PerformerDetails!$BD$7:BD248)))),0)</f>
        <v>#NAME?</v>
      </c>
      <c r="W248" s="45" t="e">
        <f t="array" aca="1" ref="W248" ca="1">IFERROR(IF(ROWS(PerformerDetails!$BF$7:BF248)&gt;COUNTA(PerformerDetails!$BF$7:$BF$506),"",INDEX(PerformerDetails!$BF$7:$BF$506,SMALL(IF(PerformerDetails!$BF$7:$BF$506&lt;&gt;"",ROW(PerformerDetails!P248:P747)-ROW(PerformerDetails!BF248)+1),ROWS(PerformerDetails!$BF$7:BF248)))),0)</f>
        <v>#NAME?</v>
      </c>
      <c r="X248" s="45" t="e">
        <f t="array" aca="1" ref="X248" ca="1">IFERROR(IF(ROWS(PerformerDetails!$BH$7:BH248)&gt;COUNTA(PerformerDetails!$BH$7:$BH$506),"",INDEX(PerformerDetails!$BH$7:$BH$506,SMALL(IF(PerformerDetails!$BH$7:$BH$506&lt;&gt;"",ROW(PerformerDetails!P248:P747)-ROW(PerformerDetails!BH248)+1),ROWS(PerformerDetails!$BH$7:BH248)))),0)</f>
        <v>#NAME?</v>
      </c>
      <c r="Y248" s="45" t="e">
        <f t="array" aca="1" ref="Y248" ca="1">IFERROR(IF(ROWS(PerformerDetails!$BJ$7:BJ248)&gt;COUNTA(PerformerDetails!$BJ$7:$BJ$506),"",INDEX(PerformerDetails!$BJ$7:$BJ$506,SMALL(IF(PerformerDetails!$BJ$7:$BJ$506&lt;&gt;"",ROW(PerformerDetails!P248:P747)-ROW(PerformerDetails!BJ248)+1),ROWS(PerformerDetails!$BJ$7:BJ248)))),0)</f>
        <v>#NAME?</v>
      </c>
      <c r="Z248" s="45" t="e">
        <f t="array" aca="1" ref="Z248" ca="1">IFERROR(IF(ROWS(PerformerDetails!$BL$7:BL248)&gt;COUNTA(PerformerDetails!$BL$7:$BL$506),"",INDEX(PerformerDetails!$BL$7:$BL$506,SMALL(IF(PerformerDetails!$BL$7:$BL$506&lt;&gt;"",ROW(PerformerDetails!P248:P747)-ROW(PerformerDetails!BL248)+1),ROWS(PerformerDetails!$BL$7:BL248)))),0)</f>
        <v>#NAME?</v>
      </c>
    </row>
    <row r="249" spans="2:26" ht="20.100000000000001" customHeight="1">
      <c r="B249" s="45" t="e">
        <f t="array" aca="1" ref="B249" ca="1">IFERROR(IF(ROWS(PerformerDetails!$P$7:P249)&gt;COUNTA(PerformerDetails!$P$7:$P$506),"",INDEX(PerformerDetails!$P$7:$P$506,SMALL(IF(PerformerDetails!$P$7:$P$506&lt;&gt;"",ROW(PerformerDetails!P249:P748)-ROW(PerformerDetails!P249)+1),ROWS(PerformerDetails!$P$7:P249)))),0)</f>
        <v>#NAME?</v>
      </c>
      <c r="C249" s="45" t="e">
        <f t="array" aca="1" ref="C249" ca="1">IFERROR(IF(ROWS(PerformerDetails!$R$7:R249)&gt;COUNTA(PerformerDetails!$R$7:$R$506),"",INDEX(PerformerDetails!$R$7:$R$506,SMALL(IF(PerformerDetails!$R$7:$R$506&lt;&gt;"",ROW(PerformerDetails!P249:P748)-ROW(PerformerDetails!R249)+1),ROWS(PerformerDetails!$R$7:R249)))),0)</f>
        <v>#NAME?</v>
      </c>
      <c r="D249" s="45" t="e">
        <f t="array" aca="1" ref="D249" ca="1">IFERROR(IF(ROWS(PerformerDetails!$T$7:T249)&gt;COUNTA(PerformerDetails!$T$7:$T$506),"",INDEX(PerformerDetails!$T$7:$T$506,SMALL(IF(PerformerDetails!$T$7:$T$506&lt;&gt;"",ROW(PerformerDetails!P249:P748)-ROW(PerformerDetails!T249)+1),ROWS(PerformerDetails!$T$7:T249)))),0)</f>
        <v>#NAME?</v>
      </c>
      <c r="E249" s="45" t="e">
        <f t="array" aca="1" ref="E249" ca="1">IFERROR(IF(ROWS(PerformerDetails!$V$7:V249)&gt;COUNTA(PerformerDetails!$V$7:$V$506),"",INDEX(PerformerDetails!$V$7:$V$506,SMALL(IF(PerformerDetails!$V$7:$V$506&lt;&gt;"",ROW(PerformerDetails!P249:P748)-ROW(PerformerDetails!V249)+1),ROWS(PerformerDetails!$V$7:V249)))),0)</f>
        <v>#NAME?</v>
      </c>
      <c r="F249" s="45" t="e">
        <f t="array" aca="1" ref="F249" ca="1">IFERROR(IF(ROWS(PerformerDetails!$X$7:X249)&gt;COUNTA(PerformerDetails!$X$7:$X$506),"",INDEX(PerformerDetails!$X$7:$X$506,SMALL(IF(PerformerDetails!$X$7:$X$506&lt;&gt;"",ROW(PerformerDetails!P249:P748)-ROW(PerformerDetails!X249)+1),ROWS(PerformerDetails!$X$7:X249)))),0)</f>
        <v>#NAME?</v>
      </c>
      <c r="G249" s="45" t="e">
        <f t="array" aca="1" ref="G249" ca="1">IFERROR(IF(ROWS(PerformerDetails!$Z$7:Z249)&gt;COUNTA(PerformerDetails!$Z$7:$Z$506),"",INDEX(PerformerDetails!$Z$7:$Z$506,SMALL(IF(PerformerDetails!$Z$7:$Z$506&lt;&gt;"",ROW(PerformerDetails!P249:P748)-ROW(PerformerDetails!Z249)+1),ROWS(PerformerDetails!$Z$7:Z249)))),0)</f>
        <v>#NAME?</v>
      </c>
      <c r="H249" s="45" t="e">
        <f t="array" aca="1" ref="H249" ca="1">IFERROR(IF(ROWS(PerformerDetails!$AB$7:AB249)&gt;COUNTA(PerformerDetails!$AB$7:$AB$506),"",INDEX(PerformerDetails!$AB$7:$AB$506,SMALL(IF(PerformerDetails!$AB$7:$AB$506&lt;&gt;"",ROW(PerformerDetails!P249:P748)-ROW(PerformerDetails!AB249)+1),ROWS(PerformerDetails!$AB$7:AB249)))),0)</f>
        <v>#NAME?</v>
      </c>
      <c r="I249" s="45" t="e">
        <f t="array" aca="1" ref="I249" ca="1">IFERROR(IF(ROWS(PerformerDetails!$AD$7:AD249)&gt;COUNTA(PerformerDetails!$AD$7:$AD$506),"",INDEX(PerformerDetails!$AD$7:$AD$506,SMALL(IF(PerformerDetails!$AD$7:$AD$506&lt;&gt;"",ROW(PerformerDetails!P249:P748)-ROW(PerformerDetails!AD249)+1),ROWS(PerformerDetails!$AD$7:AD249)))),0)</f>
        <v>#NAME?</v>
      </c>
      <c r="J249" s="45" t="e">
        <f t="array" aca="1" ref="J249" ca="1">IFERROR(IF(ROWS(PerformerDetails!$AF$7:AF249)&gt;COUNTA(PerformerDetails!$AF$7:$AF$506),"",INDEX(PerformerDetails!$AF$7:$AF$506,SMALL(IF(PerformerDetails!$AF$7:$AF$506&lt;&gt;"",ROW(PerformerDetails!P249:P748)-ROW(PerformerDetails!AF249)+1),ROWS(PerformerDetails!$AF$7:AF249)))),0)</f>
        <v>#NAME?</v>
      </c>
      <c r="K249" s="45" t="e">
        <f t="array" aca="1" ref="K249" ca="1">IFERROR(IF(ROWS(PerformerDetails!$AH$7:AH249)&gt;COUNTA(PerformerDetails!$AH$7:$AH$506),"",INDEX(PerformerDetails!$AH$7:$AH$506,SMALL(IF(PerformerDetails!$AH$7:$AH$506&lt;&gt;"",ROW(PerformerDetails!P249:P748)-ROW(PerformerDetails!AH249)+1),ROWS(PerformerDetails!$AH$7:AH249)))),0)</f>
        <v>#NAME?</v>
      </c>
      <c r="L249" s="45" t="e">
        <f t="array" aca="1" ref="L249" ca="1">IFERROR(IF(ROWS(PerformerDetails!$AJ$7:AJ249)&gt;COUNTA(PerformerDetails!$AJ$7:$AJ$506),"",INDEX(PerformerDetails!$AJ$7:$AJ$506,SMALL(IF(PerformerDetails!$AJ$7:$AJ$506&lt;&gt;"",ROW(PerformerDetails!P249:P748)-ROW(PerformerDetails!AJ249)+1),ROWS(PerformerDetails!$AJ$7:AJ249)))),0)</f>
        <v>#NAME?</v>
      </c>
      <c r="M249" s="45" t="e">
        <f t="array" aca="1" ref="M249" ca="1">IFERROR(IF(ROWS(PerformerDetails!$AL$7:AL249)&gt;COUNTA(PerformerDetails!$AL$7:$AL$506),"",INDEX(PerformerDetails!$AL$7:$AL$506,SMALL(IF(PerformerDetails!$AL$7:$AL$506&lt;&gt;"",ROW(PerformerDetails!P249:P748)-ROW(PerformerDetails!AL249)+1),ROWS(PerformerDetails!$AL$7:AL249)))),0)</f>
        <v>#NAME?</v>
      </c>
      <c r="N249" s="45" t="e">
        <f t="array" aca="1" ref="N249" ca="1">IFERROR(IF(ROWS(PerformerDetails!$AN$7:AN249)&gt;COUNTA(PerformerDetails!$AN$7:$AN$506),"",INDEX(PerformerDetails!$AN$7:$AN$506,SMALL(IF(PerformerDetails!$AN$7:$AN$506&lt;&gt;"",ROW(PerformerDetails!P249:P748)-ROW(PerformerDetails!AN249)+1),ROWS(PerformerDetails!$AN$7:AN249)))),0)</f>
        <v>#NAME?</v>
      </c>
      <c r="O249" s="45" t="e">
        <f t="array" aca="1" ref="O249" ca="1">IFERROR(IF(ROWS(PerformerDetails!$AP$7:AP249)&gt;COUNTA(PerformerDetails!$AP$7:$AP$506),"",INDEX(PerformerDetails!$AP$7:$AP$506,SMALL(IF(PerformerDetails!$AP$7:$AP$506&lt;&gt;"",ROW(PerformerDetails!P249:P748)-ROW(PerformerDetails!AP249)+1),ROWS(PerformerDetails!$AP$7:AP249)))),0)</f>
        <v>#NAME?</v>
      </c>
      <c r="P249" s="45" t="e">
        <f t="array" aca="1" ref="P249" ca="1">IFERROR(IF(ROWS(PerformerDetails!$AR$7:AR249)&gt;COUNTA(PerformerDetails!$AR$7:$AR$506),"",INDEX(PerformerDetails!$AR$7:$AR$506,SMALL(IF(PerformerDetails!$AR$7:$AR$506&lt;&gt;"",ROW(PerformerDetails!P249:P748)-ROW(PerformerDetails!AR249)+1),ROWS(PerformerDetails!$AR$7:AR249)))),0)</f>
        <v>#NAME?</v>
      </c>
      <c r="Q249" s="45" t="e">
        <f t="array" aca="1" ref="Q249" ca="1">IFERROR(IF(ROWS(PerformerDetails!$AT$7:AT249)&gt;COUNTA(PerformerDetails!$AT$7:$AT$506),"",INDEX(PerformerDetails!$AT$7:$AT$506,SMALL(IF(PerformerDetails!$AT$7:$AT$506&lt;&gt;"",ROW(PerformerDetails!P249:P748)-ROW(PerformerDetails!AT249)+1),ROWS(PerformerDetails!$AT$7:AT249)))),0)</f>
        <v>#NAME?</v>
      </c>
      <c r="R249" s="45" t="e">
        <f t="array" aca="1" ref="R249" ca="1">IFERROR(IF(ROWS(PerformerDetails!$AV$7:AV249)&gt;COUNTA(PerformerDetails!$AV$7:$AV$506),"",INDEX(PerformerDetails!$AV$7:$AV$506,SMALL(IF(PerformerDetails!$AV$7:$AV$506&lt;&gt;"",ROW(PerformerDetails!P249:P748)-ROW(PerformerDetails!AV249)+1),ROWS(PerformerDetails!$AV$7:AV249)))),0)</f>
        <v>#NAME?</v>
      </c>
      <c r="S249" s="45" t="e">
        <f t="array" aca="1" ref="S249" ca="1">IFERROR(IF(ROWS(PerformerDetails!$AX$7:AX249)&gt;COUNTA(PerformerDetails!$AX$7:$AX$506),"",INDEX(PerformerDetails!$AX$7:$AX$506,SMALL(IF(PerformerDetails!$AX$7:$AX$506&lt;&gt;"",ROW(PerformerDetails!P249:P748)-ROW(PerformerDetails!AX249)+1),ROWS(PerformerDetails!$AX$7:AX249)))),0)</f>
        <v>#NAME?</v>
      </c>
      <c r="T249" s="45" t="e">
        <f t="array" aca="1" ref="T249" ca="1">IFERROR(IF(ROWS(PerformerDetails!$AZ$7:AZ249)&gt;COUNTA(PerformerDetails!$AZ$7:$AZ$506),"",INDEX(PerformerDetails!$AZ$7:$AZ$506,SMALL(IF(PerformerDetails!$AZ$7:$AZ$506&lt;&gt;"",ROW(PerformerDetails!P249:P748)-ROW(PerformerDetails!AZ249)+1),ROWS(PerformerDetails!$AZ$7:AZ249)))),0)</f>
        <v>#NAME?</v>
      </c>
      <c r="U249" s="45" t="e">
        <f t="array" aca="1" ref="U249" ca="1">IFERROR(IF(ROWS(PerformerDetails!$BB$7:BB249)&gt;COUNTA(PerformerDetails!$BB$7:$BB$506),"",INDEX(PerformerDetails!$BB$7:$BB$506,SMALL(IF(PerformerDetails!$BB$7:$BB$506&lt;&gt;"",ROW(PerformerDetails!P249:P748)-ROW(PerformerDetails!BB249)+1),ROWS(PerformerDetails!$BB$7:BB249)))),0)</f>
        <v>#NAME?</v>
      </c>
      <c r="V249" s="45" t="e">
        <f t="array" aca="1" ref="V249" ca="1">IFERROR(IF(ROWS(PerformerDetails!$BD$7:BD249)&gt;COUNTA(PerformerDetails!$BD$7:$BD$506),"",INDEX(PerformerDetails!$BD$7:$BD$506,SMALL(IF(PerformerDetails!$BD$7:$BD$506&lt;&gt;"",ROW(PerformerDetails!P249:P748)-ROW(PerformerDetails!BD249)+1),ROWS(PerformerDetails!$BD$7:BD249)))),0)</f>
        <v>#NAME?</v>
      </c>
      <c r="W249" s="45" t="e">
        <f t="array" aca="1" ref="W249" ca="1">IFERROR(IF(ROWS(PerformerDetails!$BF$7:BF249)&gt;COUNTA(PerformerDetails!$BF$7:$BF$506),"",INDEX(PerformerDetails!$BF$7:$BF$506,SMALL(IF(PerformerDetails!$BF$7:$BF$506&lt;&gt;"",ROW(PerformerDetails!P249:P748)-ROW(PerformerDetails!BF249)+1),ROWS(PerformerDetails!$BF$7:BF249)))),0)</f>
        <v>#NAME?</v>
      </c>
      <c r="X249" s="45" t="e">
        <f t="array" aca="1" ref="X249" ca="1">IFERROR(IF(ROWS(PerformerDetails!$BH$7:BH249)&gt;COUNTA(PerformerDetails!$BH$7:$BH$506),"",INDEX(PerformerDetails!$BH$7:$BH$506,SMALL(IF(PerformerDetails!$BH$7:$BH$506&lt;&gt;"",ROW(PerformerDetails!P249:P748)-ROW(PerformerDetails!BH249)+1),ROWS(PerformerDetails!$BH$7:BH249)))),0)</f>
        <v>#NAME?</v>
      </c>
      <c r="Y249" s="45" t="e">
        <f t="array" aca="1" ref="Y249" ca="1">IFERROR(IF(ROWS(PerformerDetails!$BJ$7:BJ249)&gt;COUNTA(PerformerDetails!$BJ$7:$BJ$506),"",INDEX(PerformerDetails!$BJ$7:$BJ$506,SMALL(IF(PerformerDetails!$BJ$7:$BJ$506&lt;&gt;"",ROW(PerformerDetails!P249:P748)-ROW(PerformerDetails!BJ249)+1),ROWS(PerformerDetails!$BJ$7:BJ249)))),0)</f>
        <v>#NAME?</v>
      </c>
      <c r="Z249" s="45" t="e">
        <f t="array" aca="1" ref="Z249" ca="1">IFERROR(IF(ROWS(PerformerDetails!$BL$7:BL249)&gt;COUNTA(PerformerDetails!$BL$7:$BL$506),"",INDEX(PerformerDetails!$BL$7:$BL$506,SMALL(IF(PerformerDetails!$BL$7:$BL$506&lt;&gt;"",ROW(PerformerDetails!P249:P748)-ROW(PerformerDetails!BL249)+1),ROWS(PerformerDetails!$BL$7:BL249)))),0)</f>
        <v>#NAME?</v>
      </c>
    </row>
    <row r="250" spans="2:26" ht="20.100000000000001" customHeight="1">
      <c r="B250" s="45" t="e">
        <f t="array" aca="1" ref="B250" ca="1">IFERROR(IF(ROWS(PerformerDetails!$P$7:P250)&gt;COUNTA(PerformerDetails!$P$7:$P$506),"",INDEX(PerformerDetails!$P$7:$P$506,SMALL(IF(PerformerDetails!$P$7:$P$506&lt;&gt;"",ROW(PerformerDetails!P250:P749)-ROW(PerformerDetails!P250)+1),ROWS(PerformerDetails!$P$7:P250)))),0)</f>
        <v>#NAME?</v>
      </c>
      <c r="C250" s="45" t="e">
        <f t="array" aca="1" ref="C250" ca="1">IFERROR(IF(ROWS(PerformerDetails!$R$7:R250)&gt;COUNTA(PerformerDetails!$R$7:$R$506),"",INDEX(PerformerDetails!$R$7:$R$506,SMALL(IF(PerformerDetails!$R$7:$R$506&lt;&gt;"",ROW(PerformerDetails!P250:P749)-ROW(PerformerDetails!R250)+1),ROWS(PerformerDetails!$R$7:R250)))),0)</f>
        <v>#NAME?</v>
      </c>
      <c r="D250" s="45" t="e">
        <f t="array" aca="1" ref="D250" ca="1">IFERROR(IF(ROWS(PerformerDetails!$T$7:T250)&gt;COUNTA(PerformerDetails!$T$7:$T$506),"",INDEX(PerformerDetails!$T$7:$T$506,SMALL(IF(PerformerDetails!$T$7:$T$506&lt;&gt;"",ROW(PerformerDetails!P250:P749)-ROW(PerformerDetails!T250)+1),ROWS(PerformerDetails!$T$7:T250)))),0)</f>
        <v>#NAME?</v>
      </c>
      <c r="E250" s="45" t="e">
        <f t="array" aca="1" ref="E250" ca="1">IFERROR(IF(ROWS(PerformerDetails!$V$7:V250)&gt;COUNTA(PerformerDetails!$V$7:$V$506),"",INDEX(PerformerDetails!$V$7:$V$506,SMALL(IF(PerformerDetails!$V$7:$V$506&lt;&gt;"",ROW(PerformerDetails!P250:P749)-ROW(PerformerDetails!V250)+1),ROWS(PerformerDetails!$V$7:V250)))),0)</f>
        <v>#NAME?</v>
      </c>
      <c r="F250" s="45" t="e">
        <f t="array" aca="1" ref="F250" ca="1">IFERROR(IF(ROWS(PerformerDetails!$X$7:X250)&gt;COUNTA(PerformerDetails!$X$7:$X$506),"",INDEX(PerformerDetails!$X$7:$X$506,SMALL(IF(PerformerDetails!$X$7:$X$506&lt;&gt;"",ROW(PerformerDetails!P250:P749)-ROW(PerformerDetails!X250)+1),ROWS(PerformerDetails!$X$7:X250)))),0)</f>
        <v>#NAME?</v>
      </c>
      <c r="G250" s="45" t="e">
        <f t="array" aca="1" ref="G250" ca="1">IFERROR(IF(ROWS(PerformerDetails!$Z$7:Z250)&gt;COUNTA(PerformerDetails!$Z$7:$Z$506),"",INDEX(PerformerDetails!$Z$7:$Z$506,SMALL(IF(PerformerDetails!$Z$7:$Z$506&lt;&gt;"",ROW(PerformerDetails!P250:P749)-ROW(PerformerDetails!Z250)+1),ROWS(PerformerDetails!$Z$7:Z250)))),0)</f>
        <v>#NAME?</v>
      </c>
      <c r="H250" s="45" t="e">
        <f t="array" aca="1" ref="H250" ca="1">IFERROR(IF(ROWS(PerformerDetails!$AB$7:AB250)&gt;COUNTA(PerformerDetails!$AB$7:$AB$506),"",INDEX(PerformerDetails!$AB$7:$AB$506,SMALL(IF(PerformerDetails!$AB$7:$AB$506&lt;&gt;"",ROW(PerformerDetails!P250:P749)-ROW(PerformerDetails!AB250)+1),ROWS(PerformerDetails!$AB$7:AB250)))),0)</f>
        <v>#NAME?</v>
      </c>
      <c r="I250" s="45" t="e">
        <f t="array" aca="1" ref="I250" ca="1">IFERROR(IF(ROWS(PerformerDetails!$AD$7:AD250)&gt;COUNTA(PerformerDetails!$AD$7:$AD$506),"",INDEX(PerformerDetails!$AD$7:$AD$506,SMALL(IF(PerformerDetails!$AD$7:$AD$506&lt;&gt;"",ROW(PerformerDetails!P250:P749)-ROW(PerformerDetails!AD250)+1),ROWS(PerformerDetails!$AD$7:AD250)))),0)</f>
        <v>#NAME?</v>
      </c>
      <c r="J250" s="45" t="e">
        <f t="array" aca="1" ref="J250" ca="1">IFERROR(IF(ROWS(PerformerDetails!$AF$7:AF250)&gt;COUNTA(PerformerDetails!$AF$7:$AF$506),"",INDEX(PerformerDetails!$AF$7:$AF$506,SMALL(IF(PerformerDetails!$AF$7:$AF$506&lt;&gt;"",ROW(PerformerDetails!P250:P749)-ROW(PerformerDetails!AF250)+1),ROWS(PerformerDetails!$AF$7:AF250)))),0)</f>
        <v>#NAME?</v>
      </c>
      <c r="K250" s="45" t="e">
        <f t="array" aca="1" ref="K250" ca="1">IFERROR(IF(ROWS(PerformerDetails!$AH$7:AH250)&gt;COUNTA(PerformerDetails!$AH$7:$AH$506),"",INDEX(PerformerDetails!$AH$7:$AH$506,SMALL(IF(PerformerDetails!$AH$7:$AH$506&lt;&gt;"",ROW(PerformerDetails!P250:P749)-ROW(PerformerDetails!AH250)+1),ROWS(PerformerDetails!$AH$7:AH250)))),0)</f>
        <v>#NAME?</v>
      </c>
      <c r="L250" s="45" t="e">
        <f t="array" aca="1" ref="L250" ca="1">IFERROR(IF(ROWS(PerformerDetails!$AJ$7:AJ250)&gt;COUNTA(PerformerDetails!$AJ$7:$AJ$506),"",INDEX(PerformerDetails!$AJ$7:$AJ$506,SMALL(IF(PerformerDetails!$AJ$7:$AJ$506&lt;&gt;"",ROW(PerformerDetails!P250:P749)-ROW(PerformerDetails!AJ250)+1),ROWS(PerformerDetails!$AJ$7:AJ250)))),0)</f>
        <v>#NAME?</v>
      </c>
      <c r="M250" s="45" t="e">
        <f t="array" aca="1" ref="M250" ca="1">IFERROR(IF(ROWS(PerformerDetails!$AL$7:AL250)&gt;COUNTA(PerformerDetails!$AL$7:$AL$506),"",INDEX(PerformerDetails!$AL$7:$AL$506,SMALL(IF(PerformerDetails!$AL$7:$AL$506&lt;&gt;"",ROW(PerformerDetails!P250:P749)-ROW(PerformerDetails!AL250)+1),ROWS(PerformerDetails!$AL$7:AL250)))),0)</f>
        <v>#NAME?</v>
      </c>
      <c r="N250" s="45" t="e">
        <f t="array" aca="1" ref="N250" ca="1">IFERROR(IF(ROWS(PerformerDetails!$AN$7:AN250)&gt;COUNTA(PerformerDetails!$AN$7:$AN$506),"",INDEX(PerformerDetails!$AN$7:$AN$506,SMALL(IF(PerformerDetails!$AN$7:$AN$506&lt;&gt;"",ROW(PerformerDetails!P250:P749)-ROW(PerformerDetails!AN250)+1),ROWS(PerformerDetails!$AN$7:AN250)))),0)</f>
        <v>#NAME?</v>
      </c>
      <c r="O250" s="45" t="e">
        <f t="array" aca="1" ref="O250" ca="1">IFERROR(IF(ROWS(PerformerDetails!$AP$7:AP250)&gt;COUNTA(PerformerDetails!$AP$7:$AP$506),"",INDEX(PerformerDetails!$AP$7:$AP$506,SMALL(IF(PerformerDetails!$AP$7:$AP$506&lt;&gt;"",ROW(PerformerDetails!P250:P749)-ROW(PerformerDetails!AP250)+1),ROWS(PerformerDetails!$AP$7:AP250)))),0)</f>
        <v>#NAME?</v>
      </c>
      <c r="P250" s="45" t="e">
        <f t="array" aca="1" ref="P250" ca="1">IFERROR(IF(ROWS(PerformerDetails!$AR$7:AR250)&gt;COUNTA(PerformerDetails!$AR$7:$AR$506),"",INDEX(PerformerDetails!$AR$7:$AR$506,SMALL(IF(PerformerDetails!$AR$7:$AR$506&lt;&gt;"",ROW(PerformerDetails!P250:P749)-ROW(PerformerDetails!AR250)+1),ROWS(PerformerDetails!$AR$7:AR250)))),0)</f>
        <v>#NAME?</v>
      </c>
      <c r="Q250" s="45" t="e">
        <f t="array" aca="1" ref="Q250" ca="1">IFERROR(IF(ROWS(PerformerDetails!$AT$7:AT250)&gt;COUNTA(PerformerDetails!$AT$7:$AT$506),"",INDEX(PerformerDetails!$AT$7:$AT$506,SMALL(IF(PerformerDetails!$AT$7:$AT$506&lt;&gt;"",ROW(PerformerDetails!P250:P749)-ROW(PerformerDetails!AT250)+1),ROWS(PerformerDetails!$AT$7:AT250)))),0)</f>
        <v>#NAME?</v>
      </c>
      <c r="R250" s="45" t="e">
        <f t="array" aca="1" ref="R250" ca="1">IFERROR(IF(ROWS(PerformerDetails!$AV$7:AV250)&gt;COUNTA(PerformerDetails!$AV$7:$AV$506),"",INDEX(PerformerDetails!$AV$7:$AV$506,SMALL(IF(PerformerDetails!$AV$7:$AV$506&lt;&gt;"",ROW(PerformerDetails!P250:P749)-ROW(PerformerDetails!AV250)+1),ROWS(PerformerDetails!$AV$7:AV250)))),0)</f>
        <v>#NAME?</v>
      </c>
      <c r="S250" s="45" t="e">
        <f t="array" aca="1" ref="S250" ca="1">IFERROR(IF(ROWS(PerformerDetails!$AX$7:AX250)&gt;COUNTA(PerformerDetails!$AX$7:$AX$506),"",INDEX(PerformerDetails!$AX$7:$AX$506,SMALL(IF(PerformerDetails!$AX$7:$AX$506&lt;&gt;"",ROW(PerformerDetails!P250:P749)-ROW(PerformerDetails!AX250)+1),ROWS(PerformerDetails!$AX$7:AX250)))),0)</f>
        <v>#NAME?</v>
      </c>
      <c r="T250" s="45" t="e">
        <f t="array" aca="1" ref="T250" ca="1">IFERROR(IF(ROWS(PerformerDetails!$AZ$7:AZ250)&gt;COUNTA(PerformerDetails!$AZ$7:$AZ$506),"",INDEX(PerformerDetails!$AZ$7:$AZ$506,SMALL(IF(PerformerDetails!$AZ$7:$AZ$506&lt;&gt;"",ROW(PerformerDetails!P250:P749)-ROW(PerformerDetails!AZ250)+1),ROWS(PerformerDetails!$AZ$7:AZ250)))),0)</f>
        <v>#NAME?</v>
      </c>
      <c r="U250" s="45" t="e">
        <f t="array" aca="1" ref="U250" ca="1">IFERROR(IF(ROWS(PerformerDetails!$BB$7:BB250)&gt;COUNTA(PerformerDetails!$BB$7:$BB$506),"",INDEX(PerformerDetails!$BB$7:$BB$506,SMALL(IF(PerformerDetails!$BB$7:$BB$506&lt;&gt;"",ROW(PerformerDetails!P250:P749)-ROW(PerformerDetails!BB250)+1),ROWS(PerformerDetails!$BB$7:BB250)))),0)</f>
        <v>#NAME?</v>
      </c>
      <c r="V250" s="45" t="e">
        <f t="array" aca="1" ref="V250" ca="1">IFERROR(IF(ROWS(PerformerDetails!$BD$7:BD250)&gt;COUNTA(PerformerDetails!$BD$7:$BD$506),"",INDEX(PerformerDetails!$BD$7:$BD$506,SMALL(IF(PerformerDetails!$BD$7:$BD$506&lt;&gt;"",ROW(PerformerDetails!P250:P749)-ROW(PerformerDetails!BD250)+1),ROWS(PerformerDetails!$BD$7:BD250)))),0)</f>
        <v>#NAME?</v>
      </c>
      <c r="W250" s="45" t="e">
        <f t="array" aca="1" ref="W250" ca="1">IFERROR(IF(ROWS(PerformerDetails!$BF$7:BF250)&gt;COUNTA(PerformerDetails!$BF$7:$BF$506),"",INDEX(PerformerDetails!$BF$7:$BF$506,SMALL(IF(PerformerDetails!$BF$7:$BF$506&lt;&gt;"",ROW(PerformerDetails!P250:P749)-ROW(PerformerDetails!BF250)+1),ROWS(PerformerDetails!$BF$7:BF250)))),0)</f>
        <v>#NAME?</v>
      </c>
      <c r="X250" s="45" t="e">
        <f t="array" aca="1" ref="X250" ca="1">IFERROR(IF(ROWS(PerformerDetails!$BH$7:BH250)&gt;COUNTA(PerformerDetails!$BH$7:$BH$506),"",INDEX(PerformerDetails!$BH$7:$BH$506,SMALL(IF(PerformerDetails!$BH$7:$BH$506&lt;&gt;"",ROW(PerformerDetails!P250:P749)-ROW(PerformerDetails!BH250)+1),ROWS(PerformerDetails!$BH$7:BH250)))),0)</f>
        <v>#NAME?</v>
      </c>
      <c r="Y250" s="45" t="e">
        <f t="array" aca="1" ref="Y250" ca="1">IFERROR(IF(ROWS(PerformerDetails!$BJ$7:BJ250)&gt;COUNTA(PerformerDetails!$BJ$7:$BJ$506),"",INDEX(PerformerDetails!$BJ$7:$BJ$506,SMALL(IF(PerformerDetails!$BJ$7:$BJ$506&lt;&gt;"",ROW(PerformerDetails!P250:P749)-ROW(PerformerDetails!BJ250)+1),ROWS(PerformerDetails!$BJ$7:BJ250)))),0)</f>
        <v>#NAME?</v>
      </c>
      <c r="Z250" s="45" t="e">
        <f t="array" aca="1" ref="Z250" ca="1">IFERROR(IF(ROWS(PerformerDetails!$BL$7:BL250)&gt;COUNTA(PerformerDetails!$BL$7:$BL$506),"",INDEX(PerformerDetails!$BL$7:$BL$506,SMALL(IF(PerformerDetails!$BL$7:$BL$506&lt;&gt;"",ROW(PerformerDetails!P250:P749)-ROW(PerformerDetails!BL250)+1),ROWS(PerformerDetails!$BL$7:BL250)))),0)</f>
        <v>#NAME?</v>
      </c>
    </row>
    <row r="251" spans="2:26" ht="20.100000000000001" customHeight="1">
      <c r="B251" s="45" t="e">
        <f t="array" aca="1" ref="B251" ca="1">IFERROR(IF(ROWS(PerformerDetails!$P$7:P251)&gt;COUNTA(PerformerDetails!$P$7:$P$506),"",INDEX(PerformerDetails!$P$7:$P$506,SMALL(IF(PerformerDetails!$P$7:$P$506&lt;&gt;"",ROW(PerformerDetails!P251:P750)-ROW(PerformerDetails!P251)+1),ROWS(PerformerDetails!$P$7:P251)))),0)</f>
        <v>#NAME?</v>
      </c>
      <c r="C251" s="45" t="e">
        <f t="array" aca="1" ref="C251" ca="1">IFERROR(IF(ROWS(PerformerDetails!$R$7:R251)&gt;COUNTA(PerformerDetails!$R$7:$R$506),"",INDEX(PerformerDetails!$R$7:$R$506,SMALL(IF(PerformerDetails!$R$7:$R$506&lt;&gt;"",ROW(PerformerDetails!P251:P750)-ROW(PerformerDetails!R251)+1),ROWS(PerformerDetails!$R$7:R251)))),0)</f>
        <v>#NAME?</v>
      </c>
      <c r="D251" s="45" t="e">
        <f t="array" aca="1" ref="D251" ca="1">IFERROR(IF(ROWS(PerformerDetails!$T$7:T251)&gt;COUNTA(PerformerDetails!$T$7:$T$506),"",INDEX(PerformerDetails!$T$7:$T$506,SMALL(IF(PerformerDetails!$T$7:$T$506&lt;&gt;"",ROW(PerformerDetails!P251:P750)-ROW(PerformerDetails!T251)+1),ROWS(PerformerDetails!$T$7:T251)))),0)</f>
        <v>#NAME?</v>
      </c>
      <c r="E251" s="45" t="e">
        <f t="array" aca="1" ref="E251" ca="1">IFERROR(IF(ROWS(PerformerDetails!$V$7:V251)&gt;COUNTA(PerformerDetails!$V$7:$V$506),"",INDEX(PerformerDetails!$V$7:$V$506,SMALL(IF(PerformerDetails!$V$7:$V$506&lt;&gt;"",ROW(PerformerDetails!P251:P750)-ROW(PerformerDetails!V251)+1),ROWS(PerformerDetails!$V$7:V251)))),0)</f>
        <v>#NAME?</v>
      </c>
      <c r="F251" s="45" t="e">
        <f t="array" aca="1" ref="F251" ca="1">IFERROR(IF(ROWS(PerformerDetails!$X$7:X251)&gt;COUNTA(PerformerDetails!$X$7:$X$506),"",INDEX(PerformerDetails!$X$7:$X$506,SMALL(IF(PerformerDetails!$X$7:$X$506&lt;&gt;"",ROW(PerformerDetails!P251:P750)-ROW(PerformerDetails!X251)+1),ROWS(PerformerDetails!$X$7:X251)))),0)</f>
        <v>#NAME?</v>
      </c>
      <c r="G251" s="45" t="e">
        <f t="array" aca="1" ref="G251" ca="1">IFERROR(IF(ROWS(PerformerDetails!$Z$7:Z251)&gt;COUNTA(PerformerDetails!$Z$7:$Z$506),"",INDEX(PerformerDetails!$Z$7:$Z$506,SMALL(IF(PerformerDetails!$Z$7:$Z$506&lt;&gt;"",ROW(PerformerDetails!P251:P750)-ROW(PerformerDetails!Z251)+1),ROWS(PerformerDetails!$Z$7:Z251)))),0)</f>
        <v>#NAME?</v>
      </c>
      <c r="H251" s="45" t="e">
        <f t="array" aca="1" ref="H251" ca="1">IFERROR(IF(ROWS(PerformerDetails!$AB$7:AB251)&gt;COUNTA(PerformerDetails!$AB$7:$AB$506),"",INDEX(PerformerDetails!$AB$7:$AB$506,SMALL(IF(PerformerDetails!$AB$7:$AB$506&lt;&gt;"",ROW(PerformerDetails!P251:P750)-ROW(PerformerDetails!AB251)+1),ROWS(PerformerDetails!$AB$7:AB251)))),0)</f>
        <v>#NAME?</v>
      </c>
      <c r="I251" s="45" t="e">
        <f t="array" aca="1" ref="I251" ca="1">IFERROR(IF(ROWS(PerformerDetails!$AD$7:AD251)&gt;COUNTA(PerformerDetails!$AD$7:$AD$506),"",INDEX(PerformerDetails!$AD$7:$AD$506,SMALL(IF(PerformerDetails!$AD$7:$AD$506&lt;&gt;"",ROW(PerformerDetails!P251:P750)-ROW(PerformerDetails!AD251)+1),ROWS(PerformerDetails!$AD$7:AD251)))),0)</f>
        <v>#NAME?</v>
      </c>
      <c r="J251" s="45" t="e">
        <f t="array" aca="1" ref="J251" ca="1">IFERROR(IF(ROWS(PerformerDetails!$AF$7:AF251)&gt;COUNTA(PerformerDetails!$AF$7:$AF$506),"",INDEX(PerformerDetails!$AF$7:$AF$506,SMALL(IF(PerformerDetails!$AF$7:$AF$506&lt;&gt;"",ROW(PerformerDetails!P251:P750)-ROW(PerformerDetails!AF251)+1),ROWS(PerformerDetails!$AF$7:AF251)))),0)</f>
        <v>#NAME?</v>
      </c>
      <c r="K251" s="45" t="e">
        <f t="array" aca="1" ref="K251" ca="1">IFERROR(IF(ROWS(PerformerDetails!$AH$7:AH251)&gt;COUNTA(PerformerDetails!$AH$7:$AH$506),"",INDEX(PerformerDetails!$AH$7:$AH$506,SMALL(IF(PerformerDetails!$AH$7:$AH$506&lt;&gt;"",ROW(PerformerDetails!P251:P750)-ROW(PerformerDetails!AH251)+1),ROWS(PerformerDetails!$AH$7:AH251)))),0)</f>
        <v>#NAME?</v>
      </c>
      <c r="L251" s="45" t="e">
        <f t="array" aca="1" ref="L251" ca="1">IFERROR(IF(ROWS(PerformerDetails!$AJ$7:AJ251)&gt;COUNTA(PerformerDetails!$AJ$7:$AJ$506),"",INDEX(PerformerDetails!$AJ$7:$AJ$506,SMALL(IF(PerformerDetails!$AJ$7:$AJ$506&lt;&gt;"",ROW(PerformerDetails!P251:P750)-ROW(PerformerDetails!AJ251)+1),ROWS(PerformerDetails!$AJ$7:AJ251)))),0)</f>
        <v>#NAME?</v>
      </c>
      <c r="M251" s="45" t="e">
        <f t="array" aca="1" ref="M251" ca="1">IFERROR(IF(ROWS(PerformerDetails!$AL$7:AL251)&gt;COUNTA(PerformerDetails!$AL$7:$AL$506),"",INDEX(PerformerDetails!$AL$7:$AL$506,SMALL(IF(PerformerDetails!$AL$7:$AL$506&lt;&gt;"",ROW(PerformerDetails!P251:P750)-ROW(PerformerDetails!AL251)+1),ROWS(PerformerDetails!$AL$7:AL251)))),0)</f>
        <v>#NAME?</v>
      </c>
      <c r="N251" s="45" t="e">
        <f t="array" aca="1" ref="N251" ca="1">IFERROR(IF(ROWS(PerformerDetails!$AN$7:AN251)&gt;COUNTA(PerformerDetails!$AN$7:$AN$506),"",INDEX(PerformerDetails!$AN$7:$AN$506,SMALL(IF(PerformerDetails!$AN$7:$AN$506&lt;&gt;"",ROW(PerformerDetails!P251:P750)-ROW(PerformerDetails!AN251)+1),ROWS(PerformerDetails!$AN$7:AN251)))),0)</f>
        <v>#NAME?</v>
      </c>
      <c r="O251" s="45" t="e">
        <f t="array" aca="1" ref="O251" ca="1">IFERROR(IF(ROWS(PerformerDetails!$AP$7:AP251)&gt;COUNTA(PerformerDetails!$AP$7:$AP$506),"",INDEX(PerformerDetails!$AP$7:$AP$506,SMALL(IF(PerformerDetails!$AP$7:$AP$506&lt;&gt;"",ROW(PerformerDetails!P251:P750)-ROW(PerformerDetails!AP251)+1),ROWS(PerformerDetails!$AP$7:AP251)))),0)</f>
        <v>#NAME?</v>
      </c>
      <c r="P251" s="45" t="e">
        <f t="array" aca="1" ref="P251" ca="1">IFERROR(IF(ROWS(PerformerDetails!$AR$7:AR251)&gt;COUNTA(PerformerDetails!$AR$7:$AR$506),"",INDEX(PerformerDetails!$AR$7:$AR$506,SMALL(IF(PerformerDetails!$AR$7:$AR$506&lt;&gt;"",ROW(PerformerDetails!P251:P750)-ROW(PerformerDetails!AR251)+1),ROWS(PerformerDetails!$AR$7:AR251)))),0)</f>
        <v>#NAME?</v>
      </c>
      <c r="Q251" s="45" t="e">
        <f t="array" aca="1" ref="Q251" ca="1">IFERROR(IF(ROWS(PerformerDetails!$AT$7:AT251)&gt;COUNTA(PerformerDetails!$AT$7:$AT$506),"",INDEX(PerformerDetails!$AT$7:$AT$506,SMALL(IF(PerformerDetails!$AT$7:$AT$506&lt;&gt;"",ROW(PerformerDetails!P251:P750)-ROW(PerformerDetails!AT251)+1),ROWS(PerformerDetails!$AT$7:AT251)))),0)</f>
        <v>#NAME?</v>
      </c>
      <c r="R251" s="45" t="e">
        <f t="array" aca="1" ref="R251" ca="1">IFERROR(IF(ROWS(PerformerDetails!$AV$7:AV251)&gt;COUNTA(PerformerDetails!$AV$7:$AV$506),"",INDEX(PerformerDetails!$AV$7:$AV$506,SMALL(IF(PerformerDetails!$AV$7:$AV$506&lt;&gt;"",ROW(PerformerDetails!P251:P750)-ROW(PerformerDetails!AV251)+1),ROWS(PerformerDetails!$AV$7:AV251)))),0)</f>
        <v>#NAME?</v>
      </c>
      <c r="S251" s="45" t="e">
        <f t="array" aca="1" ref="S251" ca="1">IFERROR(IF(ROWS(PerformerDetails!$AX$7:AX251)&gt;COUNTA(PerformerDetails!$AX$7:$AX$506),"",INDEX(PerformerDetails!$AX$7:$AX$506,SMALL(IF(PerformerDetails!$AX$7:$AX$506&lt;&gt;"",ROW(PerformerDetails!P251:P750)-ROW(PerformerDetails!AX251)+1),ROWS(PerformerDetails!$AX$7:AX251)))),0)</f>
        <v>#NAME?</v>
      </c>
      <c r="T251" s="45" t="e">
        <f t="array" aca="1" ref="T251" ca="1">IFERROR(IF(ROWS(PerformerDetails!$AZ$7:AZ251)&gt;COUNTA(PerformerDetails!$AZ$7:$AZ$506),"",INDEX(PerformerDetails!$AZ$7:$AZ$506,SMALL(IF(PerformerDetails!$AZ$7:$AZ$506&lt;&gt;"",ROW(PerformerDetails!P251:P750)-ROW(PerformerDetails!AZ251)+1),ROWS(PerformerDetails!$AZ$7:AZ251)))),0)</f>
        <v>#NAME?</v>
      </c>
      <c r="U251" s="45" t="e">
        <f t="array" aca="1" ref="U251" ca="1">IFERROR(IF(ROWS(PerformerDetails!$BB$7:BB251)&gt;COUNTA(PerformerDetails!$BB$7:$BB$506),"",INDEX(PerformerDetails!$BB$7:$BB$506,SMALL(IF(PerformerDetails!$BB$7:$BB$506&lt;&gt;"",ROW(PerformerDetails!P251:P750)-ROW(PerformerDetails!BB251)+1),ROWS(PerformerDetails!$BB$7:BB251)))),0)</f>
        <v>#NAME?</v>
      </c>
      <c r="V251" s="45" t="e">
        <f t="array" aca="1" ref="V251" ca="1">IFERROR(IF(ROWS(PerformerDetails!$BD$7:BD251)&gt;COUNTA(PerformerDetails!$BD$7:$BD$506),"",INDEX(PerformerDetails!$BD$7:$BD$506,SMALL(IF(PerformerDetails!$BD$7:$BD$506&lt;&gt;"",ROW(PerformerDetails!P251:P750)-ROW(PerformerDetails!BD251)+1),ROWS(PerformerDetails!$BD$7:BD251)))),0)</f>
        <v>#NAME?</v>
      </c>
      <c r="W251" s="45" t="e">
        <f t="array" aca="1" ref="W251" ca="1">IFERROR(IF(ROWS(PerformerDetails!$BF$7:BF251)&gt;COUNTA(PerformerDetails!$BF$7:$BF$506),"",INDEX(PerformerDetails!$BF$7:$BF$506,SMALL(IF(PerformerDetails!$BF$7:$BF$506&lt;&gt;"",ROW(PerformerDetails!P251:P750)-ROW(PerformerDetails!BF251)+1),ROWS(PerformerDetails!$BF$7:BF251)))),0)</f>
        <v>#NAME?</v>
      </c>
      <c r="X251" s="45" t="e">
        <f t="array" aca="1" ref="X251" ca="1">IFERROR(IF(ROWS(PerformerDetails!$BH$7:BH251)&gt;COUNTA(PerformerDetails!$BH$7:$BH$506),"",INDEX(PerformerDetails!$BH$7:$BH$506,SMALL(IF(PerformerDetails!$BH$7:$BH$506&lt;&gt;"",ROW(PerformerDetails!P251:P750)-ROW(PerformerDetails!BH251)+1),ROWS(PerformerDetails!$BH$7:BH251)))),0)</f>
        <v>#NAME?</v>
      </c>
      <c r="Y251" s="45" t="e">
        <f t="array" aca="1" ref="Y251" ca="1">IFERROR(IF(ROWS(PerformerDetails!$BJ$7:BJ251)&gt;COUNTA(PerformerDetails!$BJ$7:$BJ$506),"",INDEX(PerformerDetails!$BJ$7:$BJ$506,SMALL(IF(PerformerDetails!$BJ$7:$BJ$506&lt;&gt;"",ROW(PerformerDetails!P251:P750)-ROW(PerformerDetails!BJ251)+1),ROWS(PerformerDetails!$BJ$7:BJ251)))),0)</f>
        <v>#NAME?</v>
      </c>
      <c r="Z251" s="45" t="e">
        <f t="array" aca="1" ref="Z251" ca="1">IFERROR(IF(ROWS(PerformerDetails!$BL$7:BL251)&gt;COUNTA(PerformerDetails!$BL$7:$BL$506),"",INDEX(PerformerDetails!$BL$7:$BL$506,SMALL(IF(PerformerDetails!$BL$7:$BL$506&lt;&gt;"",ROW(PerformerDetails!P251:P750)-ROW(PerformerDetails!BL251)+1),ROWS(PerformerDetails!$BL$7:BL251)))),0)</f>
        <v>#NAME?</v>
      </c>
    </row>
    <row r="252" spans="2:26" ht="20.100000000000001" customHeight="1">
      <c r="B252" s="45" t="e">
        <f t="array" aca="1" ref="B252" ca="1">IFERROR(IF(ROWS(PerformerDetails!$P$7:P252)&gt;COUNTA(PerformerDetails!$P$7:$P$506),"",INDEX(PerformerDetails!$P$7:$P$506,SMALL(IF(PerformerDetails!$P$7:$P$506&lt;&gt;"",ROW(PerformerDetails!P252:P751)-ROW(PerformerDetails!P252)+1),ROWS(PerformerDetails!$P$7:P252)))),0)</f>
        <v>#NAME?</v>
      </c>
      <c r="C252" s="45" t="e">
        <f t="array" aca="1" ref="C252" ca="1">IFERROR(IF(ROWS(PerformerDetails!$R$7:R252)&gt;COUNTA(PerformerDetails!$R$7:$R$506),"",INDEX(PerformerDetails!$R$7:$R$506,SMALL(IF(PerformerDetails!$R$7:$R$506&lt;&gt;"",ROW(PerformerDetails!P252:P751)-ROW(PerformerDetails!R252)+1),ROWS(PerformerDetails!$R$7:R252)))),0)</f>
        <v>#NAME?</v>
      </c>
      <c r="D252" s="45" t="e">
        <f t="array" aca="1" ref="D252" ca="1">IFERROR(IF(ROWS(PerformerDetails!$T$7:T252)&gt;COUNTA(PerformerDetails!$T$7:$T$506),"",INDEX(PerformerDetails!$T$7:$T$506,SMALL(IF(PerformerDetails!$T$7:$T$506&lt;&gt;"",ROW(PerformerDetails!P252:P751)-ROW(PerformerDetails!T252)+1),ROWS(PerformerDetails!$T$7:T252)))),0)</f>
        <v>#NAME?</v>
      </c>
      <c r="E252" s="45" t="e">
        <f t="array" aca="1" ref="E252" ca="1">IFERROR(IF(ROWS(PerformerDetails!$V$7:V252)&gt;COUNTA(PerformerDetails!$V$7:$V$506),"",INDEX(PerformerDetails!$V$7:$V$506,SMALL(IF(PerformerDetails!$V$7:$V$506&lt;&gt;"",ROW(PerformerDetails!P252:P751)-ROW(PerformerDetails!V252)+1),ROWS(PerformerDetails!$V$7:V252)))),0)</f>
        <v>#NAME?</v>
      </c>
      <c r="F252" s="45" t="e">
        <f t="array" aca="1" ref="F252" ca="1">IFERROR(IF(ROWS(PerformerDetails!$X$7:X252)&gt;COUNTA(PerformerDetails!$X$7:$X$506),"",INDEX(PerformerDetails!$X$7:$X$506,SMALL(IF(PerformerDetails!$X$7:$X$506&lt;&gt;"",ROW(PerformerDetails!P252:P751)-ROW(PerformerDetails!X252)+1),ROWS(PerformerDetails!$X$7:X252)))),0)</f>
        <v>#NAME?</v>
      </c>
      <c r="G252" s="45" t="e">
        <f t="array" aca="1" ref="G252" ca="1">IFERROR(IF(ROWS(PerformerDetails!$Z$7:Z252)&gt;COUNTA(PerformerDetails!$Z$7:$Z$506),"",INDEX(PerformerDetails!$Z$7:$Z$506,SMALL(IF(PerformerDetails!$Z$7:$Z$506&lt;&gt;"",ROW(PerformerDetails!P252:P751)-ROW(PerformerDetails!Z252)+1),ROWS(PerformerDetails!$Z$7:Z252)))),0)</f>
        <v>#NAME?</v>
      </c>
      <c r="H252" s="45" t="e">
        <f t="array" aca="1" ref="H252" ca="1">IFERROR(IF(ROWS(PerformerDetails!$AB$7:AB252)&gt;COUNTA(PerformerDetails!$AB$7:$AB$506),"",INDEX(PerformerDetails!$AB$7:$AB$506,SMALL(IF(PerformerDetails!$AB$7:$AB$506&lt;&gt;"",ROW(PerformerDetails!P252:P751)-ROW(PerformerDetails!AB252)+1),ROWS(PerformerDetails!$AB$7:AB252)))),0)</f>
        <v>#NAME?</v>
      </c>
      <c r="I252" s="45" t="e">
        <f t="array" aca="1" ref="I252" ca="1">IFERROR(IF(ROWS(PerformerDetails!$AD$7:AD252)&gt;COUNTA(PerformerDetails!$AD$7:$AD$506),"",INDEX(PerformerDetails!$AD$7:$AD$506,SMALL(IF(PerformerDetails!$AD$7:$AD$506&lt;&gt;"",ROW(PerformerDetails!P252:P751)-ROW(PerformerDetails!AD252)+1),ROWS(PerformerDetails!$AD$7:AD252)))),0)</f>
        <v>#NAME?</v>
      </c>
      <c r="J252" s="45" t="e">
        <f t="array" aca="1" ref="J252" ca="1">IFERROR(IF(ROWS(PerformerDetails!$AF$7:AF252)&gt;COUNTA(PerformerDetails!$AF$7:$AF$506),"",INDEX(PerformerDetails!$AF$7:$AF$506,SMALL(IF(PerformerDetails!$AF$7:$AF$506&lt;&gt;"",ROW(PerformerDetails!P252:P751)-ROW(PerformerDetails!AF252)+1),ROWS(PerformerDetails!$AF$7:AF252)))),0)</f>
        <v>#NAME?</v>
      </c>
      <c r="K252" s="45" t="e">
        <f t="array" aca="1" ref="K252" ca="1">IFERROR(IF(ROWS(PerformerDetails!$AH$7:AH252)&gt;COUNTA(PerformerDetails!$AH$7:$AH$506),"",INDEX(PerformerDetails!$AH$7:$AH$506,SMALL(IF(PerformerDetails!$AH$7:$AH$506&lt;&gt;"",ROW(PerformerDetails!P252:P751)-ROW(PerformerDetails!AH252)+1),ROWS(PerformerDetails!$AH$7:AH252)))),0)</f>
        <v>#NAME?</v>
      </c>
      <c r="L252" s="45" t="e">
        <f t="array" aca="1" ref="L252" ca="1">IFERROR(IF(ROWS(PerformerDetails!$AJ$7:AJ252)&gt;COUNTA(PerformerDetails!$AJ$7:$AJ$506),"",INDEX(PerformerDetails!$AJ$7:$AJ$506,SMALL(IF(PerformerDetails!$AJ$7:$AJ$506&lt;&gt;"",ROW(PerformerDetails!P252:P751)-ROW(PerformerDetails!AJ252)+1),ROWS(PerformerDetails!$AJ$7:AJ252)))),0)</f>
        <v>#NAME?</v>
      </c>
      <c r="M252" s="45" t="e">
        <f t="array" aca="1" ref="M252" ca="1">IFERROR(IF(ROWS(PerformerDetails!$AL$7:AL252)&gt;COUNTA(PerformerDetails!$AL$7:$AL$506),"",INDEX(PerformerDetails!$AL$7:$AL$506,SMALL(IF(PerformerDetails!$AL$7:$AL$506&lt;&gt;"",ROW(PerformerDetails!P252:P751)-ROW(PerformerDetails!AL252)+1),ROWS(PerformerDetails!$AL$7:AL252)))),0)</f>
        <v>#NAME?</v>
      </c>
      <c r="N252" s="45" t="e">
        <f t="array" aca="1" ref="N252" ca="1">IFERROR(IF(ROWS(PerformerDetails!$AN$7:AN252)&gt;COUNTA(PerformerDetails!$AN$7:$AN$506),"",INDEX(PerformerDetails!$AN$7:$AN$506,SMALL(IF(PerformerDetails!$AN$7:$AN$506&lt;&gt;"",ROW(PerformerDetails!P252:P751)-ROW(PerformerDetails!AN252)+1),ROWS(PerformerDetails!$AN$7:AN252)))),0)</f>
        <v>#NAME?</v>
      </c>
      <c r="O252" s="45" t="e">
        <f t="array" aca="1" ref="O252" ca="1">IFERROR(IF(ROWS(PerformerDetails!$AP$7:AP252)&gt;COUNTA(PerformerDetails!$AP$7:$AP$506),"",INDEX(PerformerDetails!$AP$7:$AP$506,SMALL(IF(PerformerDetails!$AP$7:$AP$506&lt;&gt;"",ROW(PerformerDetails!P252:P751)-ROW(PerformerDetails!AP252)+1),ROWS(PerformerDetails!$AP$7:AP252)))),0)</f>
        <v>#NAME?</v>
      </c>
      <c r="P252" s="45" t="e">
        <f t="array" aca="1" ref="P252" ca="1">IFERROR(IF(ROWS(PerformerDetails!$AR$7:AR252)&gt;COUNTA(PerformerDetails!$AR$7:$AR$506),"",INDEX(PerformerDetails!$AR$7:$AR$506,SMALL(IF(PerformerDetails!$AR$7:$AR$506&lt;&gt;"",ROW(PerformerDetails!P252:P751)-ROW(PerformerDetails!AR252)+1),ROWS(PerformerDetails!$AR$7:AR252)))),0)</f>
        <v>#NAME?</v>
      </c>
      <c r="Q252" s="45" t="e">
        <f t="array" aca="1" ref="Q252" ca="1">IFERROR(IF(ROWS(PerformerDetails!$AT$7:AT252)&gt;COUNTA(PerformerDetails!$AT$7:$AT$506),"",INDEX(PerformerDetails!$AT$7:$AT$506,SMALL(IF(PerformerDetails!$AT$7:$AT$506&lt;&gt;"",ROW(PerformerDetails!P252:P751)-ROW(PerformerDetails!AT252)+1),ROWS(PerformerDetails!$AT$7:AT252)))),0)</f>
        <v>#NAME?</v>
      </c>
      <c r="R252" s="45" t="e">
        <f t="array" aca="1" ref="R252" ca="1">IFERROR(IF(ROWS(PerformerDetails!$AV$7:AV252)&gt;COUNTA(PerformerDetails!$AV$7:$AV$506),"",INDEX(PerformerDetails!$AV$7:$AV$506,SMALL(IF(PerformerDetails!$AV$7:$AV$506&lt;&gt;"",ROW(PerformerDetails!P252:P751)-ROW(PerformerDetails!AV252)+1),ROWS(PerformerDetails!$AV$7:AV252)))),0)</f>
        <v>#NAME?</v>
      </c>
      <c r="S252" s="45" t="e">
        <f t="array" aca="1" ref="S252" ca="1">IFERROR(IF(ROWS(PerformerDetails!$AX$7:AX252)&gt;COUNTA(PerformerDetails!$AX$7:$AX$506),"",INDEX(PerformerDetails!$AX$7:$AX$506,SMALL(IF(PerformerDetails!$AX$7:$AX$506&lt;&gt;"",ROW(PerformerDetails!P252:P751)-ROW(PerformerDetails!AX252)+1),ROWS(PerformerDetails!$AX$7:AX252)))),0)</f>
        <v>#NAME?</v>
      </c>
      <c r="T252" s="45" t="e">
        <f t="array" aca="1" ref="T252" ca="1">IFERROR(IF(ROWS(PerformerDetails!$AZ$7:AZ252)&gt;COUNTA(PerformerDetails!$AZ$7:$AZ$506),"",INDEX(PerformerDetails!$AZ$7:$AZ$506,SMALL(IF(PerformerDetails!$AZ$7:$AZ$506&lt;&gt;"",ROW(PerformerDetails!P252:P751)-ROW(PerformerDetails!AZ252)+1),ROWS(PerformerDetails!$AZ$7:AZ252)))),0)</f>
        <v>#NAME?</v>
      </c>
      <c r="U252" s="45" t="e">
        <f t="array" aca="1" ref="U252" ca="1">IFERROR(IF(ROWS(PerformerDetails!$BB$7:BB252)&gt;COUNTA(PerformerDetails!$BB$7:$BB$506),"",INDEX(PerformerDetails!$BB$7:$BB$506,SMALL(IF(PerformerDetails!$BB$7:$BB$506&lt;&gt;"",ROW(PerformerDetails!P252:P751)-ROW(PerformerDetails!BB252)+1),ROWS(PerformerDetails!$BB$7:BB252)))),0)</f>
        <v>#NAME?</v>
      </c>
      <c r="V252" s="45" t="e">
        <f t="array" aca="1" ref="V252" ca="1">IFERROR(IF(ROWS(PerformerDetails!$BD$7:BD252)&gt;COUNTA(PerformerDetails!$BD$7:$BD$506),"",INDEX(PerformerDetails!$BD$7:$BD$506,SMALL(IF(PerformerDetails!$BD$7:$BD$506&lt;&gt;"",ROW(PerformerDetails!P252:P751)-ROW(PerformerDetails!BD252)+1),ROWS(PerformerDetails!$BD$7:BD252)))),0)</f>
        <v>#NAME?</v>
      </c>
      <c r="W252" s="45" t="e">
        <f t="array" aca="1" ref="W252" ca="1">IFERROR(IF(ROWS(PerformerDetails!$BF$7:BF252)&gt;COUNTA(PerformerDetails!$BF$7:$BF$506),"",INDEX(PerformerDetails!$BF$7:$BF$506,SMALL(IF(PerformerDetails!$BF$7:$BF$506&lt;&gt;"",ROW(PerformerDetails!P252:P751)-ROW(PerformerDetails!BF252)+1),ROWS(PerformerDetails!$BF$7:BF252)))),0)</f>
        <v>#NAME?</v>
      </c>
      <c r="X252" s="45" t="e">
        <f t="array" aca="1" ref="X252" ca="1">IFERROR(IF(ROWS(PerformerDetails!$BH$7:BH252)&gt;COUNTA(PerformerDetails!$BH$7:$BH$506),"",INDEX(PerformerDetails!$BH$7:$BH$506,SMALL(IF(PerformerDetails!$BH$7:$BH$506&lt;&gt;"",ROW(PerformerDetails!P252:P751)-ROW(PerformerDetails!BH252)+1),ROWS(PerformerDetails!$BH$7:BH252)))),0)</f>
        <v>#NAME?</v>
      </c>
      <c r="Y252" s="45" t="e">
        <f t="array" aca="1" ref="Y252" ca="1">IFERROR(IF(ROWS(PerformerDetails!$BJ$7:BJ252)&gt;COUNTA(PerformerDetails!$BJ$7:$BJ$506),"",INDEX(PerformerDetails!$BJ$7:$BJ$506,SMALL(IF(PerformerDetails!$BJ$7:$BJ$506&lt;&gt;"",ROW(PerformerDetails!P252:P751)-ROW(PerformerDetails!BJ252)+1),ROWS(PerformerDetails!$BJ$7:BJ252)))),0)</f>
        <v>#NAME?</v>
      </c>
      <c r="Z252" s="45" t="e">
        <f t="array" aca="1" ref="Z252" ca="1">IFERROR(IF(ROWS(PerformerDetails!$BL$7:BL252)&gt;COUNTA(PerformerDetails!$BL$7:$BL$506),"",INDEX(PerformerDetails!$BL$7:$BL$506,SMALL(IF(PerformerDetails!$BL$7:$BL$506&lt;&gt;"",ROW(PerformerDetails!P252:P751)-ROW(PerformerDetails!BL252)+1),ROWS(PerformerDetails!$BL$7:BL252)))),0)</f>
        <v>#NAME?</v>
      </c>
    </row>
    <row r="253" spans="2:26" ht="20.100000000000001" customHeight="1">
      <c r="B253" s="45" t="e">
        <f t="array" aca="1" ref="B253" ca="1">IFERROR(IF(ROWS(PerformerDetails!$P$7:P253)&gt;COUNTA(PerformerDetails!$P$7:$P$506),"",INDEX(PerformerDetails!$P$7:$P$506,SMALL(IF(PerformerDetails!$P$7:$P$506&lt;&gt;"",ROW(PerformerDetails!P253:P752)-ROW(PerformerDetails!P253)+1),ROWS(PerformerDetails!$P$7:P253)))),0)</f>
        <v>#NAME?</v>
      </c>
      <c r="C253" s="45" t="e">
        <f t="array" aca="1" ref="C253" ca="1">IFERROR(IF(ROWS(PerformerDetails!$R$7:R253)&gt;COUNTA(PerformerDetails!$R$7:$R$506),"",INDEX(PerformerDetails!$R$7:$R$506,SMALL(IF(PerformerDetails!$R$7:$R$506&lt;&gt;"",ROW(PerformerDetails!P253:P752)-ROW(PerformerDetails!R253)+1),ROWS(PerformerDetails!$R$7:R253)))),0)</f>
        <v>#NAME?</v>
      </c>
      <c r="D253" s="45" t="e">
        <f t="array" aca="1" ref="D253" ca="1">IFERROR(IF(ROWS(PerformerDetails!$T$7:T253)&gt;COUNTA(PerformerDetails!$T$7:$T$506),"",INDEX(PerformerDetails!$T$7:$T$506,SMALL(IF(PerformerDetails!$T$7:$T$506&lt;&gt;"",ROW(PerformerDetails!P253:P752)-ROW(PerformerDetails!T253)+1),ROWS(PerformerDetails!$T$7:T253)))),0)</f>
        <v>#NAME?</v>
      </c>
      <c r="E253" s="45" t="e">
        <f t="array" aca="1" ref="E253" ca="1">IFERROR(IF(ROWS(PerformerDetails!$V$7:V253)&gt;COUNTA(PerformerDetails!$V$7:$V$506),"",INDEX(PerformerDetails!$V$7:$V$506,SMALL(IF(PerformerDetails!$V$7:$V$506&lt;&gt;"",ROW(PerformerDetails!P253:P752)-ROW(PerformerDetails!V253)+1),ROWS(PerformerDetails!$V$7:V253)))),0)</f>
        <v>#NAME?</v>
      </c>
      <c r="F253" s="45" t="e">
        <f t="array" aca="1" ref="F253" ca="1">IFERROR(IF(ROWS(PerformerDetails!$X$7:X253)&gt;COUNTA(PerformerDetails!$X$7:$X$506),"",INDEX(PerformerDetails!$X$7:$X$506,SMALL(IF(PerformerDetails!$X$7:$X$506&lt;&gt;"",ROW(PerformerDetails!P253:P752)-ROW(PerformerDetails!X253)+1),ROWS(PerformerDetails!$X$7:X253)))),0)</f>
        <v>#NAME?</v>
      </c>
      <c r="G253" s="45" t="e">
        <f t="array" aca="1" ref="G253" ca="1">IFERROR(IF(ROWS(PerformerDetails!$Z$7:Z253)&gt;COUNTA(PerformerDetails!$Z$7:$Z$506),"",INDEX(PerformerDetails!$Z$7:$Z$506,SMALL(IF(PerformerDetails!$Z$7:$Z$506&lt;&gt;"",ROW(PerformerDetails!P253:P752)-ROW(PerformerDetails!Z253)+1),ROWS(PerformerDetails!$Z$7:Z253)))),0)</f>
        <v>#NAME?</v>
      </c>
      <c r="H253" s="45" t="e">
        <f t="array" aca="1" ref="H253" ca="1">IFERROR(IF(ROWS(PerformerDetails!$AB$7:AB253)&gt;COUNTA(PerformerDetails!$AB$7:$AB$506),"",INDEX(PerformerDetails!$AB$7:$AB$506,SMALL(IF(PerformerDetails!$AB$7:$AB$506&lt;&gt;"",ROW(PerformerDetails!P253:P752)-ROW(PerformerDetails!AB253)+1),ROWS(PerformerDetails!$AB$7:AB253)))),0)</f>
        <v>#NAME?</v>
      </c>
      <c r="I253" s="45" t="e">
        <f t="array" aca="1" ref="I253" ca="1">IFERROR(IF(ROWS(PerformerDetails!$AD$7:AD253)&gt;COUNTA(PerformerDetails!$AD$7:$AD$506),"",INDEX(PerformerDetails!$AD$7:$AD$506,SMALL(IF(PerformerDetails!$AD$7:$AD$506&lt;&gt;"",ROW(PerformerDetails!P253:P752)-ROW(PerformerDetails!AD253)+1),ROWS(PerformerDetails!$AD$7:AD253)))),0)</f>
        <v>#NAME?</v>
      </c>
      <c r="J253" s="45" t="e">
        <f t="array" aca="1" ref="J253" ca="1">IFERROR(IF(ROWS(PerformerDetails!$AF$7:AF253)&gt;COUNTA(PerformerDetails!$AF$7:$AF$506),"",INDEX(PerformerDetails!$AF$7:$AF$506,SMALL(IF(PerformerDetails!$AF$7:$AF$506&lt;&gt;"",ROW(PerformerDetails!P253:P752)-ROW(PerformerDetails!AF253)+1),ROWS(PerformerDetails!$AF$7:AF253)))),0)</f>
        <v>#NAME?</v>
      </c>
      <c r="K253" s="45" t="e">
        <f t="array" aca="1" ref="K253" ca="1">IFERROR(IF(ROWS(PerformerDetails!$AH$7:AH253)&gt;COUNTA(PerformerDetails!$AH$7:$AH$506),"",INDEX(PerformerDetails!$AH$7:$AH$506,SMALL(IF(PerformerDetails!$AH$7:$AH$506&lt;&gt;"",ROW(PerformerDetails!P253:P752)-ROW(PerformerDetails!AH253)+1),ROWS(PerformerDetails!$AH$7:AH253)))),0)</f>
        <v>#NAME?</v>
      </c>
      <c r="L253" s="45" t="e">
        <f t="array" aca="1" ref="L253" ca="1">IFERROR(IF(ROWS(PerformerDetails!$AJ$7:AJ253)&gt;COUNTA(PerformerDetails!$AJ$7:$AJ$506),"",INDEX(PerformerDetails!$AJ$7:$AJ$506,SMALL(IF(PerformerDetails!$AJ$7:$AJ$506&lt;&gt;"",ROW(PerformerDetails!P253:P752)-ROW(PerformerDetails!AJ253)+1),ROWS(PerformerDetails!$AJ$7:AJ253)))),0)</f>
        <v>#NAME?</v>
      </c>
      <c r="M253" s="45" t="e">
        <f t="array" aca="1" ref="M253" ca="1">IFERROR(IF(ROWS(PerformerDetails!$AL$7:AL253)&gt;COUNTA(PerformerDetails!$AL$7:$AL$506),"",INDEX(PerformerDetails!$AL$7:$AL$506,SMALL(IF(PerformerDetails!$AL$7:$AL$506&lt;&gt;"",ROW(PerformerDetails!P253:P752)-ROW(PerformerDetails!AL253)+1),ROWS(PerformerDetails!$AL$7:AL253)))),0)</f>
        <v>#NAME?</v>
      </c>
      <c r="N253" s="45" t="e">
        <f t="array" aca="1" ref="N253" ca="1">IFERROR(IF(ROWS(PerformerDetails!$AN$7:AN253)&gt;COUNTA(PerformerDetails!$AN$7:$AN$506),"",INDEX(PerformerDetails!$AN$7:$AN$506,SMALL(IF(PerformerDetails!$AN$7:$AN$506&lt;&gt;"",ROW(PerformerDetails!P253:P752)-ROW(PerformerDetails!AN253)+1),ROWS(PerformerDetails!$AN$7:AN253)))),0)</f>
        <v>#NAME?</v>
      </c>
      <c r="O253" s="45" t="e">
        <f t="array" aca="1" ref="O253" ca="1">IFERROR(IF(ROWS(PerformerDetails!$AP$7:AP253)&gt;COUNTA(PerformerDetails!$AP$7:$AP$506),"",INDEX(PerformerDetails!$AP$7:$AP$506,SMALL(IF(PerformerDetails!$AP$7:$AP$506&lt;&gt;"",ROW(PerformerDetails!P253:P752)-ROW(PerformerDetails!AP253)+1),ROWS(PerformerDetails!$AP$7:AP253)))),0)</f>
        <v>#NAME?</v>
      </c>
      <c r="P253" s="45" t="e">
        <f t="array" aca="1" ref="P253" ca="1">IFERROR(IF(ROWS(PerformerDetails!$AR$7:AR253)&gt;COUNTA(PerformerDetails!$AR$7:$AR$506),"",INDEX(PerformerDetails!$AR$7:$AR$506,SMALL(IF(PerformerDetails!$AR$7:$AR$506&lt;&gt;"",ROW(PerformerDetails!P253:P752)-ROW(PerformerDetails!AR253)+1),ROWS(PerformerDetails!$AR$7:AR253)))),0)</f>
        <v>#NAME?</v>
      </c>
      <c r="Q253" s="45" t="e">
        <f t="array" aca="1" ref="Q253" ca="1">IFERROR(IF(ROWS(PerformerDetails!$AT$7:AT253)&gt;COUNTA(PerformerDetails!$AT$7:$AT$506),"",INDEX(PerformerDetails!$AT$7:$AT$506,SMALL(IF(PerformerDetails!$AT$7:$AT$506&lt;&gt;"",ROW(PerformerDetails!P253:P752)-ROW(PerformerDetails!AT253)+1),ROWS(PerformerDetails!$AT$7:AT253)))),0)</f>
        <v>#NAME?</v>
      </c>
      <c r="R253" s="45" t="e">
        <f t="array" aca="1" ref="R253" ca="1">IFERROR(IF(ROWS(PerformerDetails!$AV$7:AV253)&gt;COUNTA(PerformerDetails!$AV$7:$AV$506),"",INDEX(PerformerDetails!$AV$7:$AV$506,SMALL(IF(PerformerDetails!$AV$7:$AV$506&lt;&gt;"",ROW(PerformerDetails!P253:P752)-ROW(PerformerDetails!AV253)+1),ROWS(PerformerDetails!$AV$7:AV253)))),0)</f>
        <v>#NAME?</v>
      </c>
      <c r="S253" s="45" t="e">
        <f t="array" aca="1" ref="S253" ca="1">IFERROR(IF(ROWS(PerformerDetails!$AX$7:AX253)&gt;COUNTA(PerformerDetails!$AX$7:$AX$506),"",INDEX(PerformerDetails!$AX$7:$AX$506,SMALL(IF(PerformerDetails!$AX$7:$AX$506&lt;&gt;"",ROW(PerformerDetails!P253:P752)-ROW(PerformerDetails!AX253)+1),ROWS(PerformerDetails!$AX$7:AX253)))),0)</f>
        <v>#NAME?</v>
      </c>
      <c r="T253" s="45" t="e">
        <f t="array" aca="1" ref="T253" ca="1">IFERROR(IF(ROWS(PerformerDetails!$AZ$7:AZ253)&gt;COUNTA(PerformerDetails!$AZ$7:$AZ$506),"",INDEX(PerformerDetails!$AZ$7:$AZ$506,SMALL(IF(PerformerDetails!$AZ$7:$AZ$506&lt;&gt;"",ROW(PerformerDetails!P253:P752)-ROW(PerformerDetails!AZ253)+1),ROWS(PerformerDetails!$AZ$7:AZ253)))),0)</f>
        <v>#NAME?</v>
      </c>
      <c r="U253" s="45" t="e">
        <f t="array" aca="1" ref="U253" ca="1">IFERROR(IF(ROWS(PerformerDetails!$BB$7:BB253)&gt;COUNTA(PerformerDetails!$BB$7:$BB$506),"",INDEX(PerformerDetails!$BB$7:$BB$506,SMALL(IF(PerformerDetails!$BB$7:$BB$506&lt;&gt;"",ROW(PerformerDetails!P253:P752)-ROW(PerformerDetails!BB253)+1),ROWS(PerformerDetails!$BB$7:BB253)))),0)</f>
        <v>#NAME?</v>
      </c>
      <c r="V253" s="45" t="e">
        <f t="array" aca="1" ref="V253" ca="1">IFERROR(IF(ROWS(PerformerDetails!$BD$7:BD253)&gt;COUNTA(PerformerDetails!$BD$7:$BD$506),"",INDEX(PerformerDetails!$BD$7:$BD$506,SMALL(IF(PerformerDetails!$BD$7:$BD$506&lt;&gt;"",ROW(PerformerDetails!P253:P752)-ROW(PerformerDetails!BD253)+1),ROWS(PerformerDetails!$BD$7:BD253)))),0)</f>
        <v>#NAME?</v>
      </c>
      <c r="W253" s="45" t="e">
        <f t="array" aca="1" ref="W253" ca="1">IFERROR(IF(ROWS(PerformerDetails!$BF$7:BF253)&gt;COUNTA(PerformerDetails!$BF$7:$BF$506),"",INDEX(PerformerDetails!$BF$7:$BF$506,SMALL(IF(PerformerDetails!$BF$7:$BF$506&lt;&gt;"",ROW(PerformerDetails!P253:P752)-ROW(PerformerDetails!BF253)+1),ROWS(PerformerDetails!$BF$7:BF253)))),0)</f>
        <v>#NAME?</v>
      </c>
      <c r="X253" s="45" t="e">
        <f t="array" aca="1" ref="X253" ca="1">IFERROR(IF(ROWS(PerformerDetails!$BH$7:BH253)&gt;COUNTA(PerformerDetails!$BH$7:$BH$506),"",INDEX(PerformerDetails!$BH$7:$BH$506,SMALL(IF(PerformerDetails!$BH$7:$BH$506&lt;&gt;"",ROW(PerformerDetails!P253:P752)-ROW(PerformerDetails!BH253)+1),ROWS(PerformerDetails!$BH$7:BH253)))),0)</f>
        <v>#NAME?</v>
      </c>
      <c r="Y253" s="45" t="e">
        <f t="array" aca="1" ref="Y253" ca="1">IFERROR(IF(ROWS(PerformerDetails!$BJ$7:BJ253)&gt;COUNTA(PerformerDetails!$BJ$7:$BJ$506),"",INDEX(PerformerDetails!$BJ$7:$BJ$506,SMALL(IF(PerformerDetails!$BJ$7:$BJ$506&lt;&gt;"",ROW(PerformerDetails!P253:P752)-ROW(PerformerDetails!BJ253)+1),ROWS(PerformerDetails!$BJ$7:BJ253)))),0)</f>
        <v>#NAME?</v>
      </c>
      <c r="Z253" s="45" t="e">
        <f t="array" aca="1" ref="Z253" ca="1">IFERROR(IF(ROWS(PerformerDetails!$BL$7:BL253)&gt;COUNTA(PerformerDetails!$BL$7:$BL$506),"",INDEX(PerformerDetails!$BL$7:$BL$506,SMALL(IF(PerformerDetails!$BL$7:$BL$506&lt;&gt;"",ROW(PerformerDetails!P253:P752)-ROW(PerformerDetails!BL253)+1),ROWS(PerformerDetails!$BL$7:BL253)))),0)</f>
        <v>#NAME?</v>
      </c>
    </row>
    <row r="254" spans="2:26" ht="20.100000000000001" customHeight="1">
      <c r="B254" s="45" t="e">
        <f t="array" aca="1" ref="B254" ca="1">IFERROR(IF(ROWS(PerformerDetails!$P$7:P254)&gt;COUNTA(PerformerDetails!$P$7:$P$506),"",INDEX(PerformerDetails!$P$7:$P$506,SMALL(IF(PerformerDetails!$P$7:$P$506&lt;&gt;"",ROW(PerformerDetails!P254:P753)-ROW(PerformerDetails!P254)+1),ROWS(PerformerDetails!$P$7:P254)))),0)</f>
        <v>#NAME?</v>
      </c>
      <c r="C254" s="45" t="e">
        <f t="array" aca="1" ref="C254" ca="1">IFERROR(IF(ROWS(PerformerDetails!$R$7:R254)&gt;COUNTA(PerformerDetails!$R$7:$R$506),"",INDEX(PerformerDetails!$R$7:$R$506,SMALL(IF(PerformerDetails!$R$7:$R$506&lt;&gt;"",ROW(PerformerDetails!P254:P753)-ROW(PerformerDetails!R254)+1),ROWS(PerformerDetails!$R$7:R254)))),0)</f>
        <v>#NAME?</v>
      </c>
      <c r="D254" s="45" t="e">
        <f t="array" aca="1" ref="D254" ca="1">IFERROR(IF(ROWS(PerformerDetails!$T$7:T254)&gt;COUNTA(PerformerDetails!$T$7:$T$506),"",INDEX(PerformerDetails!$T$7:$T$506,SMALL(IF(PerformerDetails!$T$7:$T$506&lt;&gt;"",ROW(PerformerDetails!P254:P753)-ROW(PerformerDetails!T254)+1),ROWS(PerformerDetails!$T$7:T254)))),0)</f>
        <v>#NAME?</v>
      </c>
      <c r="E254" s="45" t="e">
        <f t="array" aca="1" ref="E254" ca="1">IFERROR(IF(ROWS(PerformerDetails!$V$7:V254)&gt;COUNTA(PerformerDetails!$V$7:$V$506),"",INDEX(PerformerDetails!$V$7:$V$506,SMALL(IF(PerformerDetails!$V$7:$V$506&lt;&gt;"",ROW(PerformerDetails!P254:P753)-ROW(PerformerDetails!V254)+1),ROWS(PerformerDetails!$V$7:V254)))),0)</f>
        <v>#NAME?</v>
      </c>
      <c r="F254" s="45" t="e">
        <f t="array" aca="1" ref="F254" ca="1">IFERROR(IF(ROWS(PerformerDetails!$X$7:X254)&gt;COUNTA(PerformerDetails!$X$7:$X$506),"",INDEX(PerformerDetails!$X$7:$X$506,SMALL(IF(PerformerDetails!$X$7:$X$506&lt;&gt;"",ROW(PerformerDetails!P254:P753)-ROW(PerformerDetails!X254)+1),ROWS(PerformerDetails!$X$7:X254)))),0)</f>
        <v>#NAME?</v>
      </c>
      <c r="G254" s="45" t="e">
        <f t="array" aca="1" ref="G254" ca="1">IFERROR(IF(ROWS(PerformerDetails!$Z$7:Z254)&gt;COUNTA(PerformerDetails!$Z$7:$Z$506),"",INDEX(PerformerDetails!$Z$7:$Z$506,SMALL(IF(PerformerDetails!$Z$7:$Z$506&lt;&gt;"",ROW(PerformerDetails!P254:P753)-ROW(PerformerDetails!Z254)+1),ROWS(PerformerDetails!$Z$7:Z254)))),0)</f>
        <v>#NAME?</v>
      </c>
      <c r="H254" s="45" t="e">
        <f t="array" aca="1" ref="H254" ca="1">IFERROR(IF(ROWS(PerformerDetails!$AB$7:AB254)&gt;COUNTA(PerformerDetails!$AB$7:$AB$506),"",INDEX(PerformerDetails!$AB$7:$AB$506,SMALL(IF(PerformerDetails!$AB$7:$AB$506&lt;&gt;"",ROW(PerformerDetails!P254:P753)-ROW(PerformerDetails!AB254)+1),ROWS(PerformerDetails!$AB$7:AB254)))),0)</f>
        <v>#NAME?</v>
      </c>
      <c r="I254" s="45" t="e">
        <f t="array" aca="1" ref="I254" ca="1">IFERROR(IF(ROWS(PerformerDetails!$AD$7:AD254)&gt;COUNTA(PerformerDetails!$AD$7:$AD$506),"",INDEX(PerformerDetails!$AD$7:$AD$506,SMALL(IF(PerformerDetails!$AD$7:$AD$506&lt;&gt;"",ROW(PerformerDetails!P254:P753)-ROW(PerformerDetails!AD254)+1),ROWS(PerformerDetails!$AD$7:AD254)))),0)</f>
        <v>#NAME?</v>
      </c>
      <c r="J254" s="45" t="e">
        <f t="array" aca="1" ref="J254" ca="1">IFERROR(IF(ROWS(PerformerDetails!$AF$7:AF254)&gt;COUNTA(PerformerDetails!$AF$7:$AF$506),"",INDEX(PerformerDetails!$AF$7:$AF$506,SMALL(IF(PerformerDetails!$AF$7:$AF$506&lt;&gt;"",ROW(PerformerDetails!P254:P753)-ROW(PerformerDetails!AF254)+1),ROWS(PerformerDetails!$AF$7:AF254)))),0)</f>
        <v>#NAME?</v>
      </c>
      <c r="K254" s="45" t="e">
        <f t="array" aca="1" ref="K254" ca="1">IFERROR(IF(ROWS(PerformerDetails!$AH$7:AH254)&gt;COUNTA(PerformerDetails!$AH$7:$AH$506),"",INDEX(PerformerDetails!$AH$7:$AH$506,SMALL(IF(PerformerDetails!$AH$7:$AH$506&lt;&gt;"",ROW(PerformerDetails!P254:P753)-ROW(PerformerDetails!AH254)+1),ROWS(PerformerDetails!$AH$7:AH254)))),0)</f>
        <v>#NAME?</v>
      </c>
      <c r="L254" s="45" t="e">
        <f t="array" aca="1" ref="L254" ca="1">IFERROR(IF(ROWS(PerformerDetails!$AJ$7:AJ254)&gt;COUNTA(PerformerDetails!$AJ$7:$AJ$506),"",INDEX(PerformerDetails!$AJ$7:$AJ$506,SMALL(IF(PerformerDetails!$AJ$7:$AJ$506&lt;&gt;"",ROW(PerformerDetails!P254:P753)-ROW(PerformerDetails!AJ254)+1),ROWS(PerformerDetails!$AJ$7:AJ254)))),0)</f>
        <v>#NAME?</v>
      </c>
      <c r="M254" s="45" t="e">
        <f t="array" aca="1" ref="M254" ca="1">IFERROR(IF(ROWS(PerformerDetails!$AL$7:AL254)&gt;COUNTA(PerformerDetails!$AL$7:$AL$506),"",INDEX(PerformerDetails!$AL$7:$AL$506,SMALL(IF(PerformerDetails!$AL$7:$AL$506&lt;&gt;"",ROW(PerformerDetails!P254:P753)-ROW(PerformerDetails!AL254)+1),ROWS(PerformerDetails!$AL$7:AL254)))),0)</f>
        <v>#NAME?</v>
      </c>
      <c r="N254" s="45" t="e">
        <f t="array" aca="1" ref="N254" ca="1">IFERROR(IF(ROWS(PerformerDetails!$AN$7:AN254)&gt;COUNTA(PerformerDetails!$AN$7:$AN$506),"",INDEX(PerformerDetails!$AN$7:$AN$506,SMALL(IF(PerformerDetails!$AN$7:$AN$506&lt;&gt;"",ROW(PerformerDetails!P254:P753)-ROW(PerformerDetails!AN254)+1),ROWS(PerformerDetails!$AN$7:AN254)))),0)</f>
        <v>#NAME?</v>
      </c>
      <c r="O254" s="45" t="e">
        <f t="array" aca="1" ref="O254" ca="1">IFERROR(IF(ROWS(PerformerDetails!$AP$7:AP254)&gt;COUNTA(PerformerDetails!$AP$7:$AP$506),"",INDEX(PerformerDetails!$AP$7:$AP$506,SMALL(IF(PerformerDetails!$AP$7:$AP$506&lt;&gt;"",ROW(PerformerDetails!P254:P753)-ROW(PerformerDetails!AP254)+1),ROWS(PerformerDetails!$AP$7:AP254)))),0)</f>
        <v>#NAME?</v>
      </c>
      <c r="P254" s="45" t="e">
        <f t="array" aca="1" ref="P254" ca="1">IFERROR(IF(ROWS(PerformerDetails!$AR$7:AR254)&gt;COUNTA(PerformerDetails!$AR$7:$AR$506),"",INDEX(PerformerDetails!$AR$7:$AR$506,SMALL(IF(PerformerDetails!$AR$7:$AR$506&lt;&gt;"",ROW(PerformerDetails!P254:P753)-ROW(PerformerDetails!AR254)+1),ROWS(PerformerDetails!$AR$7:AR254)))),0)</f>
        <v>#NAME?</v>
      </c>
      <c r="Q254" s="45" t="e">
        <f t="array" aca="1" ref="Q254" ca="1">IFERROR(IF(ROWS(PerformerDetails!$AT$7:AT254)&gt;COUNTA(PerformerDetails!$AT$7:$AT$506),"",INDEX(PerformerDetails!$AT$7:$AT$506,SMALL(IF(PerformerDetails!$AT$7:$AT$506&lt;&gt;"",ROW(PerformerDetails!P254:P753)-ROW(PerformerDetails!AT254)+1),ROWS(PerformerDetails!$AT$7:AT254)))),0)</f>
        <v>#NAME?</v>
      </c>
      <c r="R254" s="45" t="e">
        <f t="array" aca="1" ref="R254" ca="1">IFERROR(IF(ROWS(PerformerDetails!$AV$7:AV254)&gt;COUNTA(PerformerDetails!$AV$7:$AV$506),"",INDEX(PerformerDetails!$AV$7:$AV$506,SMALL(IF(PerformerDetails!$AV$7:$AV$506&lt;&gt;"",ROW(PerformerDetails!P254:P753)-ROW(PerformerDetails!AV254)+1),ROWS(PerformerDetails!$AV$7:AV254)))),0)</f>
        <v>#NAME?</v>
      </c>
      <c r="S254" s="45" t="e">
        <f t="array" aca="1" ref="S254" ca="1">IFERROR(IF(ROWS(PerformerDetails!$AX$7:AX254)&gt;COUNTA(PerformerDetails!$AX$7:$AX$506),"",INDEX(PerformerDetails!$AX$7:$AX$506,SMALL(IF(PerformerDetails!$AX$7:$AX$506&lt;&gt;"",ROW(PerformerDetails!P254:P753)-ROW(PerformerDetails!AX254)+1),ROWS(PerformerDetails!$AX$7:AX254)))),0)</f>
        <v>#NAME?</v>
      </c>
      <c r="T254" s="45" t="e">
        <f t="array" aca="1" ref="T254" ca="1">IFERROR(IF(ROWS(PerformerDetails!$AZ$7:AZ254)&gt;COUNTA(PerformerDetails!$AZ$7:$AZ$506),"",INDEX(PerformerDetails!$AZ$7:$AZ$506,SMALL(IF(PerformerDetails!$AZ$7:$AZ$506&lt;&gt;"",ROW(PerformerDetails!P254:P753)-ROW(PerformerDetails!AZ254)+1),ROWS(PerformerDetails!$AZ$7:AZ254)))),0)</f>
        <v>#NAME?</v>
      </c>
      <c r="U254" s="45" t="e">
        <f t="array" aca="1" ref="U254" ca="1">IFERROR(IF(ROWS(PerformerDetails!$BB$7:BB254)&gt;COUNTA(PerformerDetails!$BB$7:$BB$506),"",INDEX(PerformerDetails!$BB$7:$BB$506,SMALL(IF(PerformerDetails!$BB$7:$BB$506&lt;&gt;"",ROW(PerformerDetails!P254:P753)-ROW(PerformerDetails!BB254)+1),ROWS(PerformerDetails!$BB$7:BB254)))),0)</f>
        <v>#NAME?</v>
      </c>
      <c r="V254" s="45" t="e">
        <f t="array" aca="1" ref="V254" ca="1">IFERROR(IF(ROWS(PerformerDetails!$BD$7:BD254)&gt;COUNTA(PerformerDetails!$BD$7:$BD$506),"",INDEX(PerformerDetails!$BD$7:$BD$506,SMALL(IF(PerformerDetails!$BD$7:$BD$506&lt;&gt;"",ROW(PerformerDetails!P254:P753)-ROW(PerformerDetails!BD254)+1),ROWS(PerformerDetails!$BD$7:BD254)))),0)</f>
        <v>#NAME?</v>
      </c>
      <c r="W254" s="45" t="e">
        <f t="array" aca="1" ref="W254" ca="1">IFERROR(IF(ROWS(PerformerDetails!$BF$7:BF254)&gt;COUNTA(PerformerDetails!$BF$7:$BF$506),"",INDEX(PerformerDetails!$BF$7:$BF$506,SMALL(IF(PerformerDetails!$BF$7:$BF$506&lt;&gt;"",ROW(PerformerDetails!P254:P753)-ROW(PerformerDetails!BF254)+1),ROWS(PerformerDetails!$BF$7:BF254)))),0)</f>
        <v>#NAME?</v>
      </c>
      <c r="X254" s="45" t="e">
        <f t="array" aca="1" ref="X254" ca="1">IFERROR(IF(ROWS(PerformerDetails!$BH$7:BH254)&gt;COUNTA(PerformerDetails!$BH$7:$BH$506),"",INDEX(PerformerDetails!$BH$7:$BH$506,SMALL(IF(PerformerDetails!$BH$7:$BH$506&lt;&gt;"",ROW(PerformerDetails!P254:P753)-ROW(PerformerDetails!BH254)+1),ROWS(PerformerDetails!$BH$7:BH254)))),0)</f>
        <v>#NAME?</v>
      </c>
      <c r="Y254" s="45" t="e">
        <f t="array" aca="1" ref="Y254" ca="1">IFERROR(IF(ROWS(PerformerDetails!$BJ$7:BJ254)&gt;COUNTA(PerformerDetails!$BJ$7:$BJ$506),"",INDEX(PerformerDetails!$BJ$7:$BJ$506,SMALL(IF(PerformerDetails!$BJ$7:$BJ$506&lt;&gt;"",ROW(PerformerDetails!P254:P753)-ROW(PerformerDetails!BJ254)+1),ROWS(PerformerDetails!$BJ$7:BJ254)))),0)</f>
        <v>#NAME?</v>
      </c>
      <c r="Z254" s="45" t="e">
        <f t="array" aca="1" ref="Z254" ca="1">IFERROR(IF(ROWS(PerformerDetails!$BL$7:BL254)&gt;COUNTA(PerformerDetails!$BL$7:$BL$506),"",INDEX(PerformerDetails!$BL$7:$BL$506,SMALL(IF(PerformerDetails!$BL$7:$BL$506&lt;&gt;"",ROW(PerformerDetails!P254:P753)-ROW(PerformerDetails!BL254)+1),ROWS(PerformerDetails!$BL$7:BL254)))),0)</f>
        <v>#NAME?</v>
      </c>
    </row>
    <row r="255" spans="2:26" ht="20.100000000000001" customHeight="1">
      <c r="B255" s="45" t="e">
        <f t="array" aca="1" ref="B255" ca="1">IFERROR(IF(ROWS(PerformerDetails!$P$7:P255)&gt;COUNTA(PerformerDetails!$P$7:$P$506),"",INDEX(PerformerDetails!$P$7:$P$506,SMALL(IF(PerformerDetails!$P$7:$P$506&lt;&gt;"",ROW(PerformerDetails!P255:P754)-ROW(PerformerDetails!P255)+1),ROWS(PerformerDetails!$P$7:P255)))),0)</f>
        <v>#NAME?</v>
      </c>
      <c r="C255" s="45" t="e">
        <f t="array" aca="1" ref="C255" ca="1">IFERROR(IF(ROWS(PerformerDetails!$R$7:R255)&gt;COUNTA(PerformerDetails!$R$7:$R$506),"",INDEX(PerformerDetails!$R$7:$R$506,SMALL(IF(PerformerDetails!$R$7:$R$506&lt;&gt;"",ROW(PerformerDetails!P255:P754)-ROW(PerformerDetails!R255)+1),ROWS(PerformerDetails!$R$7:R255)))),0)</f>
        <v>#NAME?</v>
      </c>
      <c r="D255" s="45" t="e">
        <f t="array" aca="1" ref="D255" ca="1">IFERROR(IF(ROWS(PerformerDetails!$T$7:T255)&gt;COUNTA(PerformerDetails!$T$7:$T$506),"",INDEX(PerformerDetails!$T$7:$T$506,SMALL(IF(PerformerDetails!$T$7:$T$506&lt;&gt;"",ROW(PerformerDetails!P255:P754)-ROW(PerformerDetails!T255)+1),ROWS(PerformerDetails!$T$7:T255)))),0)</f>
        <v>#NAME?</v>
      </c>
      <c r="E255" s="45" t="e">
        <f t="array" aca="1" ref="E255" ca="1">IFERROR(IF(ROWS(PerformerDetails!$V$7:V255)&gt;COUNTA(PerformerDetails!$V$7:$V$506),"",INDEX(PerformerDetails!$V$7:$V$506,SMALL(IF(PerformerDetails!$V$7:$V$506&lt;&gt;"",ROW(PerformerDetails!P255:P754)-ROW(PerformerDetails!V255)+1),ROWS(PerformerDetails!$V$7:V255)))),0)</f>
        <v>#NAME?</v>
      </c>
      <c r="F255" s="45" t="e">
        <f t="array" aca="1" ref="F255" ca="1">IFERROR(IF(ROWS(PerformerDetails!$X$7:X255)&gt;COUNTA(PerformerDetails!$X$7:$X$506),"",INDEX(PerformerDetails!$X$7:$X$506,SMALL(IF(PerformerDetails!$X$7:$X$506&lt;&gt;"",ROW(PerformerDetails!P255:P754)-ROW(PerformerDetails!X255)+1),ROWS(PerformerDetails!$X$7:X255)))),0)</f>
        <v>#NAME?</v>
      </c>
      <c r="G255" s="45" t="e">
        <f t="array" aca="1" ref="G255" ca="1">IFERROR(IF(ROWS(PerformerDetails!$Z$7:Z255)&gt;COUNTA(PerformerDetails!$Z$7:$Z$506),"",INDEX(PerformerDetails!$Z$7:$Z$506,SMALL(IF(PerformerDetails!$Z$7:$Z$506&lt;&gt;"",ROW(PerformerDetails!P255:P754)-ROW(PerformerDetails!Z255)+1),ROWS(PerformerDetails!$Z$7:Z255)))),0)</f>
        <v>#NAME?</v>
      </c>
      <c r="H255" s="45" t="e">
        <f t="array" aca="1" ref="H255" ca="1">IFERROR(IF(ROWS(PerformerDetails!$AB$7:AB255)&gt;COUNTA(PerformerDetails!$AB$7:$AB$506),"",INDEX(PerformerDetails!$AB$7:$AB$506,SMALL(IF(PerformerDetails!$AB$7:$AB$506&lt;&gt;"",ROW(PerformerDetails!P255:P754)-ROW(PerformerDetails!AB255)+1),ROWS(PerformerDetails!$AB$7:AB255)))),0)</f>
        <v>#NAME?</v>
      </c>
      <c r="I255" s="45" t="e">
        <f t="array" aca="1" ref="I255" ca="1">IFERROR(IF(ROWS(PerformerDetails!$AD$7:AD255)&gt;COUNTA(PerformerDetails!$AD$7:$AD$506),"",INDEX(PerformerDetails!$AD$7:$AD$506,SMALL(IF(PerformerDetails!$AD$7:$AD$506&lt;&gt;"",ROW(PerformerDetails!P255:P754)-ROW(PerformerDetails!AD255)+1),ROWS(PerformerDetails!$AD$7:AD255)))),0)</f>
        <v>#NAME?</v>
      </c>
      <c r="J255" s="45" t="e">
        <f t="array" aca="1" ref="J255" ca="1">IFERROR(IF(ROWS(PerformerDetails!$AF$7:AF255)&gt;COUNTA(PerformerDetails!$AF$7:$AF$506),"",INDEX(PerformerDetails!$AF$7:$AF$506,SMALL(IF(PerformerDetails!$AF$7:$AF$506&lt;&gt;"",ROW(PerformerDetails!P255:P754)-ROW(PerformerDetails!AF255)+1),ROWS(PerformerDetails!$AF$7:AF255)))),0)</f>
        <v>#NAME?</v>
      </c>
      <c r="K255" s="45" t="e">
        <f t="array" aca="1" ref="K255" ca="1">IFERROR(IF(ROWS(PerformerDetails!$AH$7:AH255)&gt;COUNTA(PerformerDetails!$AH$7:$AH$506),"",INDEX(PerformerDetails!$AH$7:$AH$506,SMALL(IF(PerformerDetails!$AH$7:$AH$506&lt;&gt;"",ROW(PerformerDetails!P255:P754)-ROW(PerformerDetails!AH255)+1),ROWS(PerformerDetails!$AH$7:AH255)))),0)</f>
        <v>#NAME?</v>
      </c>
      <c r="L255" s="45" t="e">
        <f t="array" aca="1" ref="L255" ca="1">IFERROR(IF(ROWS(PerformerDetails!$AJ$7:AJ255)&gt;COUNTA(PerformerDetails!$AJ$7:$AJ$506),"",INDEX(PerformerDetails!$AJ$7:$AJ$506,SMALL(IF(PerformerDetails!$AJ$7:$AJ$506&lt;&gt;"",ROW(PerformerDetails!P255:P754)-ROW(PerformerDetails!AJ255)+1),ROWS(PerformerDetails!$AJ$7:AJ255)))),0)</f>
        <v>#NAME?</v>
      </c>
      <c r="M255" s="45" t="e">
        <f t="array" aca="1" ref="M255" ca="1">IFERROR(IF(ROWS(PerformerDetails!$AL$7:AL255)&gt;COUNTA(PerformerDetails!$AL$7:$AL$506),"",INDEX(PerformerDetails!$AL$7:$AL$506,SMALL(IF(PerformerDetails!$AL$7:$AL$506&lt;&gt;"",ROW(PerformerDetails!P255:P754)-ROW(PerformerDetails!AL255)+1),ROWS(PerformerDetails!$AL$7:AL255)))),0)</f>
        <v>#NAME?</v>
      </c>
      <c r="N255" s="45" t="e">
        <f t="array" aca="1" ref="N255" ca="1">IFERROR(IF(ROWS(PerformerDetails!$AN$7:AN255)&gt;COUNTA(PerformerDetails!$AN$7:$AN$506),"",INDEX(PerformerDetails!$AN$7:$AN$506,SMALL(IF(PerformerDetails!$AN$7:$AN$506&lt;&gt;"",ROW(PerformerDetails!P255:P754)-ROW(PerformerDetails!AN255)+1),ROWS(PerformerDetails!$AN$7:AN255)))),0)</f>
        <v>#NAME?</v>
      </c>
      <c r="O255" s="45" t="e">
        <f t="array" aca="1" ref="O255" ca="1">IFERROR(IF(ROWS(PerformerDetails!$AP$7:AP255)&gt;COUNTA(PerformerDetails!$AP$7:$AP$506),"",INDEX(PerformerDetails!$AP$7:$AP$506,SMALL(IF(PerformerDetails!$AP$7:$AP$506&lt;&gt;"",ROW(PerformerDetails!P255:P754)-ROW(PerformerDetails!AP255)+1),ROWS(PerformerDetails!$AP$7:AP255)))),0)</f>
        <v>#NAME?</v>
      </c>
      <c r="P255" s="45" t="e">
        <f t="array" aca="1" ref="P255" ca="1">IFERROR(IF(ROWS(PerformerDetails!$AR$7:AR255)&gt;COUNTA(PerformerDetails!$AR$7:$AR$506),"",INDEX(PerformerDetails!$AR$7:$AR$506,SMALL(IF(PerformerDetails!$AR$7:$AR$506&lt;&gt;"",ROW(PerformerDetails!P255:P754)-ROW(PerformerDetails!AR255)+1),ROWS(PerformerDetails!$AR$7:AR255)))),0)</f>
        <v>#NAME?</v>
      </c>
      <c r="Q255" s="45" t="e">
        <f t="array" aca="1" ref="Q255" ca="1">IFERROR(IF(ROWS(PerformerDetails!$AT$7:AT255)&gt;COUNTA(PerformerDetails!$AT$7:$AT$506),"",INDEX(PerformerDetails!$AT$7:$AT$506,SMALL(IF(PerformerDetails!$AT$7:$AT$506&lt;&gt;"",ROW(PerformerDetails!P255:P754)-ROW(PerformerDetails!AT255)+1),ROWS(PerformerDetails!$AT$7:AT255)))),0)</f>
        <v>#NAME?</v>
      </c>
      <c r="R255" s="45" t="e">
        <f t="array" aca="1" ref="R255" ca="1">IFERROR(IF(ROWS(PerformerDetails!$AV$7:AV255)&gt;COUNTA(PerformerDetails!$AV$7:$AV$506),"",INDEX(PerformerDetails!$AV$7:$AV$506,SMALL(IF(PerformerDetails!$AV$7:$AV$506&lt;&gt;"",ROW(PerformerDetails!P255:P754)-ROW(PerformerDetails!AV255)+1),ROWS(PerformerDetails!$AV$7:AV255)))),0)</f>
        <v>#NAME?</v>
      </c>
      <c r="S255" s="45" t="e">
        <f t="array" aca="1" ref="S255" ca="1">IFERROR(IF(ROWS(PerformerDetails!$AX$7:AX255)&gt;COUNTA(PerformerDetails!$AX$7:$AX$506),"",INDEX(PerformerDetails!$AX$7:$AX$506,SMALL(IF(PerformerDetails!$AX$7:$AX$506&lt;&gt;"",ROW(PerformerDetails!P255:P754)-ROW(PerformerDetails!AX255)+1),ROWS(PerformerDetails!$AX$7:AX255)))),0)</f>
        <v>#NAME?</v>
      </c>
      <c r="T255" s="45" t="e">
        <f t="array" aca="1" ref="T255" ca="1">IFERROR(IF(ROWS(PerformerDetails!$AZ$7:AZ255)&gt;COUNTA(PerformerDetails!$AZ$7:$AZ$506),"",INDEX(PerformerDetails!$AZ$7:$AZ$506,SMALL(IF(PerformerDetails!$AZ$7:$AZ$506&lt;&gt;"",ROW(PerformerDetails!P255:P754)-ROW(PerformerDetails!AZ255)+1),ROWS(PerformerDetails!$AZ$7:AZ255)))),0)</f>
        <v>#NAME?</v>
      </c>
      <c r="U255" s="45" t="e">
        <f t="array" aca="1" ref="U255" ca="1">IFERROR(IF(ROWS(PerformerDetails!$BB$7:BB255)&gt;COUNTA(PerformerDetails!$BB$7:$BB$506),"",INDEX(PerformerDetails!$BB$7:$BB$506,SMALL(IF(PerformerDetails!$BB$7:$BB$506&lt;&gt;"",ROW(PerformerDetails!P255:P754)-ROW(PerformerDetails!BB255)+1),ROWS(PerformerDetails!$BB$7:BB255)))),0)</f>
        <v>#NAME?</v>
      </c>
      <c r="V255" s="45" t="e">
        <f t="array" aca="1" ref="V255" ca="1">IFERROR(IF(ROWS(PerformerDetails!$BD$7:BD255)&gt;COUNTA(PerformerDetails!$BD$7:$BD$506),"",INDEX(PerformerDetails!$BD$7:$BD$506,SMALL(IF(PerformerDetails!$BD$7:$BD$506&lt;&gt;"",ROW(PerformerDetails!P255:P754)-ROW(PerformerDetails!BD255)+1),ROWS(PerformerDetails!$BD$7:BD255)))),0)</f>
        <v>#NAME?</v>
      </c>
      <c r="W255" s="45" t="e">
        <f t="array" aca="1" ref="W255" ca="1">IFERROR(IF(ROWS(PerformerDetails!$BF$7:BF255)&gt;COUNTA(PerformerDetails!$BF$7:$BF$506),"",INDEX(PerformerDetails!$BF$7:$BF$506,SMALL(IF(PerformerDetails!$BF$7:$BF$506&lt;&gt;"",ROW(PerformerDetails!P255:P754)-ROW(PerformerDetails!BF255)+1),ROWS(PerformerDetails!$BF$7:BF255)))),0)</f>
        <v>#NAME?</v>
      </c>
      <c r="X255" s="45" t="e">
        <f t="array" aca="1" ref="X255" ca="1">IFERROR(IF(ROWS(PerformerDetails!$BH$7:BH255)&gt;COUNTA(PerformerDetails!$BH$7:$BH$506),"",INDEX(PerformerDetails!$BH$7:$BH$506,SMALL(IF(PerformerDetails!$BH$7:$BH$506&lt;&gt;"",ROW(PerformerDetails!P255:P754)-ROW(PerformerDetails!BH255)+1),ROWS(PerformerDetails!$BH$7:BH255)))),0)</f>
        <v>#NAME?</v>
      </c>
      <c r="Y255" s="45" t="e">
        <f t="array" aca="1" ref="Y255" ca="1">IFERROR(IF(ROWS(PerformerDetails!$BJ$7:BJ255)&gt;COUNTA(PerformerDetails!$BJ$7:$BJ$506),"",INDEX(PerformerDetails!$BJ$7:$BJ$506,SMALL(IF(PerformerDetails!$BJ$7:$BJ$506&lt;&gt;"",ROW(PerformerDetails!P255:P754)-ROW(PerformerDetails!BJ255)+1),ROWS(PerformerDetails!$BJ$7:BJ255)))),0)</f>
        <v>#NAME?</v>
      </c>
      <c r="Z255" s="45" t="e">
        <f t="array" aca="1" ref="Z255" ca="1">IFERROR(IF(ROWS(PerformerDetails!$BL$7:BL255)&gt;COUNTA(PerformerDetails!$BL$7:$BL$506),"",INDEX(PerformerDetails!$BL$7:$BL$506,SMALL(IF(PerformerDetails!$BL$7:$BL$506&lt;&gt;"",ROW(PerformerDetails!P255:P754)-ROW(PerformerDetails!BL255)+1),ROWS(PerformerDetails!$BL$7:BL255)))),0)</f>
        <v>#NAME?</v>
      </c>
    </row>
    <row r="256" spans="2:26" ht="20.100000000000001" customHeight="1">
      <c r="B256" s="45" t="e">
        <f t="array" aca="1" ref="B256" ca="1">IFERROR(IF(ROWS(PerformerDetails!$P$7:P256)&gt;COUNTA(PerformerDetails!$P$7:$P$506),"",INDEX(PerformerDetails!$P$7:$P$506,SMALL(IF(PerformerDetails!$P$7:$P$506&lt;&gt;"",ROW(PerformerDetails!P256:P755)-ROW(PerformerDetails!P256)+1),ROWS(PerformerDetails!$P$7:P256)))),0)</f>
        <v>#NAME?</v>
      </c>
      <c r="C256" s="45" t="e">
        <f t="array" aca="1" ref="C256" ca="1">IFERROR(IF(ROWS(PerformerDetails!$R$7:R256)&gt;COUNTA(PerformerDetails!$R$7:$R$506),"",INDEX(PerformerDetails!$R$7:$R$506,SMALL(IF(PerformerDetails!$R$7:$R$506&lt;&gt;"",ROW(PerformerDetails!P256:P755)-ROW(PerformerDetails!R256)+1),ROWS(PerformerDetails!$R$7:R256)))),0)</f>
        <v>#NAME?</v>
      </c>
      <c r="D256" s="45" t="e">
        <f t="array" aca="1" ref="D256" ca="1">IFERROR(IF(ROWS(PerformerDetails!$T$7:T256)&gt;COUNTA(PerformerDetails!$T$7:$T$506),"",INDEX(PerformerDetails!$T$7:$T$506,SMALL(IF(PerformerDetails!$T$7:$T$506&lt;&gt;"",ROW(PerformerDetails!P256:P755)-ROW(PerformerDetails!T256)+1),ROWS(PerformerDetails!$T$7:T256)))),0)</f>
        <v>#NAME?</v>
      </c>
      <c r="E256" s="45" t="e">
        <f t="array" aca="1" ref="E256" ca="1">IFERROR(IF(ROWS(PerformerDetails!$V$7:V256)&gt;COUNTA(PerformerDetails!$V$7:$V$506),"",INDEX(PerformerDetails!$V$7:$V$506,SMALL(IF(PerformerDetails!$V$7:$V$506&lt;&gt;"",ROW(PerformerDetails!P256:P755)-ROW(PerformerDetails!V256)+1),ROWS(PerformerDetails!$V$7:V256)))),0)</f>
        <v>#NAME?</v>
      </c>
      <c r="F256" s="45" t="e">
        <f t="array" aca="1" ref="F256" ca="1">IFERROR(IF(ROWS(PerformerDetails!$X$7:X256)&gt;COUNTA(PerformerDetails!$X$7:$X$506),"",INDEX(PerformerDetails!$X$7:$X$506,SMALL(IF(PerformerDetails!$X$7:$X$506&lt;&gt;"",ROW(PerformerDetails!P256:P755)-ROW(PerformerDetails!X256)+1),ROWS(PerformerDetails!$X$7:X256)))),0)</f>
        <v>#NAME?</v>
      </c>
      <c r="G256" s="45" t="e">
        <f t="array" aca="1" ref="G256" ca="1">IFERROR(IF(ROWS(PerformerDetails!$Z$7:Z256)&gt;COUNTA(PerformerDetails!$Z$7:$Z$506),"",INDEX(PerformerDetails!$Z$7:$Z$506,SMALL(IF(PerformerDetails!$Z$7:$Z$506&lt;&gt;"",ROW(PerformerDetails!P256:P755)-ROW(PerformerDetails!Z256)+1),ROWS(PerformerDetails!$Z$7:Z256)))),0)</f>
        <v>#NAME?</v>
      </c>
      <c r="H256" s="45" t="e">
        <f t="array" aca="1" ref="H256" ca="1">IFERROR(IF(ROWS(PerformerDetails!$AB$7:AB256)&gt;COUNTA(PerformerDetails!$AB$7:$AB$506),"",INDEX(PerformerDetails!$AB$7:$AB$506,SMALL(IF(PerformerDetails!$AB$7:$AB$506&lt;&gt;"",ROW(PerformerDetails!P256:P755)-ROW(PerformerDetails!AB256)+1),ROWS(PerformerDetails!$AB$7:AB256)))),0)</f>
        <v>#NAME?</v>
      </c>
      <c r="I256" s="45" t="e">
        <f t="array" aca="1" ref="I256" ca="1">IFERROR(IF(ROWS(PerformerDetails!$AD$7:AD256)&gt;COUNTA(PerformerDetails!$AD$7:$AD$506),"",INDEX(PerformerDetails!$AD$7:$AD$506,SMALL(IF(PerformerDetails!$AD$7:$AD$506&lt;&gt;"",ROW(PerformerDetails!P256:P755)-ROW(PerformerDetails!AD256)+1),ROWS(PerformerDetails!$AD$7:AD256)))),0)</f>
        <v>#NAME?</v>
      </c>
      <c r="J256" s="45" t="e">
        <f t="array" aca="1" ref="J256" ca="1">IFERROR(IF(ROWS(PerformerDetails!$AF$7:AF256)&gt;COUNTA(PerformerDetails!$AF$7:$AF$506),"",INDEX(PerformerDetails!$AF$7:$AF$506,SMALL(IF(PerformerDetails!$AF$7:$AF$506&lt;&gt;"",ROW(PerformerDetails!P256:P755)-ROW(PerformerDetails!AF256)+1),ROWS(PerformerDetails!$AF$7:AF256)))),0)</f>
        <v>#NAME?</v>
      </c>
      <c r="K256" s="45" t="e">
        <f t="array" aca="1" ref="K256" ca="1">IFERROR(IF(ROWS(PerformerDetails!$AH$7:AH256)&gt;COUNTA(PerformerDetails!$AH$7:$AH$506),"",INDEX(PerformerDetails!$AH$7:$AH$506,SMALL(IF(PerformerDetails!$AH$7:$AH$506&lt;&gt;"",ROW(PerformerDetails!P256:P755)-ROW(PerformerDetails!AH256)+1),ROWS(PerformerDetails!$AH$7:AH256)))),0)</f>
        <v>#NAME?</v>
      </c>
      <c r="L256" s="45" t="e">
        <f t="array" aca="1" ref="L256" ca="1">IFERROR(IF(ROWS(PerformerDetails!$AJ$7:AJ256)&gt;COUNTA(PerformerDetails!$AJ$7:$AJ$506),"",INDEX(PerformerDetails!$AJ$7:$AJ$506,SMALL(IF(PerformerDetails!$AJ$7:$AJ$506&lt;&gt;"",ROW(PerformerDetails!P256:P755)-ROW(PerformerDetails!AJ256)+1),ROWS(PerformerDetails!$AJ$7:AJ256)))),0)</f>
        <v>#NAME?</v>
      </c>
      <c r="M256" s="45" t="e">
        <f t="array" aca="1" ref="M256" ca="1">IFERROR(IF(ROWS(PerformerDetails!$AL$7:AL256)&gt;COUNTA(PerformerDetails!$AL$7:$AL$506),"",INDEX(PerformerDetails!$AL$7:$AL$506,SMALL(IF(PerformerDetails!$AL$7:$AL$506&lt;&gt;"",ROW(PerformerDetails!P256:P755)-ROW(PerformerDetails!AL256)+1),ROWS(PerformerDetails!$AL$7:AL256)))),0)</f>
        <v>#NAME?</v>
      </c>
      <c r="N256" s="45" t="e">
        <f t="array" aca="1" ref="N256" ca="1">IFERROR(IF(ROWS(PerformerDetails!$AN$7:AN256)&gt;COUNTA(PerformerDetails!$AN$7:$AN$506),"",INDEX(PerformerDetails!$AN$7:$AN$506,SMALL(IF(PerformerDetails!$AN$7:$AN$506&lt;&gt;"",ROW(PerformerDetails!P256:P755)-ROW(PerformerDetails!AN256)+1),ROWS(PerformerDetails!$AN$7:AN256)))),0)</f>
        <v>#NAME?</v>
      </c>
      <c r="O256" s="45" t="e">
        <f t="array" aca="1" ref="O256" ca="1">IFERROR(IF(ROWS(PerformerDetails!$AP$7:AP256)&gt;COUNTA(PerformerDetails!$AP$7:$AP$506),"",INDEX(PerformerDetails!$AP$7:$AP$506,SMALL(IF(PerformerDetails!$AP$7:$AP$506&lt;&gt;"",ROW(PerformerDetails!P256:P755)-ROW(PerformerDetails!AP256)+1),ROWS(PerformerDetails!$AP$7:AP256)))),0)</f>
        <v>#NAME?</v>
      </c>
      <c r="P256" s="45" t="e">
        <f t="array" aca="1" ref="P256" ca="1">IFERROR(IF(ROWS(PerformerDetails!$AR$7:AR256)&gt;COUNTA(PerformerDetails!$AR$7:$AR$506),"",INDEX(PerformerDetails!$AR$7:$AR$506,SMALL(IF(PerformerDetails!$AR$7:$AR$506&lt;&gt;"",ROW(PerformerDetails!P256:P755)-ROW(PerformerDetails!AR256)+1),ROWS(PerformerDetails!$AR$7:AR256)))),0)</f>
        <v>#NAME?</v>
      </c>
      <c r="Q256" s="45" t="e">
        <f t="array" aca="1" ref="Q256" ca="1">IFERROR(IF(ROWS(PerformerDetails!$AT$7:AT256)&gt;COUNTA(PerformerDetails!$AT$7:$AT$506),"",INDEX(PerformerDetails!$AT$7:$AT$506,SMALL(IF(PerformerDetails!$AT$7:$AT$506&lt;&gt;"",ROW(PerformerDetails!P256:P755)-ROW(PerformerDetails!AT256)+1),ROWS(PerformerDetails!$AT$7:AT256)))),0)</f>
        <v>#NAME?</v>
      </c>
      <c r="R256" s="45" t="e">
        <f t="array" aca="1" ref="R256" ca="1">IFERROR(IF(ROWS(PerformerDetails!$AV$7:AV256)&gt;COUNTA(PerformerDetails!$AV$7:$AV$506),"",INDEX(PerformerDetails!$AV$7:$AV$506,SMALL(IF(PerformerDetails!$AV$7:$AV$506&lt;&gt;"",ROW(PerformerDetails!P256:P755)-ROW(PerformerDetails!AV256)+1),ROWS(PerformerDetails!$AV$7:AV256)))),0)</f>
        <v>#NAME?</v>
      </c>
      <c r="S256" s="45" t="e">
        <f t="array" aca="1" ref="S256" ca="1">IFERROR(IF(ROWS(PerformerDetails!$AX$7:AX256)&gt;COUNTA(PerformerDetails!$AX$7:$AX$506),"",INDEX(PerformerDetails!$AX$7:$AX$506,SMALL(IF(PerformerDetails!$AX$7:$AX$506&lt;&gt;"",ROW(PerformerDetails!P256:P755)-ROW(PerformerDetails!AX256)+1),ROWS(PerformerDetails!$AX$7:AX256)))),0)</f>
        <v>#NAME?</v>
      </c>
      <c r="T256" s="45" t="e">
        <f t="array" aca="1" ref="T256" ca="1">IFERROR(IF(ROWS(PerformerDetails!$AZ$7:AZ256)&gt;COUNTA(PerformerDetails!$AZ$7:$AZ$506),"",INDEX(PerformerDetails!$AZ$7:$AZ$506,SMALL(IF(PerformerDetails!$AZ$7:$AZ$506&lt;&gt;"",ROW(PerformerDetails!P256:P755)-ROW(PerformerDetails!AZ256)+1),ROWS(PerformerDetails!$AZ$7:AZ256)))),0)</f>
        <v>#NAME?</v>
      </c>
      <c r="U256" s="45" t="e">
        <f t="array" aca="1" ref="U256" ca="1">IFERROR(IF(ROWS(PerformerDetails!$BB$7:BB256)&gt;COUNTA(PerformerDetails!$BB$7:$BB$506),"",INDEX(PerformerDetails!$BB$7:$BB$506,SMALL(IF(PerformerDetails!$BB$7:$BB$506&lt;&gt;"",ROW(PerformerDetails!P256:P755)-ROW(PerformerDetails!BB256)+1),ROWS(PerformerDetails!$BB$7:BB256)))),0)</f>
        <v>#NAME?</v>
      </c>
      <c r="V256" s="45" t="e">
        <f t="array" aca="1" ref="V256" ca="1">IFERROR(IF(ROWS(PerformerDetails!$BD$7:BD256)&gt;COUNTA(PerformerDetails!$BD$7:$BD$506),"",INDEX(PerformerDetails!$BD$7:$BD$506,SMALL(IF(PerformerDetails!$BD$7:$BD$506&lt;&gt;"",ROW(PerformerDetails!P256:P755)-ROW(PerformerDetails!BD256)+1),ROWS(PerformerDetails!$BD$7:BD256)))),0)</f>
        <v>#NAME?</v>
      </c>
      <c r="W256" s="45" t="e">
        <f t="array" aca="1" ref="W256" ca="1">IFERROR(IF(ROWS(PerformerDetails!$BF$7:BF256)&gt;COUNTA(PerformerDetails!$BF$7:$BF$506),"",INDEX(PerformerDetails!$BF$7:$BF$506,SMALL(IF(PerformerDetails!$BF$7:$BF$506&lt;&gt;"",ROW(PerformerDetails!P256:P755)-ROW(PerformerDetails!BF256)+1),ROWS(PerformerDetails!$BF$7:BF256)))),0)</f>
        <v>#NAME?</v>
      </c>
      <c r="X256" s="45" t="e">
        <f t="array" aca="1" ref="X256" ca="1">IFERROR(IF(ROWS(PerformerDetails!$BH$7:BH256)&gt;COUNTA(PerformerDetails!$BH$7:$BH$506),"",INDEX(PerformerDetails!$BH$7:$BH$506,SMALL(IF(PerformerDetails!$BH$7:$BH$506&lt;&gt;"",ROW(PerformerDetails!P256:P755)-ROW(PerformerDetails!BH256)+1),ROWS(PerformerDetails!$BH$7:BH256)))),0)</f>
        <v>#NAME?</v>
      </c>
      <c r="Y256" s="45" t="e">
        <f t="array" aca="1" ref="Y256" ca="1">IFERROR(IF(ROWS(PerformerDetails!$BJ$7:BJ256)&gt;COUNTA(PerformerDetails!$BJ$7:$BJ$506),"",INDEX(PerformerDetails!$BJ$7:$BJ$506,SMALL(IF(PerformerDetails!$BJ$7:$BJ$506&lt;&gt;"",ROW(PerformerDetails!P256:P755)-ROW(PerformerDetails!BJ256)+1),ROWS(PerformerDetails!$BJ$7:BJ256)))),0)</f>
        <v>#NAME?</v>
      </c>
      <c r="Z256" s="45" t="e">
        <f t="array" aca="1" ref="Z256" ca="1">IFERROR(IF(ROWS(PerformerDetails!$BL$7:BL256)&gt;COUNTA(PerformerDetails!$BL$7:$BL$506),"",INDEX(PerformerDetails!$BL$7:$BL$506,SMALL(IF(PerformerDetails!$BL$7:$BL$506&lt;&gt;"",ROW(PerformerDetails!P256:P755)-ROW(PerformerDetails!BL256)+1),ROWS(PerformerDetails!$BL$7:BL256)))),0)</f>
        <v>#NAME?</v>
      </c>
    </row>
    <row r="257" spans="2:26" ht="20.100000000000001" customHeight="1">
      <c r="B257" s="45" t="e">
        <f t="array" aca="1" ref="B257" ca="1">IFERROR(IF(ROWS(PerformerDetails!$P$7:P257)&gt;COUNTA(PerformerDetails!$P$7:$P$506),"",INDEX(PerformerDetails!$P$7:$P$506,SMALL(IF(PerformerDetails!$P$7:$P$506&lt;&gt;"",ROW(PerformerDetails!P257:P756)-ROW(PerformerDetails!P257)+1),ROWS(PerformerDetails!$P$7:P257)))),0)</f>
        <v>#NAME?</v>
      </c>
      <c r="C257" s="45" t="e">
        <f t="array" aca="1" ref="C257" ca="1">IFERROR(IF(ROWS(PerformerDetails!$R$7:R257)&gt;COUNTA(PerformerDetails!$R$7:$R$506),"",INDEX(PerformerDetails!$R$7:$R$506,SMALL(IF(PerformerDetails!$R$7:$R$506&lt;&gt;"",ROW(PerformerDetails!P257:P756)-ROW(PerformerDetails!R257)+1),ROWS(PerformerDetails!$R$7:R257)))),0)</f>
        <v>#NAME?</v>
      </c>
      <c r="D257" s="45" t="e">
        <f t="array" aca="1" ref="D257" ca="1">IFERROR(IF(ROWS(PerformerDetails!$T$7:T257)&gt;COUNTA(PerformerDetails!$T$7:$T$506),"",INDEX(PerformerDetails!$T$7:$T$506,SMALL(IF(PerformerDetails!$T$7:$T$506&lt;&gt;"",ROW(PerformerDetails!P257:P756)-ROW(PerformerDetails!T257)+1),ROWS(PerformerDetails!$T$7:T257)))),0)</f>
        <v>#NAME?</v>
      </c>
      <c r="E257" s="45" t="e">
        <f t="array" aca="1" ref="E257" ca="1">IFERROR(IF(ROWS(PerformerDetails!$V$7:V257)&gt;COUNTA(PerformerDetails!$V$7:$V$506),"",INDEX(PerformerDetails!$V$7:$V$506,SMALL(IF(PerformerDetails!$V$7:$V$506&lt;&gt;"",ROW(PerformerDetails!P257:P756)-ROW(PerformerDetails!V257)+1),ROWS(PerformerDetails!$V$7:V257)))),0)</f>
        <v>#NAME?</v>
      </c>
      <c r="F257" s="45" t="e">
        <f t="array" aca="1" ref="F257" ca="1">IFERROR(IF(ROWS(PerformerDetails!$X$7:X257)&gt;COUNTA(PerformerDetails!$X$7:$X$506),"",INDEX(PerformerDetails!$X$7:$X$506,SMALL(IF(PerformerDetails!$X$7:$X$506&lt;&gt;"",ROW(PerformerDetails!P257:P756)-ROW(PerformerDetails!X257)+1),ROWS(PerformerDetails!$X$7:X257)))),0)</f>
        <v>#NAME?</v>
      </c>
      <c r="G257" s="45" t="e">
        <f t="array" aca="1" ref="G257" ca="1">IFERROR(IF(ROWS(PerformerDetails!$Z$7:Z257)&gt;COUNTA(PerformerDetails!$Z$7:$Z$506),"",INDEX(PerformerDetails!$Z$7:$Z$506,SMALL(IF(PerformerDetails!$Z$7:$Z$506&lt;&gt;"",ROW(PerformerDetails!P257:P756)-ROW(PerformerDetails!Z257)+1),ROWS(PerformerDetails!$Z$7:Z257)))),0)</f>
        <v>#NAME?</v>
      </c>
      <c r="H257" s="45" t="e">
        <f t="array" aca="1" ref="H257" ca="1">IFERROR(IF(ROWS(PerformerDetails!$AB$7:AB257)&gt;COUNTA(PerformerDetails!$AB$7:$AB$506),"",INDEX(PerformerDetails!$AB$7:$AB$506,SMALL(IF(PerformerDetails!$AB$7:$AB$506&lt;&gt;"",ROW(PerformerDetails!P257:P756)-ROW(PerformerDetails!AB257)+1),ROWS(PerformerDetails!$AB$7:AB257)))),0)</f>
        <v>#NAME?</v>
      </c>
      <c r="I257" s="45" t="e">
        <f t="array" aca="1" ref="I257" ca="1">IFERROR(IF(ROWS(PerformerDetails!$AD$7:AD257)&gt;COUNTA(PerformerDetails!$AD$7:$AD$506),"",INDEX(PerformerDetails!$AD$7:$AD$506,SMALL(IF(PerformerDetails!$AD$7:$AD$506&lt;&gt;"",ROW(PerformerDetails!P257:P756)-ROW(PerformerDetails!AD257)+1),ROWS(PerformerDetails!$AD$7:AD257)))),0)</f>
        <v>#NAME?</v>
      </c>
      <c r="J257" s="45" t="e">
        <f t="array" aca="1" ref="J257" ca="1">IFERROR(IF(ROWS(PerformerDetails!$AF$7:AF257)&gt;COUNTA(PerformerDetails!$AF$7:$AF$506),"",INDEX(PerformerDetails!$AF$7:$AF$506,SMALL(IF(PerformerDetails!$AF$7:$AF$506&lt;&gt;"",ROW(PerformerDetails!P257:P756)-ROW(PerformerDetails!AF257)+1),ROWS(PerformerDetails!$AF$7:AF257)))),0)</f>
        <v>#NAME?</v>
      </c>
      <c r="K257" s="45" t="e">
        <f t="array" aca="1" ref="K257" ca="1">IFERROR(IF(ROWS(PerformerDetails!$AH$7:AH257)&gt;COUNTA(PerformerDetails!$AH$7:$AH$506),"",INDEX(PerformerDetails!$AH$7:$AH$506,SMALL(IF(PerformerDetails!$AH$7:$AH$506&lt;&gt;"",ROW(PerformerDetails!P257:P756)-ROW(PerformerDetails!AH257)+1),ROWS(PerformerDetails!$AH$7:AH257)))),0)</f>
        <v>#NAME?</v>
      </c>
      <c r="L257" s="45" t="e">
        <f t="array" aca="1" ref="L257" ca="1">IFERROR(IF(ROWS(PerformerDetails!$AJ$7:AJ257)&gt;COUNTA(PerformerDetails!$AJ$7:$AJ$506),"",INDEX(PerformerDetails!$AJ$7:$AJ$506,SMALL(IF(PerformerDetails!$AJ$7:$AJ$506&lt;&gt;"",ROW(PerformerDetails!P257:P756)-ROW(PerformerDetails!AJ257)+1),ROWS(PerformerDetails!$AJ$7:AJ257)))),0)</f>
        <v>#NAME?</v>
      </c>
      <c r="M257" s="45" t="e">
        <f t="array" aca="1" ref="M257" ca="1">IFERROR(IF(ROWS(PerformerDetails!$AL$7:AL257)&gt;COUNTA(PerformerDetails!$AL$7:$AL$506),"",INDEX(PerformerDetails!$AL$7:$AL$506,SMALL(IF(PerformerDetails!$AL$7:$AL$506&lt;&gt;"",ROW(PerformerDetails!P257:P756)-ROW(PerformerDetails!AL257)+1),ROWS(PerformerDetails!$AL$7:AL257)))),0)</f>
        <v>#NAME?</v>
      </c>
      <c r="N257" s="45" t="e">
        <f t="array" aca="1" ref="N257" ca="1">IFERROR(IF(ROWS(PerformerDetails!$AN$7:AN257)&gt;COUNTA(PerformerDetails!$AN$7:$AN$506),"",INDEX(PerformerDetails!$AN$7:$AN$506,SMALL(IF(PerformerDetails!$AN$7:$AN$506&lt;&gt;"",ROW(PerformerDetails!P257:P756)-ROW(PerformerDetails!AN257)+1),ROWS(PerformerDetails!$AN$7:AN257)))),0)</f>
        <v>#NAME?</v>
      </c>
      <c r="O257" s="45" t="e">
        <f t="array" aca="1" ref="O257" ca="1">IFERROR(IF(ROWS(PerformerDetails!$AP$7:AP257)&gt;COUNTA(PerformerDetails!$AP$7:$AP$506),"",INDEX(PerformerDetails!$AP$7:$AP$506,SMALL(IF(PerformerDetails!$AP$7:$AP$506&lt;&gt;"",ROW(PerformerDetails!P257:P756)-ROW(PerformerDetails!AP257)+1),ROWS(PerformerDetails!$AP$7:AP257)))),0)</f>
        <v>#NAME?</v>
      </c>
      <c r="P257" s="45" t="e">
        <f t="array" aca="1" ref="P257" ca="1">IFERROR(IF(ROWS(PerformerDetails!$AR$7:AR257)&gt;COUNTA(PerformerDetails!$AR$7:$AR$506),"",INDEX(PerformerDetails!$AR$7:$AR$506,SMALL(IF(PerformerDetails!$AR$7:$AR$506&lt;&gt;"",ROW(PerformerDetails!P257:P756)-ROW(PerformerDetails!AR257)+1),ROWS(PerformerDetails!$AR$7:AR257)))),0)</f>
        <v>#NAME?</v>
      </c>
      <c r="Q257" s="45" t="e">
        <f t="array" aca="1" ref="Q257" ca="1">IFERROR(IF(ROWS(PerformerDetails!$AT$7:AT257)&gt;COUNTA(PerformerDetails!$AT$7:$AT$506),"",INDEX(PerformerDetails!$AT$7:$AT$506,SMALL(IF(PerformerDetails!$AT$7:$AT$506&lt;&gt;"",ROW(PerformerDetails!P257:P756)-ROW(PerformerDetails!AT257)+1),ROWS(PerformerDetails!$AT$7:AT257)))),0)</f>
        <v>#NAME?</v>
      </c>
      <c r="R257" s="45" t="e">
        <f t="array" aca="1" ref="R257" ca="1">IFERROR(IF(ROWS(PerformerDetails!$AV$7:AV257)&gt;COUNTA(PerformerDetails!$AV$7:$AV$506),"",INDEX(PerformerDetails!$AV$7:$AV$506,SMALL(IF(PerformerDetails!$AV$7:$AV$506&lt;&gt;"",ROW(PerformerDetails!P257:P756)-ROW(PerformerDetails!AV257)+1),ROWS(PerformerDetails!$AV$7:AV257)))),0)</f>
        <v>#NAME?</v>
      </c>
      <c r="S257" s="45" t="e">
        <f t="array" aca="1" ref="S257" ca="1">IFERROR(IF(ROWS(PerformerDetails!$AX$7:AX257)&gt;COUNTA(PerformerDetails!$AX$7:$AX$506),"",INDEX(PerformerDetails!$AX$7:$AX$506,SMALL(IF(PerformerDetails!$AX$7:$AX$506&lt;&gt;"",ROW(PerformerDetails!P257:P756)-ROW(PerformerDetails!AX257)+1),ROWS(PerformerDetails!$AX$7:AX257)))),0)</f>
        <v>#NAME?</v>
      </c>
      <c r="T257" s="45" t="e">
        <f t="array" aca="1" ref="T257" ca="1">IFERROR(IF(ROWS(PerformerDetails!$AZ$7:AZ257)&gt;COUNTA(PerformerDetails!$AZ$7:$AZ$506),"",INDEX(PerformerDetails!$AZ$7:$AZ$506,SMALL(IF(PerformerDetails!$AZ$7:$AZ$506&lt;&gt;"",ROW(PerformerDetails!P257:P756)-ROW(PerformerDetails!AZ257)+1),ROWS(PerformerDetails!$AZ$7:AZ257)))),0)</f>
        <v>#NAME?</v>
      </c>
      <c r="U257" s="45" t="e">
        <f t="array" aca="1" ref="U257" ca="1">IFERROR(IF(ROWS(PerformerDetails!$BB$7:BB257)&gt;COUNTA(PerformerDetails!$BB$7:$BB$506),"",INDEX(PerformerDetails!$BB$7:$BB$506,SMALL(IF(PerformerDetails!$BB$7:$BB$506&lt;&gt;"",ROW(PerformerDetails!P257:P756)-ROW(PerformerDetails!BB257)+1),ROWS(PerformerDetails!$BB$7:BB257)))),0)</f>
        <v>#NAME?</v>
      </c>
      <c r="V257" s="45" t="e">
        <f t="array" aca="1" ref="V257" ca="1">IFERROR(IF(ROWS(PerformerDetails!$BD$7:BD257)&gt;COUNTA(PerformerDetails!$BD$7:$BD$506),"",INDEX(PerformerDetails!$BD$7:$BD$506,SMALL(IF(PerformerDetails!$BD$7:$BD$506&lt;&gt;"",ROW(PerformerDetails!P257:P756)-ROW(PerformerDetails!BD257)+1),ROWS(PerformerDetails!$BD$7:BD257)))),0)</f>
        <v>#NAME?</v>
      </c>
      <c r="W257" s="45" t="e">
        <f t="array" aca="1" ref="W257" ca="1">IFERROR(IF(ROWS(PerformerDetails!$BF$7:BF257)&gt;COUNTA(PerformerDetails!$BF$7:$BF$506),"",INDEX(PerformerDetails!$BF$7:$BF$506,SMALL(IF(PerformerDetails!$BF$7:$BF$506&lt;&gt;"",ROW(PerformerDetails!P257:P756)-ROW(PerformerDetails!BF257)+1),ROWS(PerformerDetails!$BF$7:BF257)))),0)</f>
        <v>#NAME?</v>
      </c>
      <c r="X257" s="45" t="e">
        <f t="array" aca="1" ref="X257" ca="1">IFERROR(IF(ROWS(PerformerDetails!$BH$7:BH257)&gt;COUNTA(PerformerDetails!$BH$7:$BH$506),"",INDEX(PerformerDetails!$BH$7:$BH$506,SMALL(IF(PerformerDetails!$BH$7:$BH$506&lt;&gt;"",ROW(PerformerDetails!P257:P756)-ROW(PerformerDetails!BH257)+1),ROWS(PerformerDetails!$BH$7:BH257)))),0)</f>
        <v>#NAME?</v>
      </c>
      <c r="Y257" s="45" t="e">
        <f t="array" aca="1" ref="Y257" ca="1">IFERROR(IF(ROWS(PerformerDetails!$BJ$7:BJ257)&gt;COUNTA(PerformerDetails!$BJ$7:$BJ$506),"",INDEX(PerformerDetails!$BJ$7:$BJ$506,SMALL(IF(PerformerDetails!$BJ$7:$BJ$506&lt;&gt;"",ROW(PerformerDetails!P257:P756)-ROW(PerformerDetails!BJ257)+1),ROWS(PerformerDetails!$BJ$7:BJ257)))),0)</f>
        <v>#NAME?</v>
      </c>
      <c r="Z257" s="45" t="e">
        <f t="array" aca="1" ref="Z257" ca="1">IFERROR(IF(ROWS(PerformerDetails!$BL$7:BL257)&gt;COUNTA(PerformerDetails!$BL$7:$BL$506),"",INDEX(PerformerDetails!$BL$7:$BL$506,SMALL(IF(PerformerDetails!$BL$7:$BL$506&lt;&gt;"",ROW(PerformerDetails!P257:P756)-ROW(PerformerDetails!BL257)+1),ROWS(PerformerDetails!$BL$7:BL257)))),0)</f>
        <v>#NAME?</v>
      </c>
    </row>
    <row r="258" spans="2:26" ht="20.100000000000001" customHeight="1">
      <c r="B258" s="45" t="e">
        <f t="array" aca="1" ref="B258" ca="1">IFERROR(IF(ROWS(PerformerDetails!$P$7:P258)&gt;COUNTA(PerformerDetails!$P$7:$P$506),"",INDEX(PerformerDetails!$P$7:$P$506,SMALL(IF(PerformerDetails!$P$7:$P$506&lt;&gt;"",ROW(PerformerDetails!P258:P757)-ROW(PerformerDetails!P258)+1),ROWS(PerformerDetails!$P$7:P258)))),0)</f>
        <v>#NAME?</v>
      </c>
      <c r="C258" s="45" t="e">
        <f t="array" aca="1" ref="C258" ca="1">IFERROR(IF(ROWS(PerformerDetails!$R$7:R258)&gt;COUNTA(PerformerDetails!$R$7:$R$506),"",INDEX(PerformerDetails!$R$7:$R$506,SMALL(IF(PerformerDetails!$R$7:$R$506&lt;&gt;"",ROW(PerformerDetails!P258:P757)-ROW(PerformerDetails!R258)+1),ROWS(PerformerDetails!$R$7:R258)))),0)</f>
        <v>#NAME?</v>
      </c>
      <c r="D258" s="45" t="e">
        <f t="array" aca="1" ref="D258" ca="1">IFERROR(IF(ROWS(PerformerDetails!$T$7:T258)&gt;COUNTA(PerformerDetails!$T$7:$T$506),"",INDEX(PerformerDetails!$T$7:$T$506,SMALL(IF(PerformerDetails!$T$7:$T$506&lt;&gt;"",ROW(PerformerDetails!P258:P757)-ROW(PerformerDetails!T258)+1),ROWS(PerformerDetails!$T$7:T258)))),0)</f>
        <v>#NAME?</v>
      </c>
      <c r="E258" s="45" t="e">
        <f t="array" aca="1" ref="E258" ca="1">IFERROR(IF(ROWS(PerformerDetails!$V$7:V258)&gt;COUNTA(PerformerDetails!$V$7:$V$506),"",INDEX(PerformerDetails!$V$7:$V$506,SMALL(IF(PerformerDetails!$V$7:$V$506&lt;&gt;"",ROW(PerformerDetails!P258:P757)-ROW(PerformerDetails!V258)+1),ROWS(PerformerDetails!$V$7:V258)))),0)</f>
        <v>#NAME?</v>
      </c>
      <c r="F258" s="45" t="e">
        <f t="array" aca="1" ref="F258" ca="1">IFERROR(IF(ROWS(PerformerDetails!$X$7:X258)&gt;COUNTA(PerformerDetails!$X$7:$X$506),"",INDEX(PerformerDetails!$X$7:$X$506,SMALL(IF(PerformerDetails!$X$7:$X$506&lt;&gt;"",ROW(PerformerDetails!P258:P757)-ROW(PerformerDetails!X258)+1),ROWS(PerformerDetails!$X$7:X258)))),0)</f>
        <v>#NAME?</v>
      </c>
      <c r="G258" s="45" t="e">
        <f t="array" aca="1" ref="G258" ca="1">IFERROR(IF(ROWS(PerformerDetails!$Z$7:Z258)&gt;COUNTA(PerformerDetails!$Z$7:$Z$506),"",INDEX(PerformerDetails!$Z$7:$Z$506,SMALL(IF(PerformerDetails!$Z$7:$Z$506&lt;&gt;"",ROW(PerformerDetails!P258:P757)-ROW(PerformerDetails!Z258)+1),ROWS(PerformerDetails!$Z$7:Z258)))),0)</f>
        <v>#NAME?</v>
      </c>
      <c r="H258" s="45" t="e">
        <f t="array" aca="1" ref="H258" ca="1">IFERROR(IF(ROWS(PerformerDetails!$AB$7:AB258)&gt;COUNTA(PerformerDetails!$AB$7:$AB$506),"",INDEX(PerformerDetails!$AB$7:$AB$506,SMALL(IF(PerformerDetails!$AB$7:$AB$506&lt;&gt;"",ROW(PerformerDetails!P258:P757)-ROW(PerformerDetails!AB258)+1),ROWS(PerformerDetails!$AB$7:AB258)))),0)</f>
        <v>#NAME?</v>
      </c>
      <c r="I258" s="45" t="e">
        <f t="array" aca="1" ref="I258" ca="1">IFERROR(IF(ROWS(PerformerDetails!$AD$7:AD258)&gt;COUNTA(PerformerDetails!$AD$7:$AD$506),"",INDEX(PerformerDetails!$AD$7:$AD$506,SMALL(IF(PerformerDetails!$AD$7:$AD$506&lt;&gt;"",ROW(PerformerDetails!P258:P757)-ROW(PerformerDetails!AD258)+1),ROWS(PerformerDetails!$AD$7:AD258)))),0)</f>
        <v>#NAME?</v>
      </c>
      <c r="J258" s="45" t="e">
        <f t="array" aca="1" ref="J258" ca="1">IFERROR(IF(ROWS(PerformerDetails!$AF$7:AF258)&gt;COUNTA(PerformerDetails!$AF$7:$AF$506),"",INDEX(PerformerDetails!$AF$7:$AF$506,SMALL(IF(PerformerDetails!$AF$7:$AF$506&lt;&gt;"",ROW(PerformerDetails!P258:P757)-ROW(PerformerDetails!AF258)+1),ROWS(PerformerDetails!$AF$7:AF258)))),0)</f>
        <v>#NAME?</v>
      </c>
      <c r="K258" s="45" t="e">
        <f t="array" aca="1" ref="K258" ca="1">IFERROR(IF(ROWS(PerformerDetails!$AH$7:AH258)&gt;COUNTA(PerformerDetails!$AH$7:$AH$506),"",INDEX(PerformerDetails!$AH$7:$AH$506,SMALL(IF(PerformerDetails!$AH$7:$AH$506&lt;&gt;"",ROW(PerformerDetails!P258:P757)-ROW(PerformerDetails!AH258)+1),ROWS(PerformerDetails!$AH$7:AH258)))),0)</f>
        <v>#NAME?</v>
      </c>
      <c r="L258" s="45" t="e">
        <f t="array" aca="1" ref="L258" ca="1">IFERROR(IF(ROWS(PerformerDetails!$AJ$7:AJ258)&gt;COUNTA(PerformerDetails!$AJ$7:$AJ$506),"",INDEX(PerformerDetails!$AJ$7:$AJ$506,SMALL(IF(PerformerDetails!$AJ$7:$AJ$506&lt;&gt;"",ROW(PerformerDetails!P258:P757)-ROW(PerformerDetails!AJ258)+1),ROWS(PerformerDetails!$AJ$7:AJ258)))),0)</f>
        <v>#NAME?</v>
      </c>
      <c r="M258" s="45" t="e">
        <f t="array" aca="1" ref="M258" ca="1">IFERROR(IF(ROWS(PerformerDetails!$AL$7:AL258)&gt;COUNTA(PerformerDetails!$AL$7:$AL$506),"",INDEX(PerformerDetails!$AL$7:$AL$506,SMALL(IF(PerformerDetails!$AL$7:$AL$506&lt;&gt;"",ROW(PerformerDetails!P258:P757)-ROW(PerformerDetails!AL258)+1),ROWS(PerformerDetails!$AL$7:AL258)))),0)</f>
        <v>#NAME?</v>
      </c>
      <c r="N258" s="45" t="e">
        <f t="array" aca="1" ref="N258" ca="1">IFERROR(IF(ROWS(PerformerDetails!$AN$7:AN258)&gt;COUNTA(PerformerDetails!$AN$7:$AN$506),"",INDEX(PerformerDetails!$AN$7:$AN$506,SMALL(IF(PerformerDetails!$AN$7:$AN$506&lt;&gt;"",ROW(PerformerDetails!P258:P757)-ROW(PerformerDetails!AN258)+1),ROWS(PerformerDetails!$AN$7:AN258)))),0)</f>
        <v>#NAME?</v>
      </c>
      <c r="O258" s="45" t="e">
        <f t="array" aca="1" ref="O258" ca="1">IFERROR(IF(ROWS(PerformerDetails!$AP$7:AP258)&gt;COUNTA(PerformerDetails!$AP$7:$AP$506),"",INDEX(PerformerDetails!$AP$7:$AP$506,SMALL(IF(PerformerDetails!$AP$7:$AP$506&lt;&gt;"",ROW(PerformerDetails!P258:P757)-ROW(PerformerDetails!AP258)+1),ROWS(PerformerDetails!$AP$7:AP258)))),0)</f>
        <v>#NAME?</v>
      </c>
      <c r="P258" s="45" t="e">
        <f t="array" aca="1" ref="P258" ca="1">IFERROR(IF(ROWS(PerformerDetails!$AR$7:AR258)&gt;COUNTA(PerformerDetails!$AR$7:$AR$506),"",INDEX(PerformerDetails!$AR$7:$AR$506,SMALL(IF(PerformerDetails!$AR$7:$AR$506&lt;&gt;"",ROW(PerformerDetails!P258:P757)-ROW(PerformerDetails!AR258)+1),ROWS(PerformerDetails!$AR$7:AR258)))),0)</f>
        <v>#NAME?</v>
      </c>
      <c r="Q258" s="45" t="e">
        <f t="array" aca="1" ref="Q258" ca="1">IFERROR(IF(ROWS(PerformerDetails!$AT$7:AT258)&gt;COUNTA(PerformerDetails!$AT$7:$AT$506),"",INDEX(PerformerDetails!$AT$7:$AT$506,SMALL(IF(PerformerDetails!$AT$7:$AT$506&lt;&gt;"",ROW(PerformerDetails!P258:P757)-ROW(PerformerDetails!AT258)+1),ROWS(PerformerDetails!$AT$7:AT258)))),0)</f>
        <v>#NAME?</v>
      </c>
      <c r="R258" s="45" t="e">
        <f t="array" aca="1" ref="R258" ca="1">IFERROR(IF(ROWS(PerformerDetails!$AV$7:AV258)&gt;COUNTA(PerformerDetails!$AV$7:$AV$506),"",INDEX(PerformerDetails!$AV$7:$AV$506,SMALL(IF(PerformerDetails!$AV$7:$AV$506&lt;&gt;"",ROW(PerformerDetails!P258:P757)-ROW(PerformerDetails!AV258)+1),ROWS(PerformerDetails!$AV$7:AV258)))),0)</f>
        <v>#NAME?</v>
      </c>
      <c r="S258" s="45" t="e">
        <f t="array" aca="1" ref="S258" ca="1">IFERROR(IF(ROWS(PerformerDetails!$AX$7:AX258)&gt;COUNTA(PerformerDetails!$AX$7:$AX$506),"",INDEX(PerformerDetails!$AX$7:$AX$506,SMALL(IF(PerformerDetails!$AX$7:$AX$506&lt;&gt;"",ROW(PerformerDetails!P258:P757)-ROW(PerformerDetails!AX258)+1),ROWS(PerformerDetails!$AX$7:AX258)))),0)</f>
        <v>#NAME?</v>
      </c>
      <c r="T258" s="45" t="e">
        <f t="array" aca="1" ref="T258" ca="1">IFERROR(IF(ROWS(PerformerDetails!$AZ$7:AZ258)&gt;COUNTA(PerformerDetails!$AZ$7:$AZ$506),"",INDEX(PerformerDetails!$AZ$7:$AZ$506,SMALL(IF(PerformerDetails!$AZ$7:$AZ$506&lt;&gt;"",ROW(PerformerDetails!P258:P757)-ROW(PerformerDetails!AZ258)+1),ROWS(PerformerDetails!$AZ$7:AZ258)))),0)</f>
        <v>#NAME?</v>
      </c>
      <c r="U258" s="45" t="e">
        <f t="array" aca="1" ref="U258" ca="1">IFERROR(IF(ROWS(PerformerDetails!$BB$7:BB258)&gt;COUNTA(PerformerDetails!$BB$7:$BB$506),"",INDEX(PerformerDetails!$BB$7:$BB$506,SMALL(IF(PerformerDetails!$BB$7:$BB$506&lt;&gt;"",ROW(PerformerDetails!P258:P757)-ROW(PerformerDetails!BB258)+1),ROWS(PerformerDetails!$BB$7:BB258)))),0)</f>
        <v>#NAME?</v>
      </c>
      <c r="V258" s="45" t="e">
        <f t="array" aca="1" ref="V258" ca="1">IFERROR(IF(ROWS(PerformerDetails!$BD$7:BD258)&gt;COUNTA(PerformerDetails!$BD$7:$BD$506),"",INDEX(PerformerDetails!$BD$7:$BD$506,SMALL(IF(PerformerDetails!$BD$7:$BD$506&lt;&gt;"",ROW(PerformerDetails!P258:P757)-ROW(PerformerDetails!BD258)+1),ROWS(PerformerDetails!$BD$7:BD258)))),0)</f>
        <v>#NAME?</v>
      </c>
      <c r="W258" s="45" t="e">
        <f t="array" aca="1" ref="W258" ca="1">IFERROR(IF(ROWS(PerformerDetails!$BF$7:BF258)&gt;COUNTA(PerformerDetails!$BF$7:$BF$506),"",INDEX(PerformerDetails!$BF$7:$BF$506,SMALL(IF(PerformerDetails!$BF$7:$BF$506&lt;&gt;"",ROW(PerformerDetails!P258:P757)-ROW(PerformerDetails!BF258)+1),ROWS(PerformerDetails!$BF$7:BF258)))),0)</f>
        <v>#NAME?</v>
      </c>
      <c r="X258" s="45" t="e">
        <f t="array" aca="1" ref="X258" ca="1">IFERROR(IF(ROWS(PerformerDetails!$BH$7:BH258)&gt;COUNTA(PerformerDetails!$BH$7:$BH$506),"",INDEX(PerformerDetails!$BH$7:$BH$506,SMALL(IF(PerformerDetails!$BH$7:$BH$506&lt;&gt;"",ROW(PerformerDetails!P258:P757)-ROW(PerformerDetails!BH258)+1),ROWS(PerformerDetails!$BH$7:BH258)))),0)</f>
        <v>#NAME?</v>
      </c>
      <c r="Y258" s="45" t="e">
        <f t="array" aca="1" ref="Y258" ca="1">IFERROR(IF(ROWS(PerformerDetails!$BJ$7:BJ258)&gt;COUNTA(PerformerDetails!$BJ$7:$BJ$506),"",INDEX(PerformerDetails!$BJ$7:$BJ$506,SMALL(IF(PerformerDetails!$BJ$7:$BJ$506&lt;&gt;"",ROW(PerformerDetails!P258:P757)-ROW(PerformerDetails!BJ258)+1),ROWS(PerformerDetails!$BJ$7:BJ258)))),0)</f>
        <v>#NAME?</v>
      </c>
      <c r="Z258" s="45" t="e">
        <f t="array" aca="1" ref="Z258" ca="1">IFERROR(IF(ROWS(PerformerDetails!$BL$7:BL258)&gt;COUNTA(PerformerDetails!$BL$7:$BL$506),"",INDEX(PerformerDetails!$BL$7:$BL$506,SMALL(IF(PerformerDetails!$BL$7:$BL$506&lt;&gt;"",ROW(PerformerDetails!P258:P757)-ROW(PerformerDetails!BL258)+1),ROWS(PerformerDetails!$BL$7:BL258)))),0)</f>
        <v>#NAME?</v>
      </c>
    </row>
    <row r="259" spans="2:26" ht="20.100000000000001" customHeight="1">
      <c r="B259" s="45" t="e">
        <f t="array" aca="1" ref="B259" ca="1">IFERROR(IF(ROWS(PerformerDetails!$P$7:P259)&gt;COUNTA(PerformerDetails!$P$7:$P$506),"",INDEX(PerformerDetails!$P$7:$P$506,SMALL(IF(PerformerDetails!$P$7:$P$506&lt;&gt;"",ROW(PerformerDetails!P259:P758)-ROW(PerformerDetails!P259)+1),ROWS(PerformerDetails!$P$7:P259)))),0)</f>
        <v>#NAME?</v>
      </c>
      <c r="C259" s="45" t="e">
        <f t="array" aca="1" ref="C259" ca="1">IFERROR(IF(ROWS(PerformerDetails!$R$7:R259)&gt;COUNTA(PerformerDetails!$R$7:$R$506),"",INDEX(PerformerDetails!$R$7:$R$506,SMALL(IF(PerformerDetails!$R$7:$R$506&lt;&gt;"",ROW(PerformerDetails!P259:P758)-ROW(PerformerDetails!R259)+1),ROWS(PerformerDetails!$R$7:R259)))),0)</f>
        <v>#NAME?</v>
      </c>
      <c r="D259" s="45" t="e">
        <f t="array" aca="1" ref="D259" ca="1">IFERROR(IF(ROWS(PerformerDetails!$T$7:T259)&gt;COUNTA(PerformerDetails!$T$7:$T$506),"",INDEX(PerformerDetails!$T$7:$T$506,SMALL(IF(PerformerDetails!$T$7:$T$506&lt;&gt;"",ROW(PerformerDetails!P259:P758)-ROW(PerformerDetails!T259)+1),ROWS(PerformerDetails!$T$7:T259)))),0)</f>
        <v>#NAME?</v>
      </c>
      <c r="E259" s="45" t="e">
        <f t="array" aca="1" ref="E259" ca="1">IFERROR(IF(ROWS(PerformerDetails!$V$7:V259)&gt;COUNTA(PerformerDetails!$V$7:$V$506),"",INDEX(PerformerDetails!$V$7:$V$506,SMALL(IF(PerformerDetails!$V$7:$V$506&lt;&gt;"",ROW(PerformerDetails!P259:P758)-ROW(PerformerDetails!V259)+1),ROWS(PerformerDetails!$V$7:V259)))),0)</f>
        <v>#NAME?</v>
      </c>
      <c r="F259" s="45" t="e">
        <f t="array" aca="1" ref="F259" ca="1">IFERROR(IF(ROWS(PerformerDetails!$X$7:X259)&gt;COUNTA(PerformerDetails!$X$7:$X$506),"",INDEX(PerformerDetails!$X$7:$X$506,SMALL(IF(PerformerDetails!$X$7:$X$506&lt;&gt;"",ROW(PerformerDetails!P259:P758)-ROW(PerformerDetails!X259)+1),ROWS(PerformerDetails!$X$7:X259)))),0)</f>
        <v>#NAME?</v>
      </c>
      <c r="G259" s="45" t="e">
        <f t="array" aca="1" ref="G259" ca="1">IFERROR(IF(ROWS(PerformerDetails!$Z$7:Z259)&gt;COUNTA(PerformerDetails!$Z$7:$Z$506),"",INDEX(PerformerDetails!$Z$7:$Z$506,SMALL(IF(PerformerDetails!$Z$7:$Z$506&lt;&gt;"",ROW(PerformerDetails!P259:P758)-ROW(PerformerDetails!Z259)+1),ROWS(PerformerDetails!$Z$7:Z259)))),0)</f>
        <v>#NAME?</v>
      </c>
      <c r="H259" s="45" t="e">
        <f t="array" aca="1" ref="H259" ca="1">IFERROR(IF(ROWS(PerformerDetails!$AB$7:AB259)&gt;COUNTA(PerformerDetails!$AB$7:$AB$506),"",INDEX(PerformerDetails!$AB$7:$AB$506,SMALL(IF(PerformerDetails!$AB$7:$AB$506&lt;&gt;"",ROW(PerformerDetails!P259:P758)-ROW(PerformerDetails!AB259)+1),ROWS(PerformerDetails!$AB$7:AB259)))),0)</f>
        <v>#NAME?</v>
      </c>
      <c r="I259" s="45" t="e">
        <f t="array" aca="1" ref="I259" ca="1">IFERROR(IF(ROWS(PerformerDetails!$AD$7:AD259)&gt;COUNTA(PerformerDetails!$AD$7:$AD$506),"",INDEX(PerformerDetails!$AD$7:$AD$506,SMALL(IF(PerformerDetails!$AD$7:$AD$506&lt;&gt;"",ROW(PerformerDetails!P259:P758)-ROW(PerformerDetails!AD259)+1),ROWS(PerformerDetails!$AD$7:AD259)))),0)</f>
        <v>#NAME?</v>
      </c>
      <c r="J259" s="45" t="e">
        <f t="array" aca="1" ref="J259" ca="1">IFERROR(IF(ROWS(PerformerDetails!$AF$7:AF259)&gt;COUNTA(PerformerDetails!$AF$7:$AF$506),"",INDEX(PerformerDetails!$AF$7:$AF$506,SMALL(IF(PerformerDetails!$AF$7:$AF$506&lt;&gt;"",ROW(PerformerDetails!P259:P758)-ROW(PerformerDetails!AF259)+1),ROWS(PerformerDetails!$AF$7:AF259)))),0)</f>
        <v>#NAME?</v>
      </c>
      <c r="K259" s="45" t="e">
        <f t="array" aca="1" ref="K259" ca="1">IFERROR(IF(ROWS(PerformerDetails!$AH$7:AH259)&gt;COUNTA(PerformerDetails!$AH$7:$AH$506),"",INDEX(PerformerDetails!$AH$7:$AH$506,SMALL(IF(PerformerDetails!$AH$7:$AH$506&lt;&gt;"",ROW(PerformerDetails!P259:P758)-ROW(PerformerDetails!AH259)+1),ROWS(PerformerDetails!$AH$7:AH259)))),0)</f>
        <v>#NAME?</v>
      </c>
      <c r="L259" s="45" t="e">
        <f t="array" aca="1" ref="L259" ca="1">IFERROR(IF(ROWS(PerformerDetails!$AJ$7:AJ259)&gt;COUNTA(PerformerDetails!$AJ$7:$AJ$506),"",INDEX(PerformerDetails!$AJ$7:$AJ$506,SMALL(IF(PerformerDetails!$AJ$7:$AJ$506&lt;&gt;"",ROW(PerformerDetails!P259:P758)-ROW(PerformerDetails!AJ259)+1),ROWS(PerformerDetails!$AJ$7:AJ259)))),0)</f>
        <v>#NAME?</v>
      </c>
      <c r="M259" s="45" t="e">
        <f t="array" aca="1" ref="M259" ca="1">IFERROR(IF(ROWS(PerformerDetails!$AL$7:AL259)&gt;COUNTA(PerformerDetails!$AL$7:$AL$506),"",INDEX(PerformerDetails!$AL$7:$AL$506,SMALL(IF(PerformerDetails!$AL$7:$AL$506&lt;&gt;"",ROW(PerformerDetails!P259:P758)-ROW(PerformerDetails!AL259)+1),ROWS(PerformerDetails!$AL$7:AL259)))),0)</f>
        <v>#NAME?</v>
      </c>
      <c r="N259" s="45" t="e">
        <f t="array" aca="1" ref="N259" ca="1">IFERROR(IF(ROWS(PerformerDetails!$AN$7:AN259)&gt;COUNTA(PerformerDetails!$AN$7:$AN$506),"",INDEX(PerformerDetails!$AN$7:$AN$506,SMALL(IF(PerformerDetails!$AN$7:$AN$506&lt;&gt;"",ROW(PerformerDetails!P259:P758)-ROW(PerformerDetails!AN259)+1),ROWS(PerformerDetails!$AN$7:AN259)))),0)</f>
        <v>#NAME?</v>
      </c>
      <c r="O259" s="45" t="e">
        <f t="array" aca="1" ref="O259" ca="1">IFERROR(IF(ROWS(PerformerDetails!$AP$7:AP259)&gt;COUNTA(PerformerDetails!$AP$7:$AP$506),"",INDEX(PerformerDetails!$AP$7:$AP$506,SMALL(IF(PerformerDetails!$AP$7:$AP$506&lt;&gt;"",ROW(PerformerDetails!P259:P758)-ROW(PerformerDetails!AP259)+1),ROWS(PerformerDetails!$AP$7:AP259)))),0)</f>
        <v>#NAME?</v>
      </c>
      <c r="P259" s="45" t="e">
        <f t="array" aca="1" ref="P259" ca="1">IFERROR(IF(ROWS(PerformerDetails!$AR$7:AR259)&gt;COUNTA(PerformerDetails!$AR$7:$AR$506),"",INDEX(PerformerDetails!$AR$7:$AR$506,SMALL(IF(PerformerDetails!$AR$7:$AR$506&lt;&gt;"",ROW(PerformerDetails!P259:P758)-ROW(PerformerDetails!AR259)+1),ROWS(PerformerDetails!$AR$7:AR259)))),0)</f>
        <v>#NAME?</v>
      </c>
      <c r="Q259" s="45" t="e">
        <f t="array" aca="1" ref="Q259" ca="1">IFERROR(IF(ROWS(PerformerDetails!$AT$7:AT259)&gt;COUNTA(PerformerDetails!$AT$7:$AT$506),"",INDEX(PerformerDetails!$AT$7:$AT$506,SMALL(IF(PerformerDetails!$AT$7:$AT$506&lt;&gt;"",ROW(PerformerDetails!P259:P758)-ROW(PerformerDetails!AT259)+1),ROWS(PerformerDetails!$AT$7:AT259)))),0)</f>
        <v>#NAME?</v>
      </c>
      <c r="R259" s="45" t="e">
        <f t="array" aca="1" ref="R259" ca="1">IFERROR(IF(ROWS(PerformerDetails!$AV$7:AV259)&gt;COUNTA(PerformerDetails!$AV$7:$AV$506),"",INDEX(PerformerDetails!$AV$7:$AV$506,SMALL(IF(PerformerDetails!$AV$7:$AV$506&lt;&gt;"",ROW(PerformerDetails!P259:P758)-ROW(PerformerDetails!AV259)+1),ROWS(PerformerDetails!$AV$7:AV259)))),0)</f>
        <v>#NAME?</v>
      </c>
      <c r="S259" s="45" t="e">
        <f t="array" aca="1" ref="S259" ca="1">IFERROR(IF(ROWS(PerformerDetails!$AX$7:AX259)&gt;COUNTA(PerformerDetails!$AX$7:$AX$506),"",INDEX(PerformerDetails!$AX$7:$AX$506,SMALL(IF(PerformerDetails!$AX$7:$AX$506&lt;&gt;"",ROW(PerformerDetails!P259:P758)-ROW(PerformerDetails!AX259)+1),ROWS(PerformerDetails!$AX$7:AX259)))),0)</f>
        <v>#NAME?</v>
      </c>
      <c r="T259" s="45" t="e">
        <f t="array" aca="1" ref="T259" ca="1">IFERROR(IF(ROWS(PerformerDetails!$AZ$7:AZ259)&gt;COUNTA(PerformerDetails!$AZ$7:$AZ$506),"",INDEX(PerformerDetails!$AZ$7:$AZ$506,SMALL(IF(PerformerDetails!$AZ$7:$AZ$506&lt;&gt;"",ROW(PerformerDetails!P259:P758)-ROW(PerformerDetails!AZ259)+1),ROWS(PerformerDetails!$AZ$7:AZ259)))),0)</f>
        <v>#NAME?</v>
      </c>
      <c r="U259" s="45" t="e">
        <f t="array" aca="1" ref="U259" ca="1">IFERROR(IF(ROWS(PerformerDetails!$BB$7:BB259)&gt;COUNTA(PerformerDetails!$BB$7:$BB$506),"",INDEX(PerformerDetails!$BB$7:$BB$506,SMALL(IF(PerformerDetails!$BB$7:$BB$506&lt;&gt;"",ROW(PerformerDetails!P259:P758)-ROW(PerformerDetails!BB259)+1),ROWS(PerformerDetails!$BB$7:BB259)))),0)</f>
        <v>#NAME?</v>
      </c>
      <c r="V259" s="45" t="e">
        <f t="array" aca="1" ref="V259" ca="1">IFERROR(IF(ROWS(PerformerDetails!$BD$7:BD259)&gt;COUNTA(PerformerDetails!$BD$7:$BD$506),"",INDEX(PerformerDetails!$BD$7:$BD$506,SMALL(IF(PerformerDetails!$BD$7:$BD$506&lt;&gt;"",ROW(PerformerDetails!P259:P758)-ROW(PerformerDetails!BD259)+1),ROWS(PerformerDetails!$BD$7:BD259)))),0)</f>
        <v>#NAME?</v>
      </c>
      <c r="W259" s="45" t="e">
        <f t="array" aca="1" ref="W259" ca="1">IFERROR(IF(ROWS(PerformerDetails!$BF$7:BF259)&gt;COUNTA(PerformerDetails!$BF$7:$BF$506),"",INDEX(PerformerDetails!$BF$7:$BF$506,SMALL(IF(PerformerDetails!$BF$7:$BF$506&lt;&gt;"",ROW(PerformerDetails!P259:P758)-ROW(PerformerDetails!BF259)+1),ROWS(PerformerDetails!$BF$7:BF259)))),0)</f>
        <v>#NAME?</v>
      </c>
      <c r="X259" s="45" t="e">
        <f t="array" aca="1" ref="X259" ca="1">IFERROR(IF(ROWS(PerformerDetails!$BH$7:BH259)&gt;COUNTA(PerformerDetails!$BH$7:$BH$506),"",INDEX(PerformerDetails!$BH$7:$BH$506,SMALL(IF(PerformerDetails!$BH$7:$BH$506&lt;&gt;"",ROW(PerformerDetails!P259:P758)-ROW(PerformerDetails!BH259)+1),ROWS(PerformerDetails!$BH$7:BH259)))),0)</f>
        <v>#NAME?</v>
      </c>
      <c r="Y259" s="45" t="e">
        <f t="array" aca="1" ref="Y259" ca="1">IFERROR(IF(ROWS(PerformerDetails!$BJ$7:BJ259)&gt;COUNTA(PerformerDetails!$BJ$7:$BJ$506),"",INDEX(PerformerDetails!$BJ$7:$BJ$506,SMALL(IF(PerformerDetails!$BJ$7:$BJ$506&lt;&gt;"",ROW(PerformerDetails!P259:P758)-ROW(PerformerDetails!BJ259)+1),ROWS(PerformerDetails!$BJ$7:BJ259)))),0)</f>
        <v>#NAME?</v>
      </c>
      <c r="Z259" s="45" t="e">
        <f t="array" aca="1" ref="Z259" ca="1">IFERROR(IF(ROWS(PerformerDetails!$BL$7:BL259)&gt;COUNTA(PerformerDetails!$BL$7:$BL$506),"",INDEX(PerformerDetails!$BL$7:$BL$506,SMALL(IF(PerformerDetails!$BL$7:$BL$506&lt;&gt;"",ROW(PerformerDetails!P259:P758)-ROW(PerformerDetails!BL259)+1),ROWS(PerformerDetails!$BL$7:BL259)))),0)</f>
        <v>#NAME?</v>
      </c>
    </row>
    <row r="260" spans="2:26" ht="20.100000000000001" customHeight="1">
      <c r="B260" s="45" t="e">
        <f t="array" aca="1" ref="B260" ca="1">IFERROR(IF(ROWS(PerformerDetails!$P$7:P260)&gt;COUNTA(PerformerDetails!$P$7:$P$506),"",INDEX(PerformerDetails!$P$7:$P$506,SMALL(IF(PerformerDetails!$P$7:$P$506&lt;&gt;"",ROW(PerformerDetails!P260:P759)-ROW(PerformerDetails!P260)+1),ROWS(PerformerDetails!$P$7:P260)))),0)</f>
        <v>#NAME?</v>
      </c>
      <c r="C260" s="45" t="e">
        <f t="array" aca="1" ref="C260" ca="1">IFERROR(IF(ROWS(PerformerDetails!$R$7:R260)&gt;COUNTA(PerformerDetails!$R$7:$R$506),"",INDEX(PerformerDetails!$R$7:$R$506,SMALL(IF(PerformerDetails!$R$7:$R$506&lt;&gt;"",ROW(PerformerDetails!P260:P759)-ROW(PerformerDetails!R260)+1),ROWS(PerformerDetails!$R$7:R260)))),0)</f>
        <v>#NAME?</v>
      </c>
      <c r="D260" s="45" t="e">
        <f t="array" aca="1" ref="D260" ca="1">IFERROR(IF(ROWS(PerformerDetails!$T$7:T260)&gt;COUNTA(PerformerDetails!$T$7:$T$506),"",INDEX(PerformerDetails!$T$7:$T$506,SMALL(IF(PerformerDetails!$T$7:$T$506&lt;&gt;"",ROW(PerformerDetails!P260:P759)-ROW(PerformerDetails!T260)+1),ROWS(PerformerDetails!$T$7:T260)))),0)</f>
        <v>#NAME?</v>
      </c>
      <c r="E260" s="45" t="e">
        <f t="array" aca="1" ref="E260" ca="1">IFERROR(IF(ROWS(PerformerDetails!$V$7:V260)&gt;COUNTA(PerformerDetails!$V$7:$V$506),"",INDEX(PerformerDetails!$V$7:$V$506,SMALL(IF(PerformerDetails!$V$7:$V$506&lt;&gt;"",ROW(PerformerDetails!P260:P759)-ROW(PerformerDetails!V260)+1),ROWS(PerformerDetails!$V$7:V260)))),0)</f>
        <v>#NAME?</v>
      </c>
      <c r="F260" s="45" t="e">
        <f t="array" aca="1" ref="F260" ca="1">IFERROR(IF(ROWS(PerformerDetails!$X$7:X260)&gt;COUNTA(PerformerDetails!$X$7:$X$506),"",INDEX(PerformerDetails!$X$7:$X$506,SMALL(IF(PerformerDetails!$X$7:$X$506&lt;&gt;"",ROW(PerformerDetails!P260:P759)-ROW(PerformerDetails!X260)+1),ROWS(PerformerDetails!$X$7:X260)))),0)</f>
        <v>#NAME?</v>
      </c>
      <c r="G260" s="45" t="e">
        <f t="array" aca="1" ref="G260" ca="1">IFERROR(IF(ROWS(PerformerDetails!$Z$7:Z260)&gt;COUNTA(PerformerDetails!$Z$7:$Z$506),"",INDEX(PerformerDetails!$Z$7:$Z$506,SMALL(IF(PerformerDetails!$Z$7:$Z$506&lt;&gt;"",ROW(PerformerDetails!P260:P759)-ROW(PerformerDetails!Z260)+1),ROWS(PerformerDetails!$Z$7:Z260)))),0)</f>
        <v>#NAME?</v>
      </c>
      <c r="H260" s="45" t="e">
        <f t="array" aca="1" ref="H260" ca="1">IFERROR(IF(ROWS(PerformerDetails!$AB$7:AB260)&gt;COUNTA(PerformerDetails!$AB$7:$AB$506),"",INDEX(PerformerDetails!$AB$7:$AB$506,SMALL(IF(PerformerDetails!$AB$7:$AB$506&lt;&gt;"",ROW(PerformerDetails!P260:P759)-ROW(PerformerDetails!AB260)+1),ROWS(PerformerDetails!$AB$7:AB260)))),0)</f>
        <v>#NAME?</v>
      </c>
      <c r="I260" s="45" t="e">
        <f t="array" aca="1" ref="I260" ca="1">IFERROR(IF(ROWS(PerformerDetails!$AD$7:AD260)&gt;COUNTA(PerformerDetails!$AD$7:$AD$506),"",INDEX(PerformerDetails!$AD$7:$AD$506,SMALL(IF(PerformerDetails!$AD$7:$AD$506&lt;&gt;"",ROW(PerformerDetails!P260:P759)-ROW(PerformerDetails!AD260)+1),ROWS(PerformerDetails!$AD$7:AD260)))),0)</f>
        <v>#NAME?</v>
      </c>
      <c r="J260" s="45" t="e">
        <f t="array" aca="1" ref="J260" ca="1">IFERROR(IF(ROWS(PerformerDetails!$AF$7:AF260)&gt;COUNTA(PerformerDetails!$AF$7:$AF$506),"",INDEX(PerformerDetails!$AF$7:$AF$506,SMALL(IF(PerformerDetails!$AF$7:$AF$506&lt;&gt;"",ROW(PerformerDetails!P260:P759)-ROW(PerformerDetails!AF260)+1),ROWS(PerformerDetails!$AF$7:AF260)))),0)</f>
        <v>#NAME?</v>
      </c>
      <c r="K260" s="45" t="e">
        <f t="array" aca="1" ref="K260" ca="1">IFERROR(IF(ROWS(PerformerDetails!$AH$7:AH260)&gt;COUNTA(PerformerDetails!$AH$7:$AH$506),"",INDEX(PerformerDetails!$AH$7:$AH$506,SMALL(IF(PerformerDetails!$AH$7:$AH$506&lt;&gt;"",ROW(PerformerDetails!P260:P759)-ROW(PerformerDetails!AH260)+1),ROWS(PerformerDetails!$AH$7:AH260)))),0)</f>
        <v>#NAME?</v>
      </c>
      <c r="L260" s="45" t="e">
        <f t="array" aca="1" ref="L260" ca="1">IFERROR(IF(ROWS(PerformerDetails!$AJ$7:AJ260)&gt;COUNTA(PerformerDetails!$AJ$7:$AJ$506),"",INDEX(PerformerDetails!$AJ$7:$AJ$506,SMALL(IF(PerformerDetails!$AJ$7:$AJ$506&lt;&gt;"",ROW(PerformerDetails!P260:P759)-ROW(PerformerDetails!AJ260)+1),ROWS(PerformerDetails!$AJ$7:AJ260)))),0)</f>
        <v>#NAME?</v>
      </c>
      <c r="M260" s="45" t="e">
        <f t="array" aca="1" ref="M260" ca="1">IFERROR(IF(ROWS(PerformerDetails!$AL$7:AL260)&gt;COUNTA(PerformerDetails!$AL$7:$AL$506),"",INDEX(PerformerDetails!$AL$7:$AL$506,SMALL(IF(PerformerDetails!$AL$7:$AL$506&lt;&gt;"",ROW(PerformerDetails!P260:P759)-ROW(PerformerDetails!AL260)+1),ROWS(PerformerDetails!$AL$7:AL260)))),0)</f>
        <v>#NAME?</v>
      </c>
      <c r="N260" s="45" t="e">
        <f t="array" aca="1" ref="N260" ca="1">IFERROR(IF(ROWS(PerformerDetails!$AN$7:AN260)&gt;COUNTA(PerformerDetails!$AN$7:$AN$506),"",INDEX(PerformerDetails!$AN$7:$AN$506,SMALL(IF(PerformerDetails!$AN$7:$AN$506&lt;&gt;"",ROW(PerformerDetails!P260:P759)-ROW(PerformerDetails!AN260)+1),ROWS(PerformerDetails!$AN$7:AN260)))),0)</f>
        <v>#NAME?</v>
      </c>
      <c r="O260" s="45" t="e">
        <f t="array" aca="1" ref="O260" ca="1">IFERROR(IF(ROWS(PerformerDetails!$AP$7:AP260)&gt;COUNTA(PerformerDetails!$AP$7:$AP$506),"",INDEX(PerformerDetails!$AP$7:$AP$506,SMALL(IF(PerformerDetails!$AP$7:$AP$506&lt;&gt;"",ROW(PerformerDetails!P260:P759)-ROW(PerformerDetails!AP260)+1),ROWS(PerformerDetails!$AP$7:AP260)))),0)</f>
        <v>#NAME?</v>
      </c>
      <c r="P260" s="45" t="e">
        <f t="array" aca="1" ref="P260" ca="1">IFERROR(IF(ROWS(PerformerDetails!$AR$7:AR260)&gt;COUNTA(PerformerDetails!$AR$7:$AR$506),"",INDEX(PerformerDetails!$AR$7:$AR$506,SMALL(IF(PerformerDetails!$AR$7:$AR$506&lt;&gt;"",ROW(PerformerDetails!P260:P759)-ROW(PerformerDetails!AR260)+1),ROWS(PerformerDetails!$AR$7:AR260)))),0)</f>
        <v>#NAME?</v>
      </c>
      <c r="Q260" s="45" t="e">
        <f t="array" aca="1" ref="Q260" ca="1">IFERROR(IF(ROWS(PerformerDetails!$AT$7:AT260)&gt;COUNTA(PerformerDetails!$AT$7:$AT$506),"",INDEX(PerformerDetails!$AT$7:$AT$506,SMALL(IF(PerformerDetails!$AT$7:$AT$506&lt;&gt;"",ROW(PerformerDetails!P260:P759)-ROW(PerformerDetails!AT260)+1),ROWS(PerformerDetails!$AT$7:AT260)))),0)</f>
        <v>#NAME?</v>
      </c>
      <c r="R260" s="45" t="e">
        <f t="array" aca="1" ref="R260" ca="1">IFERROR(IF(ROWS(PerformerDetails!$AV$7:AV260)&gt;COUNTA(PerformerDetails!$AV$7:$AV$506),"",INDEX(PerformerDetails!$AV$7:$AV$506,SMALL(IF(PerformerDetails!$AV$7:$AV$506&lt;&gt;"",ROW(PerformerDetails!P260:P759)-ROW(PerformerDetails!AV260)+1),ROWS(PerformerDetails!$AV$7:AV260)))),0)</f>
        <v>#NAME?</v>
      </c>
      <c r="S260" s="45" t="e">
        <f t="array" aca="1" ref="S260" ca="1">IFERROR(IF(ROWS(PerformerDetails!$AX$7:AX260)&gt;COUNTA(PerformerDetails!$AX$7:$AX$506),"",INDEX(PerformerDetails!$AX$7:$AX$506,SMALL(IF(PerformerDetails!$AX$7:$AX$506&lt;&gt;"",ROW(PerformerDetails!P260:P759)-ROW(PerformerDetails!AX260)+1),ROWS(PerformerDetails!$AX$7:AX260)))),0)</f>
        <v>#NAME?</v>
      </c>
      <c r="T260" s="45" t="e">
        <f t="array" aca="1" ref="T260" ca="1">IFERROR(IF(ROWS(PerformerDetails!$AZ$7:AZ260)&gt;COUNTA(PerformerDetails!$AZ$7:$AZ$506),"",INDEX(PerformerDetails!$AZ$7:$AZ$506,SMALL(IF(PerformerDetails!$AZ$7:$AZ$506&lt;&gt;"",ROW(PerformerDetails!P260:P759)-ROW(PerformerDetails!AZ260)+1),ROWS(PerformerDetails!$AZ$7:AZ260)))),0)</f>
        <v>#NAME?</v>
      </c>
      <c r="U260" s="45" t="e">
        <f t="array" aca="1" ref="U260" ca="1">IFERROR(IF(ROWS(PerformerDetails!$BB$7:BB260)&gt;COUNTA(PerformerDetails!$BB$7:$BB$506),"",INDEX(PerformerDetails!$BB$7:$BB$506,SMALL(IF(PerformerDetails!$BB$7:$BB$506&lt;&gt;"",ROW(PerformerDetails!P260:P759)-ROW(PerformerDetails!BB260)+1),ROWS(PerformerDetails!$BB$7:BB260)))),0)</f>
        <v>#NAME?</v>
      </c>
      <c r="V260" s="45" t="e">
        <f t="array" aca="1" ref="V260" ca="1">IFERROR(IF(ROWS(PerformerDetails!$BD$7:BD260)&gt;COUNTA(PerformerDetails!$BD$7:$BD$506),"",INDEX(PerformerDetails!$BD$7:$BD$506,SMALL(IF(PerformerDetails!$BD$7:$BD$506&lt;&gt;"",ROW(PerformerDetails!P260:P759)-ROW(PerformerDetails!BD260)+1),ROWS(PerformerDetails!$BD$7:BD260)))),0)</f>
        <v>#NAME?</v>
      </c>
      <c r="W260" s="45" t="e">
        <f t="array" aca="1" ref="W260" ca="1">IFERROR(IF(ROWS(PerformerDetails!$BF$7:BF260)&gt;COUNTA(PerformerDetails!$BF$7:$BF$506),"",INDEX(PerformerDetails!$BF$7:$BF$506,SMALL(IF(PerformerDetails!$BF$7:$BF$506&lt;&gt;"",ROW(PerformerDetails!P260:P759)-ROW(PerformerDetails!BF260)+1),ROWS(PerformerDetails!$BF$7:BF260)))),0)</f>
        <v>#NAME?</v>
      </c>
      <c r="X260" s="45" t="e">
        <f t="array" aca="1" ref="X260" ca="1">IFERROR(IF(ROWS(PerformerDetails!$BH$7:BH260)&gt;COUNTA(PerformerDetails!$BH$7:$BH$506),"",INDEX(PerformerDetails!$BH$7:$BH$506,SMALL(IF(PerformerDetails!$BH$7:$BH$506&lt;&gt;"",ROW(PerformerDetails!P260:P759)-ROW(PerformerDetails!BH260)+1),ROWS(PerformerDetails!$BH$7:BH260)))),0)</f>
        <v>#NAME?</v>
      </c>
      <c r="Y260" s="45" t="e">
        <f t="array" aca="1" ref="Y260" ca="1">IFERROR(IF(ROWS(PerformerDetails!$BJ$7:BJ260)&gt;COUNTA(PerformerDetails!$BJ$7:$BJ$506),"",INDEX(PerformerDetails!$BJ$7:$BJ$506,SMALL(IF(PerformerDetails!$BJ$7:$BJ$506&lt;&gt;"",ROW(PerformerDetails!P260:P759)-ROW(PerformerDetails!BJ260)+1),ROWS(PerformerDetails!$BJ$7:BJ260)))),0)</f>
        <v>#NAME?</v>
      </c>
      <c r="Z260" s="45" t="e">
        <f t="array" aca="1" ref="Z260" ca="1">IFERROR(IF(ROWS(PerformerDetails!$BL$7:BL260)&gt;COUNTA(PerformerDetails!$BL$7:$BL$506),"",INDEX(PerformerDetails!$BL$7:$BL$506,SMALL(IF(PerformerDetails!$BL$7:$BL$506&lt;&gt;"",ROW(PerformerDetails!P260:P759)-ROW(PerformerDetails!BL260)+1),ROWS(PerformerDetails!$BL$7:BL260)))),0)</f>
        <v>#NAME?</v>
      </c>
    </row>
    <row r="261" spans="2:26" ht="20.100000000000001" customHeight="1">
      <c r="B261" s="45" t="e">
        <f t="array" aca="1" ref="B261" ca="1">IFERROR(IF(ROWS(PerformerDetails!$P$7:P261)&gt;COUNTA(PerformerDetails!$P$7:$P$506),"",INDEX(PerformerDetails!$P$7:$P$506,SMALL(IF(PerformerDetails!$P$7:$P$506&lt;&gt;"",ROW(PerformerDetails!P261:P760)-ROW(PerformerDetails!P261)+1),ROWS(PerformerDetails!$P$7:P261)))),0)</f>
        <v>#NAME?</v>
      </c>
      <c r="C261" s="45" t="e">
        <f t="array" aca="1" ref="C261" ca="1">IFERROR(IF(ROWS(PerformerDetails!$R$7:R261)&gt;COUNTA(PerformerDetails!$R$7:$R$506),"",INDEX(PerformerDetails!$R$7:$R$506,SMALL(IF(PerformerDetails!$R$7:$R$506&lt;&gt;"",ROW(PerformerDetails!P261:P760)-ROW(PerformerDetails!R261)+1),ROWS(PerformerDetails!$R$7:R261)))),0)</f>
        <v>#NAME?</v>
      </c>
      <c r="D261" s="45" t="e">
        <f t="array" aca="1" ref="D261" ca="1">IFERROR(IF(ROWS(PerformerDetails!$T$7:T261)&gt;COUNTA(PerformerDetails!$T$7:$T$506),"",INDEX(PerformerDetails!$T$7:$T$506,SMALL(IF(PerformerDetails!$T$7:$T$506&lt;&gt;"",ROW(PerformerDetails!P261:P760)-ROW(PerformerDetails!T261)+1),ROWS(PerformerDetails!$T$7:T261)))),0)</f>
        <v>#NAME?</v>
      </c>
      <c r="E261" s="45" t="e">
        <f t="array" aca="1" ref="E261" ca="1">IFERROR(IF(ROWS(PerformerDetails!$V$7:V261)&gt;COUNTA(PerformerDetails!$V$7:$V$506),"",INDEX(PerformerDetails!$V$7:$V$506,SMALL(IF(PerformerDetails!$V$7:$V$506&lt;&gt;"",ROW(PerformerDetails!P261:P760)-ROW(PerformerDetails!V261)+1),ROWS(PerformerDetails!$V$7:V261)))),0)</f>
        <v>#NAME?</v>
      </c>
      <c r="F261" s="45" t="e">
        <f t="array" aca="1" ref="F261" ca="1">IFERROR(IF(ROWS(PerformerDetails!$X$7:X261)&gt;COUNTA(PerformerDetails!$X$7:$X$506),"",INDEX(PerformerDetails!$X$7:$X$506,SMALL(IF(PerformerDetails!$X$7:$X$506&lt;&gt;"",ROW(PerformerDetails!P261:P760)-ROW(PerformerDetails!X261)+1),ROWS(PerformerDetails!$X$7:X261)))),0)</f>
        <v>#NAME?</v>
      </c>
      <c r="G261" s="45" t="e">
        <f t="array" aca="1" ref="G261" ca="1">IFERROR(IF(ROWS(PerformerDetails!$Z$7:Z261)&gt;COUNTA(PerformerDetails!$Z$7:$Z$506),"",INDEX(PerformerDetails!$Z$7:$Z$506,SMALL(IF(PerformerDetails!$Z$7:$Z$506&lt;&gt;"",ROW(PerformerDetails!P261:P760)-ROW(PerformerDetails!Z261)+1),ROWS(PerformerDetails!$Z$7:Z261)))),0)</f>
        <v>#NAME?</v>
      </c>
      <c r="H261" s="45" t="e">
        <f t="array" aca="1" ref="H261" ca="1">IFERROR(IF(ROWS(PerformerDetails!$AB$7:AB261)&gt;COUNTA(PerformerDetails!$AB$7:$AB$506),"",INDEX(PerformerDetails!$AB$7:$AB$506,SMALL(IF(PerformerDetails!$AB$7:$AB$506&lt;&gt;"",ROW(PerformerDetails!P261:P760)-ROW(PerformerDetails!AB261)+1),ROWS(PerformerDetails!$AB$7:AB261)))),0)</f>
        <v>#NAME?</v>
      </c>
      <c r="I261" s="45" t="e">
        <f t="array" aca="1" ref="I261" ca="1">IFERROR(IF(ROWS(PerformerDetails!$AD$7:AD261)&gt;COUNTA(PerformerDetails!$AD$7:$AD$506),"",INDEX(PerformerDetails!$AD$7:$AD$506,SMALL(IF(PerformerDetails!$AD$7:$AD$506&lt;&gt;"",ROW(PerformerDetails!P261:P760)-ROW(PerformerDetails!AD261)+1),ROWS(PerformerDetails!$AD$7:AD261)))),0)</f>
        <v>#NAME?</v>
      </c>
      <c r="J261" s="45" t="e">
        <f t="array" aca="1" ref="J261" ca="1">IFERROR(IF(ROWS(PerformerDetails!$AF$7:AF261)&gt;COUNTA(PerformerDetails!$AF$7:$AF$506),"",INDEX(PerformerDetails!$AF$7:$AF$506,SMALL(IF(PerformerDetails!$AF$7:$AF$506&lt;&gt;"",ROW(PerformerDetails!P261:P760)-ROW(PerformerDetails!AF261)+1),ROWS(PerformerDetails!$AF$7:AF261)))),0)</f>
        <v>#NAME?</v>
      </c>
      <c r="K261" s="45" t="e">
        <f t="array" aca="1" ref="K261" ca="1">IFERROR(IF(ROWS(PerformerDetails!$AH$7:AH261)&gt;COUNTA(PerformerDetails!$AH$7:$AH$506),"",INDEX(PerformerDetails!$AH$7:$AH$506,SMALL(IF(PerformerDetails!$AH$7:$AH$506&lt;&gt;"",ROW(PerformerDetails!P261:P760)-ROW(PerformerDetails!AH261)+1),ROWS(PerformerDetails!$AH$7:AH261)))),0)</f>
        <v>#NAME?</v>
      </c>
      <c r="L261" s="45" t="e">
        <f t="array" aca="1" ref="L261" ca="1">IFERROR(IF(ROWS(PerformerDetails!$AJ$7:AJ261)&gt;COUNTA(PerformerDetails!$AJ$7:$AJ$506),"",INDEX(PerformerDetails!$AJ$7:$AJ$506,SMALL(IF(PerformerDetails!$AJ$7:$AJ$506&lt;&gt;"",ROW(PerformerDetails!P261:P760)-ROW(PerformerDetails!AJ261)+1),ROWS(PerformerDetails!$AJ$7:AJ261)))),0)</f>
        <v>#NAME?</v>
      </c>
      <c r="M261" s="45" t="e">
        <f t="array" aca="1" ref="M261" ca="1">IFERROR(IF(ROWS(PerformerDetails!$AL$7:AL261)&gt;COUNTA(PerformerDetails!$AL$7:$AL$506),"",INDEX(PerformerDetails!$AL$7:$AL$506,SMALL(IF(PerformerDetails!$AL$7:$AL$506&lt;&gt;"",ROW(PerformerDetails!P261:P760)-ROW(PerformerDetails!AL261)+1),ROWS(PerformerDetails!$AL$7:AL261)))),0)</f>
        <v>#NAME?</v>
      </c>
      <c r="N261" s="45" t="e">
        <f t="array" aca="1" ref="N261" ca="1">IFERROR(IF(ROWS(PerformerDetails!$AN$7:AN261)&gt;COUNTA(PerformerDetails!$AN$7:$AN$506),"",INDEX(PerformerDetails!$AN$7:$AN$506,SMALL(IF(PerformerDetails!$AN$7:$AN$506&lt;&gt;"",ROW(PerformerDetails!P261:P760)-ROW(PerformerDetails!AN261)+1),ROWS(PerformerDetails!$AN$7:AN261)))),0)</f>
        <v>#NAME?</v>
      </c>
      <c r="O261" s="45" t="e">
        <f t="array" aca="1" ref="O261" ca="1">IFERROR(IF(ROWS(PerformerDetails!$AP$7:AP261)&gt;COUNTA(PerformerDetails!$AP$7:$AP$506),"",INDEX(PerformerDetails!$AP$7:$AP$506,SMALL(IF(PerformerDetails!$AP$7:$AP$506&lt;&gt;"",ROW(PerformerDetails!P261:P760)-ROW(PerformerDetails!AP261)+1),ROWS(PerformerDetails!$AP$7:AP261)))),0)</f>
        <v>#NAME?</v>
      </c>
      <c r="P261" s="45" t="e">
        <f t="array" aca="1" ref="P261" ca="1">IFERROR(IF(ROWS(PerformerDetails!$AR$7:AR261)&gt;COUNTA(PerformerDetails!$AR$7:$AR$506),"",INDEX(PerformerDetails!$AR$7:$AR$506,SMALL(IF(PerformerDetails!$AR$7:$AR$506&lt;&gt;"",ROW(PerformerDetails!P261:P760)-ROW(PerformerDetails!AR261)+1),ROWS(PerformerDetails!$AR$7:AR261)))),0)</f>
        <v>#NAME?</v>
      </c>
      <c r="Q261" s="45" t="e">
        <f t="array" aca="1" ref="Q261" ca="1">IFERROR(IF(ROWS(PerformerDetails!$AT$7:AT261)&gt;COUNTA(PerformerDetails!$AT$7:$AT$506),"",INDEX(PerformerDetails!$AT$7:$AT$506,SMALL(IF(PerformerDetails!$AT$7:$AT$506&lt;&gt;"",ROW(PerformerDetails!P261:P760)-ROW(PerformerDetails!AT261)+1),ROWS(PerformerDetails!$AT$7:AT261)))),0)</f>
        <v>#NAME?</v>
      </c>
      <c r="R261" s="45" t="e">
        <f t="array" aca="1" ref="R261" ca="1">IFERROR(IF(ROWS(PerformerDetails!$AV$7:AV261)&gt;COUNTA(PerformerDetails!$AV$7:$AV$506),"",INDEX(PerformerDetails!$AV$7:$AV$506,SMALL(IF(PerformerDetails!$AV$7:$AV$506&lt;&gt;"",ROW(PerformerDetails!P261:P760)-ROW(PerformerDetails!AV261)+1),ROWS(PerformerDetails!$AV$7:AV261)))),0)</f>
        <v>#NAME?</v>
      </c>
      <c r="S261" s="45" t="e">
        <f t="array" aca="1" ref="S261" ca="1">IFERROR(IF(ROWS(PerformerDetails!$AX$7:AX261)&gt;COUNTA(PerformerDetails!$AX$7:$AX$506),"",INDEX(PerformerDetails!$AX$7:$AX$506,SMALL(IF(PerformerDetails!$AX$7:$AX$506&lt;&gt;"",ROW(PerformerDetails!P261:P760)-ROW(PerformerDetails!AX261)+1),ROWS(PerformerDetails!$AX$7:AX261)))),0)</f>
        <v>#NAME?</v>
      </c>
      <c r="T261" s="45" t="e">
        <f t="array" aca="1" ref="T261" ca="1">IFERROR(IF(ROWS(PerformerDetails!$AZ$7:AZ261)&gt;COUNTA(PerformerDetails!$AZ$7:$AZ$506),"",INDEX(PerformerDetails!$AZ$7:$AZ$506,SMALL(IF(PerformerDetails!$AZ$7:$AZ$506&lt;&gt;"",ROW(PerformerDetails!P261:P760)-ROW(PerformerDetails!AZ261)+1),ROWS(PerformerDetails!$AZ$7:AZ261)))),0)</f>
        <v>#NAME?</v>
      </c>
      <c r="U261" s="45" t="e">
        <f t="array" aca="1" ref="U261" ca="1">IFERROR(IF(ROWS(PerformerDetails!$BB$7:BB261)&gt;COUNTA(PerformerDetails!$BB$7:$BB$506),"",INDEX(PerformerDetails!$BB$7:$BB$506,SMALL(IF(PerformerDetails!$BB$7:$BB$506&lt;&gt;"",ROW(PerformerDetails!P261:P760)-ROW(PerformerDetails!BB261)+1),ROWS(PerformerDetails!$BB$7:BB261)))),0)</f>
        <v>#NAME?</v>
      </c>
      <c r="V261" s="45" t="e">
        <f t="array" aca="1" ref="V261" ca="1">IFERROR(IF(ROWS(PerformerDetails!$BD$7:BD261)&gt;COUNTA(PerformerDetails!$BD$7:$BD$506),"",INDEX(PerformerDetails!$BD$7:$BD$506,SMALL(IF(PerformerDetails!$BD$7:$BD$506&lt;&gt;"",ROW(PerformerDetails!P261:P760)-ROW(PerformerDetails!BD261)+1),ROWS(PerformerDetails!$BD$7:BD261)))),0)</f>
        <v>#NAME?</v>
      </c>
      <c r="W261" s="45" t="e">
        <f t="array" aca="1" ref="W261" ca="1">IFERROR(IF(ROWS(PerformerDetails!$BF$7:BF261)&gt;COUNTA(PerformerDetails!$BF$7:$BF$506),"",INDEX(PerformerDetails!$BF$7:$BF$506,SMALL(IF(PerformerDetails!$BF$7:$BF$506&lt;&gt;"",ROW(PerformerDetails!P261:P760)-ROW(PerformerDetails!BF261)+1),ROWS(PerformerDetails!$BF$7:BF261)))),0)</f>
        <v>#NAME?</v>
      </c>
      <c r="X261" s="45" t="e">
        <f t="array" aca="1" ref="X261" ca="1">IFERROR(IF(ROWS(PerformerDetails!$BH$7:BH261)&gt;COUNTA(PerformerDetails!$BH$7:$BH$506),"",INDEX(PerformerDetails!$BH$7:$BH$506,SMALL(IF(PerformerDetails!$BH$7:$BH$506&lt;&gt;"",ROW(PerformerDetails!P261:P760)-ROW(PerformerDetails!BH261)+1),ROWS(PerformerDetails!$BH$7:BH261)))),0)</f>
        <v>#NAME?</v>
      </c>
      <c r="Y261" s="45" t="e">
        <f t="array" aca="1" ref="Y261" ca="1">IFERROR(IF(ROWS(PerformerDetails!$BJ$7:BJ261)&gt;COUNTA(PerformerDetails!$BJ$7:$BJ$506),"",INDEX(PerformerDetails!$BJ$7:$BJ$506,SMALL(IF(PerformerDetails!$BJ$7:$BJ$506&lt;&gt;"",ROW(PerformerDetails!P261:P760)-ROW(PerformerDetails!BJ261)+1),ROWS(PerformerDetails!$BJ$7:BJ261)))),0)</f>
        <v>#NAME?</v>
      </c>
      <c r="Z261" s="45" t="e">
        <f t="array" aca="1" ref="Z261" ca="1">IFERROR(IF(ROWS(PerformerDetails!$BL$7:BL261)&gt;COUNTA(PerformerDetails!$BL$7:$BL$506),"",INDEX(PerformerDetails!$BL$7:$BL$506,SMALL(IF(PerformerDetails!$BL$7:$BL$506&lt;&gt;"",ROW(PerformerDetails!P261:P760)-ROW(PerformerDetails!BL261)+1),ROWS(PerformerDetails!$BL$7:BL261)))),0)</f>
        <v>#NAME?</v>
      </c>
    </row>
    <row r="262" spans="2:26" ht="20.100000000000001" customHeight="1">
      <c r="B262" s="45" t="e">
        <f t="array" aca="1" ref="B262" ca="1">IFERROR(IF(ROWS(PerformerDetails!$P$7:P262)&gt;COUNTA(PerformerDetails!$P$7:$P$506),"",INDEX(PerformerDetails!$P$7:$P$506,SMALL(IF(PerformerDetails!$P$7:$P$506&lt;&gt;"",ROW(PerformerDetails!P262:P761)-ROW(PerformerDetails!P262)+1),ROWS(PerformerDetails!$P$7:P262)))),0)</f>
        <v>#NAME?</v>
      </c>
      <c r="C262" s="45" t="e">
        <f t="array" aca="1" ref="C262" ca="1">IFERROR(IF(ROWS(PerformerDetails!$R$7:R262)&gt;COUNTA(PerformerDetails!$R$7:$R$506),"",INDEX(PerformerDetails!$R$7:$R$506,SMALL(IF(PerformerDetails!$R$7:$R$506&lt;&gt;"",ROW(PerformerDetails!P262:P761)-ROW(PerformerDetails!R262)+1),ROWS(PerformerDetails!$R$7:R262)))),0)</f>
        <v>#NAME?</v>
      </c>
      <c r="D262" s="45" t="e">
        <f t="array" aca="1" ref="D262" ca="1">IFERROR(IF(ROWS(PerformerDetails!$T$7:T262)&gt;COUNTA(PerformerDetails!$T$7:$T$506),"",INDEX(PerformerDetails!$T$7:$T$506,SMALL(IF(PerformerDetails!$T$7:$T$506&lt;&gt;"",ROW(PerformerDetails!P262:P761)-ROW(PerformerDetails!T262)+1),ROWS(PerformerDetails!$T$7:T262)))),0)</f>
        <v>#NAME?</v>
      </c>
      <c r="E262" s="45" t="e">
        <f t="array" aca="1" ref="E262" ca="1">IFERROR(IF(ROWS(PerformerDetails!$V$7:V262)&gt;COUNTA(PerformerDetails!$V$7:$V$506),"",INDEX(PerformerDetails!$V$7:$V$506,SMALL(IF(PerformerDetails!$V$7:$V$506&lt;&gt;"",ROW(PerformerDetails!P262:P761)-ROW(PerformerDetails!V262)+1),ROWS(PerformerDetails!$V$7:V262)))),0)</f>
        <v>#NAME?</v>
      </c>
      <c r="F262" s="45" t="e">
        <f t="array" aca="1" ref="F262" ca="1">IFERROR(IF(ROWS(PerformerDetails!$X$7:X262)&gt;COUNTA(PerformerDetails!$X$7:$X$506),"",INDEX(PerformerDetails!$X$7:$X$506,SMALL(IF(PerformerDetails!$X$7:$X$506&lt;&gt;"",ROW(PerformerDetails!P262:P761)-ROW(PerformerDetails!X262)+1),ROWS(PerformerDetails!$X$7:X262)))),0)</f>
        <v>#NAME?</v>
      </c>
      <c r="G262" s="45" t="e">
        <f t="array" aca="1" ref="G262" ca="1">IFERROR(IF(ROWS(PerformerDetails!$Z$7:Z262)&gt;COUNTA(PerformerDetails!$Z$7:$Z$506),"",INDEX(PerformerDetails!$Z$7:$Z$506,SMALL(IF(PerformerDetails!$Z$7:$Z$506&lt;&gt;"",ROW(PerformerDetails!P262:P761)-ROW(PerformerDetails!Z262)+1),ROWS(PerformerDetails!$Z$7:Z262)))),0)</f>
        <v>#NAME?</v>
      </c>
      <c r="H262" s="45" t="e">
        <f t="array" aca="1" ref="H262" ca="1">IFERROR(IF(ROWS(PerformerDetails!$AB$7:AB262)&gt;COUNTA(PerformerDetails!$AB$7:$AB$506),"",INDEX(PerformerDetails!$AB$7:$AB$506,SMALL(IF(PerformerDetails!$AB$7:$AB$506&lt;&gt;"",ROW(PerformerDetails!P262:P761)-ROW(PerformerDetails!AB262)+1),ROWS(PerformerDetails!$AB$7:AB262)))),0)</f>
        <v>#NAME?</v>
      </c>
      <c r="I262" s="45" t="e">
        <f t="array" aca="1" ref="I262" ca="1">IFERROR(IF(ROWS(PerformerDetails!$AD$7:AD262)&gt;COUNTA(PerformerDetails!$AD$7:$AD$506),"",INDEX(PerformerDetails!$AD$7:$AD$506,SMALL(IF(PerformerDetails!$AD$7:$AD$506&lt;&gt;"",ROW(PerformerDetails!P262:P761)-ROW(PerformerDetails!AD262)+1),ROWS(PerformerDetails!$AD$7:AD262)))),0)</f>
        <v>#NAME?</v>
      </c>
      <c r="J262" s="45" t="e">
        <f t="array" aca="1" ref="J262" ca="1">IFERROR(IF(ROWS(PerformerDetails!$AF$7:AF262)&gt;COUNTA(PerformerDetails!$AF$7:$AF$506),"",INDEX(PerformerDetails!$AF$7:$AF$506,SMALL(IF(PerformerDetails!$AF$7:$AF$506&lt;&gt;"",ROW(PerformerDetails!P262:P761)-ROW(PerformerDetails!AF262)+1),ROWS(PerformerDetails!$AF$7:AF262)))),0)</f>
        <v>#NAME?</v>
      </c>
      <c r="K262" s="45" t="e">
        <f t="array" aca="1" ref="K262" ca="1">IFERROR(IF(ROWS(PerformerDetails!$AH$7:AH262)&gt;COUNTA(PerformerDetails!$AH$7:$AH$506),"",INDEX(PerformerDetails!$AH$7:$AH$506,SMALL(IF(PerformerDetails!$AH$7:$AH$506&lt;&gt;"",ROW(PerformerDetails!P262:P761)-ROW(PerformerDetails!AH262)+1),ROWS(PerformerDetails!$AH$7:AH262)))),0)</f>
        <v>#NAME?</v>
      </c>
      <c r="L262" s="45" t="e">
        <f t="array" aca="1" ref="L262" ca="1">IFERROR(IF(ROWS(PerformerDetails!$AJ$7:AJ262)&gt;COUNTA(PerformerDetails!$AJ$7:$AJ$506),"",INDEX(PerformerDetails!$AJ$7:$AJ$506,SMALL(IF(PerformerDetails!$AJ$7:$AJ$506&lt;&gt;"",ROW(PerformerDetails!P262:P761)-ROW(PerformerDetails!AJ262)+1),ROWS(PerformerDetails!$AJ$7:AJ262)))),0)</f>
        <v>#NAME?</v>
      </c>
      <c r="M262" s="45" t="e">
        <f t="array" aca="1" ref="M262" ca="1">IFERROR(IF(ROWS(PerformerDetails!$AL$7:AL262)&gt;COUNTA(PerformerDetails!$AL$7:$AL$506),"",INDEX(PerformerDetails!$AL$7:$AL$506,SMALL(IF(PerformerDetails!$AL$7:$AL$506&lt;&gt;"",ROW(PerformerDetails!P262:P761)-ROW(PerformerDetails!AL262)+1),ROWS(PerformerDetails!$AL$7:AL262)))),0)</f>
        <v>#NAME?</v>
      </c>
      <c r="N262" s="45" t="e">
        <f t="array" aca="1" ref="N262" ca="1">IFERROR(IF(ROWS(PerformerDetails!$AN$7:AN262)&gt;COUNTA(PerformerDetails!$AN$7:$AN$506),"",INDEX(PerformerDetails!$AN$7:$AN$506,SMALL(IF(PerformerDetails!$AN$7:$AN$506&lt;&gt;"",ROW(PerformerDetails!P262:P761)-ROW(PerformerDetails!AN262)+1),ROWS(PerformerDetails!$AN$7:AN262)))),0)</f>
        <v>#NAME?</v>
      </c>
      <c r="O262" s="45" t="e">
        <f t="array" aca="1" ref="O262" ca="1">IFERROR(IF(ROWS(PerformerDetails!$AP$7:AP262)&gt;COUNTA(PerformerDetails!$AP$7:$AP$506),"",INDEX(PerformerDetails!$AP$7:$AP$506,SMALL(IF(PerformerDetails!$AP$7:$AP$506&lt;&gt;"",ROW(PerformerDetails!P262:P761)-ROW(PerformerDetails!AP262)+1),ROWS(PerformerDetails!$AP$7:AP262)))),0)</f>
        <v>#NAME?</v>
      </c>
      <c r="P262" s="45" t="e">
        <f t="array" aca="1" ref="P262" ca="1">IFERROR(IF(ROWS(PerformerDetails!$AR$7:AR262)&gt;COUNTA(PerformerDetails!$AR$7:$AR$506),"",INDEX(PerformerDetails!$AR$7:$AR$506,SMALL(IF(PerformerDetails!$AR$7:$AR$506&lt;&gt;"",ROW(PerformerDetails!P262:P761)-ROW(PerformerDetails!AR262)+1),ROWS(PerformerDetails!$AR$7:AR262)))),0)</f>
        <v>#NAME?</v>
      </c>
      <c r="Q262" s="45" t="e">
        <f t="array" aca="1" ref="Q262" ca="1">IFERROR(IF(ROWS(PerformerDetails!$AT$7:AT262)&gt;COUNTA(PerformerDetails!$AT$7:$AT$506),"",INDEX(PerformerDetails!$AT$7:$AT$506,SMALL(IF(PerformerDetails!$AT$7:$AT$506&lt;&gt;"",ROW(PerformerDetails!P262:P761)-ROW(PerformerDetails!AT262)+1),ROWS(PerformerDetails!$AT$7:AT262)))),0)</f>
        <v>#NAME?</v>
      </c>
      <c r="R262" s="45" t="e">
        <f t="array" aca="1" ref="R262" ca="1">IFERROR(IF(ROWS(PerformerDetails!$AV$7:AV262)&gt;COUNTA(PerformerDetails!$AV$7:$AV$506),"",INDEX(PerformerDetails!$AV$7:$AV$506,SMALL(IF(PerformerDetails!$AV$7:$AV$506&lt;&gt;"",ROW(PerformerDetails!P262:P761)-ROW(PerformerDetails!AV262)+1),ROWS(PerformerDetails!$AV$7:AV262)))),0)</f>
        <v>#NAME?</v>
      </c>
      <c r="S262" s="45" t="e">
        <f t="array" aca="1" ref="S262" ca="1">IFERROR(IF(ROWS(PerformerDetails!$AX$7:AX262)&gt;COUNTA(PerformerDetails!$AX$7:$AX$506),"",INDEX(PerformerDetails!$AX$7:$AX$506,SMALL(IF(PerformerDetails!$AX$7:$AX$506&lt;&gt;"",ROW(PerformerDetails!P262:P761)-ROW(PerformerDetails!AX262)+1),ROWS(PerformerDetails!$AX$7:AX262)))),0)</f>
        <v>#NAME?</v>
      </c>
      <c r="T262" s="45" t="e">
        <f t="array" aca="1" ref="T262" ca="1">IFERROR(IF(ROWS(PerformerDetails!$AZ$7:AZ262)&gt;COUNTA(PerformerDetails!$AZ$7:$AZ$506),"",INDEX(PerformerDetails!$AZ$7:$AZ$506,SMALL(IF(PerformerDetails!$AZ$7:$AZ$506&lt;&gt;"",ROW(PerformerDetails!P262:P761)-ROW(PerformerDetails!AZ262)+1),ROWS(PerformerDetails!$AZ$7:AZ262)))),0)</f>
        <v>#NAME?</v>
      </c>
      <c r="U262" s="45" t="e">
        <f t="array" aca="1" ref="U262" ca="1">IFERROR(IF(ROWS(PerformerDetails!$BB$7:BB262)&gt;COUNTA(PerformerDetails!$BB$7:$BB$506),"",INDEX(PerformerDetails!$BB$7:$BB$506,SMALL(IF(PerformerDetails!$BB$7:$BB$506&lt;&gt;"",ROW(PerformerDetails!P262:P761)-ROW(PerformerDetails!BB262)+1),ROWS(PerformerDetails!$BB$7:BB262)))),0)</f>
        <v>#NAME?</v>
      </c>
      <c r="V262" s="45" t="e">
        <f t="array" aca="1" ref="V262" ca="1">IFERROR(IF(ROWS(PerformerDetails!$BD$7:BD262)&gt;COUNTA(PerformerDetails!$BD$7:$BD$506),"",INDEX(PerformerDetails!$BD$7:$BD$506,SMALL(IF(PerformerDetails!$BD$7:$BD$506&lt;&gt;"",ROW(PerformerDetails!P262:P761)-ROW(PerformerDetails!BD262)+1),ROWS(PerformerDetails!$BD$7:BD262)))),0)</f>
        <v>#NAME?</v>
      </c>
      <c r="W262" s="45" t="e">
        <f t="array" aca="1" ref="W262" ca="1">IFERROR(IF(ROWS(PerformerDetails!$BF$7:BF262)&gt;COUNTA(PerformerDetails!$BF$7:$BF$506),"",INDEX(PerformerDetails!$BF$7:$BF$506,SMALL(IF(PerformerDetails!$BF$7:$BF$506&lt;&gt;"",ROW(PerformerDetails!P262:P761)-ROW(PerformerDetails!BF262)+1),ROWS(PerformerDetails!$BF$7:BF262)))),0)</f>
        <v>#NAME?</v>
      </c>
      <c r="X262" s="45" t="e">
        <f t="array" aca="1" ref="X262" ca="1">IFERROR(IF(ROWS(PerformerDetails!$BH$7:BH262)&gt;COUNTA(PerformerDetails!$BH$7:$BH$506),"",INDEX(PerformerDetails!$BH$7:$BH$506,SMALL(IF(PerformerDetails!$BH$7:$BH$506&lt;&gt;"",ROW(PerformerDetails!P262:P761)-ROW(PerformerDetails!BH262)+1),ROWS(PerformerDetails!$BH$7:BH262)))),0)</f>
        <v>#NAME?</v>
      </c>
      <c r="Y262" s="45" t="e">
        <f t="array" aca="1" ref="Y262" ca="1">IFERROR(IF(ROWS(PerformerDetails!$BJ$7:BJ262)&gt;COUNTA(PerformerDetails!$BJ$7:$BJ$506),"",INDEX(PerformerDetails!$BJ$7:$BJ$506,SMALL(IF(PerformerDetails!$BJ$7:$BJ$506&lt;&gt;"",ROW(PerformerDetails!P262:P761)-ROW(PerformerDetails!BJ262)+1),ROWS(PerformerDetails!$BJ$7:BJ262)))),0)</f>
        <v>#NAME?</v>
      </c>
      <c r="Z262" s="45" t="e">
        <f t="array" aca="1" ref="Z262" ca="1">IFERROR(IF(ROWS(PerformerDetails!$BL$7:BL262)&gt;COUNTA(PerformerDetails!$BL$7:$BL$506),"",INDEX(PerformerDetails!$BL$7:$BL$506,SMALL(IF(PerformerDetails!$BL$7:$BL$506&lt;&gt;"",ROW(PerformerDetails!P262:P761)-ROW(PerformerDetails!BL262)+1),ROWS(PerformerDetails!$BL$7:BL262)))),0)</f>
        <v>#NAME?</v>
      </c>
    </row>
    <row r="263" spans="2:26" ht="20.100000000000001" customHeight="1">
      <c r="B263" s="45" t="e">
        <f t="array" aca="1" ref="B263" ca="1">IFERROR(IF(ROWS(PerformerDetails!$P$7:P263)&gt;COUNTA(PerformerDetails!$P$7:$P$506),"",INDEX(PerformerDetails!$P$7:$P$506,SMALL(IF(PerformerDetails!$P$7:$P$506&lt;&gt;"",ROW(PerformerDetails!P263:P762)-ROW(PerformerDetails!P263)+1),ROWS(PerformerDetails!$P$7:P263)))),0)</f>
        <v>#NAME?</v>
      </c>
      <c r="C263" s="45" t="e">
        <f t="array" aca="1" ref="C263" ca="1">IFERROR(IF(ROWS(PerformerDetails!$R$7:R263)&gt;COUNTA(PerformerDetails!$R$7:$R$506),"",INDEX(PerformerDetails!$R$7:$R$506,SMALL(IF(PerformerDetails!$R$7:$R$506&lt;&gt;"",ROW(PerformerDetails!P263:P762)-ROW(PerformerDetails!R263)+1),ROWS(PerformerDetails!$R$7:R263)))),0)</f>
        <v>#NAME?</v>
      </c>
      <c r="D263" s="45" t="e">
        <f t="array" aca="1" ref="D263" ca="1">IFERROR(IF(ROWS(PerformerDetails!$T$7:T263)&gt;COUNTA(PerformerDetails!$T$7:$T$506),"",INDEX(PerformerDetails!$T$7:$T$506,SMALL(IF(PerformerDetails!$T$7:$T$506&lt;&gt;"",ROW(PerformerDetails!P263:P762)-ROW(PerformerDetails!T263)+1),ROWS(PerformerDetails!$T$7:T263)))),0)</f>
        <v>#NAME?</v>
      </c>
      <c r="E263" s="45" t="e">
        <f t="array" aca="1" ref="E263" ca="1">IFERROR(IF(ROWS(PerformerDetails!$V$7:V263)&gt;COUNTA(PerformerDetails!$V$7:$V$506),"",INDEX(PerformerDetails!$V$7:$V$506,SMALL(IF(PerformerDetails!$V$7:$V$506&lt;&gt;"",ROW(PerformerDetails!P263:P762)-ROW(PerformerDetails!V263)+1),ROWS(PerformerDetails!$V$7:V263)))),0)</f>
        <v>#NAME?</v>
      </c>
      <c r="F263" s="45" t="e">
        <f t="array" aca="1" ref="F263" ca="1">IFERROR(IF(ROWS(PerformerDetails!$X$7:X263)&gt;COUNTA(PerformerDetails!$X$7:$X$506),"",INDEX(PerformerDetails!$X$7:$X$506,SMALL(IF(PerformerDetails!$X$7:$X$506&lt;&gt;"",ROW(PerformerDetails!P263:P762)-ROW(PerformerDetails!X263)+1),ROWS(PerformerDetails!$X$7:X263)))),0)</f>
        <v>#NAME?</v>
      </c>
      <c r="G263" s="45" t="e">
        <f t="array" aca="1" ref="G263" ca="1">IFERROR(IF(ROWS(PerformerDetails!$Z$7:Z263)&gt;COUNTA(PerformerDetails!$Z$7:$Z$506),"",INDEX(PerformerDetails!$Z$7:$Z$506,SMALL(IF(PerformerDetails!$Z$7:$Z$506&lt;&gt;"",ROW(PerformerDetails!P263:P762)-ROW(PerformerDetails!Z263)+1),ROWS(PerformerDetails!$Z$7:Z263)))),0)</f>
        <v>#NAME?</v>
      </c>
      <c r="H263" s="45" t="e">
        <f t="array" aca="1" ref="H263" ca="1">IFERROR(IF(ROWS(PerformerDetails!$AB$7:AB263)&gt;COUNTA(PerformerDetails!$AB$7:$AB$506),"",INDEX(PerformerDetails!$AB$7:$AB$506,SMALL(IF(PerformerDetails!$AB$7:$AB$506&lt;&gt;"",ROW(PerformerDetails!P263:P762)-ROW(PerformerDetails!AB263)+1),ROWS(PerformerDetails!$AB$7:AB263)))),0)</f>
        <v>#NAME?</v>
      </c>
      <c r="I263" s="45" t="e">
        <f t="array" aca="1" ref="I263" ca="1">IFERROR(IF(ROWS(PerformerDetails!$AD$7:AD263)&gt;COUNTA(PerformerDetails!$AD$7:$AD$506),"",INDEX(PerformerDetails!$AD$7:$AD$506,SMALL(IF(PerformerDetails!$AD$7:$AD$506&lt;&gt;"",ROW(PerformerDetails!P263:P762)-ROW(PerformerDetails!AD263)+1),ROWS(PerformerDetails!$AD$7:AD263)))),0)</f>
        <v>#NAME?</v>
      </c>
      <c r="J263" s="45" t="e">
        <f t="array" aca="1" ref="J263" ca="1">IFERROR(IF(ROWS(PerformerDetails!$AF$7:AF263)&gt;COUNTA(PerformerDetails!$AF$7:$AF$506),"",INDEX(PerformerDetails!$AF$7:$AF$506,SMALL(IF(PerformerDetails!$AF$7:$AF$506&lt;&gt;"",ROW(PerformerDetails!P263:P762)-ROW(PerformerDetails!AF263)+1),ROWS(PerformerDetails!$AF$7:AF263)))),0)</f>
        <v>#NAME?</v>
      </c>
      <c r="K263" s="45" t="e">
        <f t="array" aca="1" ref="K263" ca="1">IFERROR(IF(ROWS(PerformerDetails!$AH$7:AH263)&gt;COUNTA(PerformerDetails!$AH$7:$AH$506),"",INDEX(PerformerDetails!$AH$7:$AH$506,SMALL(IF(PerformerDetails!$AH$7:$AH$506&lt;&gt;"",ROW(PerformerDetails!P263:P762)-ROW(PerformerDetails!AH263)+1),ROWS(PerformerDetails!$AH$7:AH263)))),0)</f>
        <v>#NAME?</v>
      </c>
      <c r="L263" s="45" t="e">
        <f t="array" aca="1" ref="L263" ca="1">IFERROR(IF(ROWS(PerformerDetails!$AJ$7:AJ263)&gt;COUNTA(PerformerDetails!$AJ$7:$AJ$506),"",INDEX(PerformerDetails!$AJ$7:$AJ$506,SMALL(IF(PerformerDetails!$AJ$7:$AJ$506&lt;&gt;"",ROW(PerformerDetails!P263:P762)-ROW(PerformerDetails!AJ263)+1),ROWS(PerformerDetails!$AJ$7:AJ263)))),0)</f>
        <v>#NAME?</v>
      </c>
      <c r="M263" s="45" t="e">
        <f t="array" aca="1" ref="M263" ca="1">IFERROR(IF(ROWS(PerformerDetails!$AL$7:AL263)&gt;COUNTA(PerformerDetails!$AL$7:$AL$506),"",INDEX(PerformerDetails!$AL$7:$AL$506,SMALL(IF(PerformerDetails!$AL$7:$AL$506&lt;&gt;"",ROW(PerformerDetails!P263:P762)-ROW(PerformerDetails!AL263)+1),ROWS(PerformerDetails!$AL$7:AL263)))),0)</f>
        <v>#NAME?</v>
      </c>
      <c r="N263" s="45" t="e">
        <f t="array" aca="1" ref="N263" ca="1">IFERROR(IF(ROWS(PerformerDetails!$AN$7:AN263)&gt;COUNTA(PerformerDetails!$AN$7:$AN$506),"",INDEX(PerformerDetails!$AN$7:$AN$506,SMALL(IF(PerformerDetails!$AN$7:$AN$506&lt;&gt;"",ROW(PerformerDetails!P263:P762)-ROW(PerformerDetails!AN263)+1),ROWS(PerformerDetails!$AN$7:AN263)))),0)</f>
        <v>#NAME?</v>
      </c>
      <c r="O263" s="45" t="e">
        <f t="array" aca="1" ref="O263" ca="1">IFERROR(IF(ROWS(PerformerDetails!$AP$7:AP263)&gt;COUNTA(PerformerDetails!$AP$7:$AP$506),"",INDEX(PerformerDetails!$AP$7:$AP$506,SMALL(IF(PerformerDetails!$AP$7:$AP$506&lt;&gt;"",ROW(PerformerDetails!P263:P762)-ROW(PerformerDetails!AP263)+1),ROWS(PerformerDetails!$AP$7:AP263)))),0)</f>
        <v>#NAME?</v>
      </c>
      <c r="P263" s="45" t="e">
        <f t="array" aca="1" ref="P263" ca="1">IFERROR(IF(ROWS(PerformerDetails!$AR$7:AR263)&gt;COUNTA(PerformerDetails!$AR$7:$AR$506),"",INDEX(PerformerDetails!$AR$7:$AR$506,SMALL(IF(PerformerDetails!$AR$7:$AR$506&lt;&gt;"",ROW(PerformerDetails!P263:P762)-ROW(PerformerDetails!AR263)+1),ROWS(PerformerDetails!$AR$7:AR263)))),0)</f>
        <v>#NAME?</v>
      </c>
      <c r="Q263" s="45" t="e">
        <f t="array" aca="1" ref="Q263" ca="1">IFERROR(IF(ROWS(PerformerDetails!$AT$7:AT263)&gt;COUNTA(PerformerDetails!$AT$7:$AT$506),"",INDEX(PerformerDetails!$AT$7:$AT$506,SMALL(IF(PerformerDetails!$AT$7:$AT$506&lt;&gt;"",ROW(PerformerDetails!P263:P762)-ROW(PerformerDetails!AT263)+1),ROWS(PerformerDetails!$AT$7:AT263)))),0)</f>
        <v>#NAME?</v>
      </c>
      <c r="R263" s="45" t="e">
        <f t="array" aca="1" ref="R263" ca="1">IFERROR(IF(ROWS(PerformerDetails!$AV$7:AV263)&gt;COUNTA(PerformerDetails!$AV$7:$AV$506),"",INDEX(PerformerDetails!$AV$7:$AV$506,SMALL(IF(PerformerDetails!$AV$7:$AV$506&lt;&gt;"",ROW(PerformerDetails!P263:P762)-ROW(PerformerDetails!AV263)+1),ROWS(PerformerDetails!$AV$7:AV263)))),0)</f>
        <v>#NAME?</v>
      </c>
      <c r="S263" s="45" t="e">
        <f t="array" aca="1" ref="S263" ca="1">IFERROR(IF(ROWS(PerformerDetails!$AX$7:AX263)&gt;COUNTA(PerformerDetails!$AX$7:$AX$506),"",INDEX(PerformerDetails!$AX$7:$AX$506,SMALL(IF(PerformerDetails!$AX$7:$AX$506&lt;&gt;"",ROW(PerformerDetails!P263:P762)-ROW(PerformerDetails!AX263)+1),ROWS(PerformerDetails!$AX$7:AX263)))),0)</f>
        <v>#NAME?</v>
      </c>
      <c r="T263" s="45" t="e">
        <f t="array" aca="1" ref="T263" ca="1">IFERROR(IF(ROWS(PerformerDetails!$AZ$7:AZ263)&gt;COUNTA(PerformerDetails!$AZ$7:$AZ$506),"",INDEX(PerformerDetails!$AZ$7:$AZ$506,SMALL(IF(PerformerDetails!$AZ$7:$AZ$506&lt;&gt;"",ROW(PerformerDetails!P263:P762)-ROW(PerformerDetails!AZ263)+1),ROWS(PerformerDetails!$AZ$7:AZ263)))),0)</f>
        <v>#NAME?</v>
      </c>
      <c r="U263" s="45" t="e">
        <f t="array" aca="1" ref="U263" ca="1">IFERROR(IF(ROWS(PerformerDetails!$BB$7:BB263)&gt;COUNTA(PerformerDetails!$BB$7:$BB$506),"",INDEX(PerformerDetails!$BB$7:$BB$506,SMALL(IF(PerformerDetails!$BB$7:$BB$506&lt;&gt;"",ROW(PerformerDetails!P263:P762)-ROW(PerformerDetails!BB263)+1),ROWS(PerformerDetails!$BB$7:BB263)))),0)</f>
        <v>#NAME?</v>
      </c>
      <c r="V263" s="45" t="e">
        <f t="array" aca="1" ref="V263" ca="1">IFERROR(IF(ROWS(PerformerDetails!$BD$7:BD263)&gt;COUNTA(PerformerDetails!$BD$7:$BD$506),"",INDEX(PerformerDetails!$BD$7:$BD$506,SMALL(IF(PerformerDetails!$BD$7:$BD$506&lt;&gt;"",ROW(PerformerDetails!P263:P762)-ROW(PerformerDetails!BD263)+1),ROWS(PerformerDetails!$BD$7:BD263)))),0)</f>
        <v>#NAME?</v>
      </c>
      <c r="W263" s="45" t="e">
        <f t="array" aca="1" ref="W263" ca="1">IFERROR(IF(ROWS(PerformerDetails!$BF$7:BF263)&gt;COUNTA(PerformerDetails!$BF$7:$BF$506),"",INDEX(PerformerDetails!$BF$7:$BF$506,SMALL(IF(PerformerDetails!$BF$7:$BF$506&lt;&gt;"",ROW(PerformerDetails!P263:P762)-ROW(PerformerDetails!BF263)+1),ROWS(PerformerDetails!$BF$7:BF263)))),0)</f>
        <v>#NAME?</v>
      </c>
      <c r="X263" s="45" t="e">
        <f t="array" aca="1" ref="X263" ca="1">IFERROR(IF(ROWS(PerformerDetails!$BH$7:BH263)&gt;COUNTA(PerformerDetails!$BH$7:$BH$506),"",INDEX(PerformerDetails!$BH$7:$BH$506,SMALL(IF(PerformerDetails!$BH$7:$BH$506&lt;&gt;"",ROW(PerformerDetails!P263:P762)-ROW(PerformerDetails!BH263)+1),ROWS(PerformerDetails!$BH$7:BH263)))),0)</f>
        <v>#NAME?</v>
      </c>
      <c r="Y263" s="45" t="e">
        <f t="array" aca="1" ref="Y263" ca="1">IFERROR(IF(ROWS(PerformerDetails!$BJ$7:BJ263)&gt;COUNTA(PerformerDetails!$BJ$7:$BJ$506),"",INDEX(PerformerDetails!$BJ$7:$BJ$506,SMALL(IF(PerformerDetails!$BJ$7:$BJ$506&lt;&gt;"",ROW(PerformerDetails!P263:P762)-ROW(PerformerDetails!BJ263)+1),ROWS(PerformerDetails!$BJ$7:BJ263)))),0)</f>
        <v>#NAME?</v>
      </c>
      <c r="Z263" s="45" t="e">
        <f t="array" aca="1" ref="Z263" ca="1">IFERROR(IF(ROWS(PerformerDetails!$BL$7:BL263)&gt;COUNTA(PerformerDetails!$BL$7:$BL$506),"",INDEX(PerformerDetails!$BL$7:$BL$506,SMALL(IF(PerformerDetails!$BL$7:$BL$506&lt;&gt;"",ROW(PerformerDetails!P263:P762)-ROW(PerformerDetails!BL263)+1),ROWS(PerformerDetails!$BL$7:BL263)))),0)</f>
        <v>#NAME?</v>
      </c>
    </row>
    <row r="264" spans="2:26" ht="20.100000000000001" customHeight="1">
      <c r="B264" s="45" t="e">
        <f t="array" aca="1" ref="B264" ca="1">IFERROR(IF(ROWS(PerformerDetails!$P$7:P264)&gt;COUNTA(PerformerDetails!$P$7:$P$506),"",INDEX(PerformerDetails!$P$7:$P$506,SMALL(IF(PerformerDetails!$P$7:$P$506&lt;&gt;"",ROW(PerformerDetails!P264:P763)-ROW(PerformerDetails!P264)+1),ROWS(PerformerDetails!$P$7:P264)))),0)</f>
        <v>#NAME?</v>
      </c>
      <c r="C264" s="45" t="e">
        <f t="array" aca="1" ref="C264" ca="1">IFERROR(IF(ROWS(PerformerDetails!$R$7:R264)&gt;COUNTA(PerformerDetails!$R$7:$R$506),"",INDEX(PerformerDetails!$R$7:$R$506,SMALL(IF(PerformerDetails!$R$7:$R$506&lt;&gt;"",ROW(PerformerDetails!P264:P763)-ROW(PerformerDetails!R264)+1),ROWS(PerformerDetails!$R$7:R264)))),0)</f>
        <v>#NAME?</v>
      </c>
      <c r="D264" s="45" t="e">
        <f t="array" aca="1" ref="D264" ca="1">IFERROR(IF(ROWS(PerformerDetails!$T$7:T264)&gt;COUNTA(PerformerDetails!$T$7:$T$506),"",INDEX(PerformerDetails!$T$7:$T$506,SMALL(IF(PerformerDetails!$T$7:$T$506&lt;&gt;"",ROW(PerformerDetails!P264:P763)-ROW(PerformerDetails!T264)+1),ROWS(PerformerDetails!$T$7:T264)))),0)</f>
        <v>#NAME?</v>
      </c>
      <c r="E264" s="45" t="e">
        <f t="array" aca="1" ref="E264" ca="1">IFERROR(IF(ROWS(PerformerDetails!$V$7:V264)&gt;COUNTA(PerformerDetails!$V$7:$V$506),"",INDEX(PerformerDetails!$V$7:$V$506,SMALL(IF(PerformerDetails!$V$7:$V$506&lt;&gt;"",ROW(PerformerDetails!P264:P763)-ROW(PerformerDetails!V264)+1),ROWS(PerformerDetails!$V$7:V264)))),0)</f>
        <v>#NAME?</v>
      </c>
      <c r="F264" s="45" t="e">
        <f t="array" aca="1" ref="F264" ca="1">IFERROR(IF(ROWS(PerformerDetails!$X$7:X264)&gt;COUNTA(PerformerDetails!$X$7:$X$506),"",INDEX(PerformerDetails!$X$7:$X$506,SMALL(IF(PerformerDetails!$X$7:$X$506&lt;&gt;"",ROW(PerformerDetails!P264:P763)-ROW(PerformerDetails!X264)+1),ROWS(PerformerDetails!$X$7:X264)))),0)</f>
        <v>#NAME?</v>
      </c>
      <c r="G264" s="45" t="e">
        <f t="array" aca="1" ref="G264" ca="1">IFERROR(IF(ROWS(PerformerDetails!$Z$7:Z264)&gt;COUNTA(PerformerDetails!$Z$7:$Z$506),"",INDEX(PerformerDetails!$Z$7:$Z$506,SMALL(IF(PerformerDetails!$Z$7:$Z$506&lt;&gt;"",ROW(PerformerDetails!P264:P763)-ROW(PerformerDetails!Z264)+1),ROWS(PerformerDetails!$Z$7:Z264)))),0)</f>
        <v>#NAME?</v>
      </c>
      <c r="H264" s="45" t="e">
        <f t="array" aca="1" ref="H264" ca="1">IFERROR(IF(ROWS(PerformerDetails!$AB$7:AB264)&gt;COUNTA(PerformerDetails!$AB$7:$AB$506),"",INDEX(PerformerDetails!$AB$7:$AB$506,SMALL(IF(PerformerDetails!$AB$7:$AB$506&lt;&gt;"",ROW(PerformerDetails!P264:P763)-ROW(PerformerDetails!AB264)+1),ROWS(PerformerDetails!$AB$7:AB264)))),0)</f>
        <v>#NAME?</v>
      </c>
      <c r="I264" s="45" t="e">
        <f t="array" aca="1" ref="I264" ca="1">IFERROR(IF(ROWS(PerformerDetails!$AD$7:AD264)&gt;COUNTA(PerformerDetails!$AD$7:$AD$506),"",INDEX(PerformerDetails!$AD$7:$AD$506,SMALL(IF(PerformerDetails!$AD$7:$AD$506&lt;&gt;"",ROW(PerformerDetails!P264:P763)-ROW(PerformerDetails!AD264)+1),ROWS(PerformerDetails!$AD$7:AD264)))),0)</f>
        <v>#NAME?</v>
      </c>
      <c r="J264" s="45" t="e">
        <f t="array" aca="1" ref="J264" ca="1">IFERROR(IF(ROWS(PerformerDetails!$AF$7:AF264)&gt;COUNTA(PerformerDetails!$AF$7:$AF$506),"",INDEX(PerformerDetails!$AF$7:$AF$506,SMALL(IF(PerformerDetails!$AF$7:$AF$506&lt;&gt;"",ROW(PerformerDetails!P264:P763)-ROW(PerformerDetails!AF264)+1),ROWS(PerformerDetails!$AF$7:AF264)))),0)</f>
        <v>#NAME?</v>
      </c>
      <c r="K264" s="45" t="e">
        <f t="array" aca="1" ref="K264" ca="1">IFERROR(IF(ROWS(PerformerDetails!$AH$7:AH264)&gt;COUNTA(PerformerDetails!$AH$7:$AH$506),"",INDEX(PerformerDetails!$AH$7:$AH$506,SMALL(IF(PerformerDetails!$AH$7:$AH$506&lt;&gt;"",ROW(PerformerDetails!P264:P763)-ROW(PerformerDetails!AH264)+1),ROWS(PerformerDetails!$AH$7:AH264)))),0)</f>
        <v>#NAME?</v>
      </c>
      <c r="L264" s="45" t="e">
        <f t="array" aca="1" ref="L264" ca="1">IFERROR(IF(ROWS(PerformerDetails!$AJ$7:AJ264)&gt;COUNTA(PerformerDetails!$AJ$7:$AJ$506),"",INDEX(PerformerDetails!$AJ$7:$AJ$506,SMALL(IF(PerformerDetails!$AJ$7:$AJ$506&lt;&gt;"",ROW(PerformerDetails!P264:P763)-ROW(PerformerDetails!AJ264)+1),ROWS(PerformerDetails!$AJ$7:AJ264)))),0)</f>
        <v>#NAME?</v>
      </c>
      <c r="M264" s="45" t="e">
        <f t="array" aca="1" ref="M264" ca="1">IFERROR(IF(ROWS(PerformerDetails!$AL$7:AL264)&gt;COUNTA(PerformerDetails!$AL$7:$AL$506),"",INDEX(PerformerDetails!$AL$7:$AL$506,SMALL(IF(PerformerDetails!$AL$7:$AL$506&lt;&gt;"",ROW(PerformerDetails!P264:P763)-ROW(PerformerDetails!AL264)+1),ROWS(PerformerDetails!$AL$7:AL264)))),0)</f>
        <v>#NAME?</v>
      </c>
      <c r="N264" s="45" t="e">
        <f t="array" aca="1" ref="N264" ca="1">IFERROR(IF(ROWS(PerformerDetails!$AN$7:AN264)&gt;COUNTA(PerformerDetails!$AN$7:$AN$506),"",INDEX(PerformerDetails!$AN$7:$AN$506,SMALL(IF(PerformerDetails!$AN$7:$AN$506&lt;&gt;"",ROW(PerformerDetails!P264:P763)-ROW(PerformerDetails!AN264)+1),ROWS(PerformerDetails!$AN$7:AN264)))),0)</f>
        <v>#NAME?</v>
      </c>
      <c r="O264" s="45" t="e">
        <f t="array" aca="1" ref="O264" ca="1">IFERROR(IF(ROWS(PerformerDetails!$AP$7:AP264)&gt;COUNTA(PerformerDetails!$AP$7:$AP$506),"",INDEX(PerformerDetails!$AP$7:$AP$506,SMALL(IF(PerformerDetails!$AP$7:$AP$506&lt;&gt;"",ROW(PerformerDetails!P264:P763)-ROW(PerformerDetails!AP264)+1),ROWS(PerformerDetails!$AP$7:AP264)))),0)</f>
        <v>#NAME?</v>
      </c>
      <c r="P264" s="45" t="e">
        <f t="array" aca="1" ref="P264" ca="1">IFERROR(IF(ROWS(PerformerDetails!$AR$7:AR264)&gt;COUNTA(PerformerDetails!$AR$7:$AR$506),"",INDEX(PerformerDetails!$AR$7:$AR$506,SMALL(IF(PerformerDetails!$AR$7:$AR$506&lt;&gt;"",ROW(PerformerDetails!P264:P763)-ROW(PerformerDetails!AR264)+1),ROWS(PerformerDetails!$AR$7:AR264)))),0)</f>
        <v>#NAME?</v>
      </c>
      <c r="Q264" s="45" t="e">
        <f t="array" aca="1" ref="Q264" ca="1">IFERROR(IF(ROWS(PerformerDetails!$AT$7:AT264)&gt;COUNTA(PerformerDetails!$AT$7:$AT$506),"",INDEX(PerformerDetails!$AT$7:$AT$506,SMALL(IF(PerformerDetails!$AT$7:$AT$506&lt;&gt;"",ROW(PerformerDetails!P264:P763)-ROW(PerformerDetails!AT264)+1),ROWS(PerformerDetails!$AT$7:AT264)))),0)</f>
        <v>#NAME?</v>
      </c>
      <c r="R264" s="45" t="e">
        <f t="array" aca="1" ref="R264" ca="1">IFERROR(IF(ROWS(PerformerDetails!$AV$7:AV264)&gt;COUNTA(PerformerDetails!$AV$7:$AV$506),"",INDEX(PerformerDetails!$AV$7:$AV$506,SMALL(IF(PerformerDetails!$AV$7:$AV$506&lt;&gt;"",ROW(PerformerDetails!P264:P763)-ROW(PerformerDetails!AV264)+1),ROWS(PerformerDetails!$AV$7:AV264)))),0)</f>
        <v>#NAME?</v>
      </c>
      <c r="S264" s="45" t="e">
        <f t="array" aca="1" ref="S264" ca="1">IFERROR(IF(ROWS(PerformerDetails!$AX$7:AX264)&gt;COUNTA(PerformerDetails!$AX$7:$AX$506),"",INDEX(PerformerDetails!$AX$7:$AX$506,SMALL(IF(PerformerDetails!$AX$7:$AX$506&lt;&gt;"",ROW(PerformerDetails!P264:P763)-ROW(PerformerDetails!AX264)+1),ROWS(PerformerDetails!$AX$7:AX264)))),0)</f>
        <v>#NAME?</v>
      </c>
      <c r="T264" s="45" t="e">
        <f t="array" aca="1" ref="T264" ca="1">IFERROR(IF(ROWS(PerformerDetails!$AZ$7:AZ264)&gt;COUNTA(PerformerDetails!$AZ$7:$AZ$506),"",INDEX(PerformerDetails!$AZ$7:$AZ$506,SMALL(IF(PerformerDetails!$AZ$7:$AZ$506&lt;&gt;"",ROW(PerformerDetails!P264:P763)-ROW(PerformerDetails!AZ264)+1),ROWS(PerformerDetails!$AZ$7:AZ264)))),0)</f>
        <v>#NAME?</v>
      </c>
      <c r="U264" s="45" t="e">
        <f t="array" aca="1" ref="U264" ca="1">IFERROR(IF(ROWS(PerformerDetails!$BB$7:BB264)&gt;COUNTA(PerformerDetails!$BB$7:$BB$506),"",INDEX(PerformerDetails!$BB$7:$BB$506,SMALL(IF(PerformerDetails!$BB$7:$BB$506&lt;&gt;"",ROW(PerformerDetails!P264:P763)-ROW(PerformerDetails!BB264)+1),ROWS(PerformerDetails!$BB$7:BB264)))),0)</f>
        <v>#NAME?</v>
      </c>
      <c r="V264" s="45" t="e">
        <f t="array" aca="1" ref="V264" ca="1">IFERROR(IF(ROWS(PerformerDetails!$BD$7:BD264)&gt;COUNTA(PerformerDetails!$BD$7:$BD$506),"",INDEX(PerformerDetails!$BD$7:$BD$506,SMALL(IF(PerformerDetails!$BD$7:$BD$506&lt;&gt;"",ROW(PerformerDetails!P264:P763)-ROW(PerformerDetails!BD264)+1),ROWS(PerformerDetails!$BD$7:BD264)))),0)</f>
        <v>#NAME?</v>
      </c>
      <c r="W264" s="45" t="e">
        <f t="array" aca="1" ref="W264" ca="1">IFERROR(IF(ROWS(PerformerDetails!$BF$7:BF264)&gt;COUNTA(PerformerDetails!$BF$7:$BF$506),"",INDEX(PerformerDetails!$BF$7:$BF$506,SMALL(IF(PerformerDetails!$BF$7:$BF$506&lt;&gt;"",ROW(PerformerDetails!P264:P763)-ROW(PerformerDetails!BF264)+1),ROWS(PerformerDetails!$BF$7:BF264)))),0)</f>
        <v>#NAME?</v>
      </c>
      <c r="X264" s="45" t="e">
        <f t="array" aca="1" ref="X264" ca="1">IFERROR(IF(ROWS(PerformerDetails!$BH$7:BH264)&gt;COUNTA(PerformerDetails!$BH$7:$BH$506),"",INDEX(PerformerDetails!$BH$7:$BH$506,SMALL(IF(PerformerDetails!$BH$7:$BH$506&lt;&gt;"",ROW(PerformerDetails!P264:P763)-ROW(PerformerDetails!BH264)+1),ROWS(PerformerDetails!$BH$7:BH264)))),0)</f>
        <v>#NAME?</v>
      </c>
      <c r="Y264" s="45" t="e">
        <f t="array" aca="1" ref="Y264" ca="1">IFERROR(IF(ROWS(PerformerDetails!$BJ$7:BJ264)&gt;COUNTA(PerformerDetails!$BJ$7:$BJ$506),"",INDEX(PerformerDetails!$BJ$7:$BJ$506,SMALL(IF(PerformerDetails!$BJ$7:$BJ$506&lt;&gt;"",ROW(PerformerDetails!P264:P763)-ROW(PerformerDetails!BJ264)+1),ROWS(PerformerDetails!$BJ$7:BJ264)))),0)</f>
        <v>#NAME?</v>
      </c>
      <c r="Z264" s="45" t="e">
        <f t="array" aca="1" ref="Z264" ca="1">IFERROR(IF(ROWS(PerformerDetails!$BL$7:BL264)&gt;COUNTA(PerformerDetails!$BL$7:$BL$506),"",INDEX(PerformerDetails!$BL$7:$BL$506,SMALL(IF(PerformerDetails!$BL$7:$BL$506&lt;&gt;"",ROW(PerformerDetails!P264:P763)-ROW(PerformerDetails!BL264)+1),ROWS(PerformerDetails!$BL$7:BL264)))),0)</f>
        <v>#NAME?</v>
      </c>
    </row>
    <row r="265" spans="2:26" ht="20.100000000000001" customHeight="1">
      <c r="B265" s="45" t="e">
        <f t="array" aca="1" ref="B265" ca="1">IFERROR(IF(ROWS(PerformerDetails!$P$7:P265)&gt;COUNTA(PerformerDetails!$P$7:$P$506),"",INDEX(PerformerDetails!$P$7:$P$506,SMALL(IF(PerformerDetails!$P$7:$P$506&lt;&gt;"",ROW(PerformerDetails!P265:P764)-ROW(PerformerDetails!P265)+1),ROWS(PerformerDetails!$P$7:P265)))),0)</f>
        <v>#NAME?</v>
      </c>
      <c r="C265" s="45" t="e">
        <f t="array" aca="1" ref="C265" ca="1">IFERROR(IF(ROWS(PerformerDetails!$R$7:R265)&gt;COUNTA(PerformerDetails!$R$7:$R$506),"",INDEX(PerformerDetails!$R$7:$R$506,SMALL(IF(PerformerDetails!$R$7:$R$506&lt;&gt;"",ROW(PerformerDetails!P265:P764)-ROW(PerformerDetails!R265)+1),ROWS(PerformerDetails!$R$7:R265)))),0)</f>
        <v>#NAME?</v>
      </c>
      <c r="D265" s="45" t="e">
        <f t="array" aca="1" ref="D265" ca="1">IFERROR(IF(ROWS(PerformerDetails!$T$7:T265)&gt;COUNTA(PerformerDetails!$T$7:$T$506),"",INDEX(PerformerDetails!$T$7:$T$506,SMALL(IF(PerformerDetails!$T$7:$T$506&lt;&gt;"",ROW(PerformerDetails!P265:P764)-ROW(PerformerDetails!T265)+1),ROWS(PerformerDetails!$T$7:T265)))),0)</f>
        <v>#NAME?</v>
      </c>
      <c r="E265" s="45" t="e">
        <f t="array" aca="1" ref="E265" ca="1">IFERROR(IF(ROWS(PerformerDetails!$V$7:V265)&gt;COUNTA(PerformerDetails!$V$7:$V$506),"",INDEX(PerformerDetails!$V$7:$V$506,SMALL(IF(PerformerDetails!$V$7:$V$506&lt;&gt;"",ROW(PerformerDetails!P265:P764)-ROW(PerformerDetails!V265)+1),ROWS(PerformerDetails!$V$7:V265)))),0)</f>
        <v>#NAME?</v>
      </c>
      <c r="F265" s="45" t="e">
        <f t="array" aca="1" ref="F265" ca="1">IFERROR(IF(ROWS(PerformerDetails!$X$7:X265)&gt;COUNTA(PerformerDetails!$X$7:$X$506),"",INDEX(PerformerDetails!$X$7:$X$506,SMALL(IF(PerformerDetails!$X$7:$X$506&lt;&gt;"",ROW(PerformerDetails!P265:P764)-ROW(PerformerDetails!X265)+1),ROWS(PerformerDetails!$X$7:X265)))),0)</f>
        <v>#NAME?</v>
      </c>
      <c r="G265" s="45" t="e">
        <f t="array" aca="1" ref="G265" ca="1">IFERROR(IF(ROWS(PerformerDetails!$Z$7:Z265)&gt;COUNTA(PerformerDetails!$Z$7:$Z$506),"",INDEX(PerformerDetails!$Z$7:$Z$506,SMALL(IF(PerformerDetails!$Z$7:$Z$506&lt;&gt;"",ROW(PerformerDetails!P265:P764)-ROW(PerformerDetails!Z265)+1),ROWS(PerformerDetails!$Z$7:Z265)))),0)</f>
        <v>#NAME?</v>
      </c>
      <c r="H265" s="45" t="e">
        <f t="array" aca="1" ref="H265" ca="1">IFERROR(IF(ROWS(PerformerDetails!$AB$7:AB265)&gt;COUNTA(PerformerDetails!$AB$7:$AB$506),"",INDEX(PerformerDetails!$AB$7:$AB$506,SMALL(IF(PerformerDetails!$AB$7:$AB$506&lt;&gt;"",ROW(PerformerDetails!P265:P764)-ROW(PerformerDetails!AB265)+1),ROWS(PerformerDetails!$AB$7:AB265)))),0)</f>
        <v>#NAME?</v>
      </c>
      <c r="I265" s="45" t="e">
        <f t="array" aca="1" ref="I265" ca="1">IFERROR(IF(ROWS(PerformerDetails!$AD$7:AD265)&gt;COUNTA(PerformerDetails!$AD$7:$AD$506),"",INDEX(PerformerDetails!$AD$7:$AD$506,SMALL(IF(PerformerDetails!$AD$7:$AD$506&lt;&gt;"",ROW(PerformerDetails!P265:P764)-ROW(PerformerDetails!AD265)+1),ROWS(PerformerDetails!$AD$7:AD265)))),0)</f>
        <v>#NAME?</v>
      </c>
      <c r="J265" s="45" t="e">
        <f t="array" aca="1" ref="J265" ca="1">IFERROR(IF(ROWS(PerformerDetails!$AF$7:AF265)&gt;COUNTA(PerformerDetails!$AF$7:$AF$506),"",INDEX(PerformerDetails!$AF$7:$AF$506,SMALL(IF(PerformerDetails!$AF$7:$AF$506&lt;&gt;"",ROW(PerformerDetails!P265:P764)-ROW(PerformerDetails!AF265)+1),ROWS(PerformerDetails!$AF$7:AF265)))),0)</f>
        <v>#NAME?</v>
      </c>
      <c r="K265" s="45" t="e">
        <f t="array" aca="1" ref="K265" ca="1">IFERROR(IF(ROWS(PerformerDetails!$AH$7:AH265)&gt;COUNTA(PerformerDetails!$AH$7:$AH$506),"",INDEX(PerformerDetails!$AH$7:$AH$506,SMALL(IF(PerformerDetails!$AH$7:$AH$506&lt;&gt;"",ROW(PerformerDetails!P265:P764)-ROW(PerformerDetails!AH265)+1),ROWS(PerformerDetails!$AH$7:AH265)))),0)</f>
        <v>#NAME?</v>
      </c>
      <c r="L265" s="45" t="e">
        <f t="array" aca="1" ref="L265" ca="1">IFERROR(IF(ROWS(PerformerDetails!$AJ$7:AJ265)&gt;COUNTA(PerformerDetails!$AJ$7:$AJ$506),"",INDEX(PerformerDetails!$AJ$7:$AJ$506,SMALL(IF(PerformerDetails!$AJ$7:$AJ$506&lt;&gt;"",ROW(PerformerDetails!P265:P764)-ROW(PerformerDetails!AJ265)+1),ROWS(PerformerDetails!$AJ$7:AJ265)))),0)</f>
        <v>#NAME?</v>
      </c>
      <c r="M265" s="45" t="e">
        <f t="array" aca="1" ref="M265" ca="1">IFERROR(IF(ROWS(PerformerDetails!$AL$7:AL265)&gt;COUNTA(PerformerDetails!$AL$7:$AL$506),"",INDEX(PerformerDetails!$AL$7:$AL$506,SMALL(IF(PerformerDetails!$AL$7:$AL$506&lt;&gt;"",ROW(PerformerDetails!P265:P764)-ROW(PerformerDetails!AL265)+1),ROWS(PerformerDetails!$AL$7:AL265)))),0)</f>
        <v>#NAME?</v>
      </c>
      <c r="N265" s="45" t="e">
        <f t="array" aca="1" ref="N265" ca="1">IFERROR(IF(ROWS(PerformerDetails!$AN$7:AN265)&gt;COUNTA(PerformerDetails!$AN$7:$AN$506),"",INDEX(PerformerDetails!$AN$7:$AN$506,SMALL(IF(PerformerDetails!$AN$7:$AN$506&lt;&gt;"",ROW(PerformerDetails!P265:P764)-ROW(PerformerDetails!AN265)+1),ROWS(PerformerDetails!$AN$7:AN265)))),0)</f>
        <v>#NAME?</v>
      </c>
      <c r="O265" s="45" t="e">
        <f t="array" aca="1" ref="O265" ca="1">IFERROR(IF(ROWS(PerformerDetails!$AP$7:AP265)&gt;COUNTA(PerformerDetails!$AP$7:$AP$506),"",INDEX(PerformerDetails!$AP$7:$AP$506,SMALL(IF(PerformerDetails!$AP$7:$AP$506&lt;&gt;"",ROW(PerformerDetails!P265:P764)-ROW(PerformerDetails!AP265)+1),ROWS(PerformerDetails!$AP$7:AP265)))),0)</f>
        <v>#NAME?</v>
      </c>
      <c r="P265" s="45" t="e">
        <f t="array" aca="1" ref="P265" ca="1">IFERROR(IF(ROWS(PerformerDetails!$AR$7:AR265)&gt;COUNTA(PerformerDetails!$AR$7:$AR$506),"",INDEX(PerformerDetails!$AR$7:$AR$506,SMALL(IF(PerformerDetails!$AR$7:$AR$506&lt;&gt;"",ROW(PerformerDetails!P265:P764)-ROW(PerformerDetails!AR265)+1),ROWS(PerformerDetails!$AR$7:AR265)))),0)</f>
        <v>#NAME?</v>
      </c>
      <c r="Q265" s="45" t="e">
        <f t="array" aca="1" ref="Q265" ca="1">IFERROR(IF(ROWS(PerformerDetails!$AT$7:AT265)&gt;COUNTA(PerformerDetails!$AT$7:$AT$506),"",INDEX(PerformerDetails!$AT$7:$AT$506,SMALL(IF(PerformerDetails!$AT$7:$AT$506&lt;&gt;"",ROW(PerformerDetails!P265:P764)-ROW(PerformerDetails!AT265)+1),ROWS(PerformerDetails!$AT$7:AT265)))),0)</f>
        <v>#NAME?</v>
      </c>
      <c r="R265" s="45" t="e">
        <f t="array" aca="1" ref="R265" ca="1">IFERROR(IF(ROWS(PerformerDetails!$AV$7:AV265)&gt;COUNTA(PerformerDetails!$AV$7:$AV$506),"",INDEX(PerformerDetails!$AV$7:$AV$506,SMALL(IF(PerformerDetails!$AV$7:$AV$506&lt;&gt;"",ROW(PerformerDetails!P265:P764)-ROW(PerformerDetails!AV265)+1),ROWS(PerformerDetails!$AV$7:AV265)))),0)</f>
        <v>#NAME?</v>
      </c>
      <c r="S265" s="45" t="e">
        <f t="array" aca="1" ref="S265" ca="1">IFERROR(IF(ROWS(PerformerDetails!$AX$7:AX265)&gt;COUNTA(PerformerDetails!$AX$7:$AX$506),"",INDEX(PerformerDetails!$AX$7:$AX$506,SMALL(IF(PerformerDetails!$AX$7:$AX$506&lt;&gt;"",ROW(PerformerDetails!P265:P764)-ROW(PerformerDetails!AX265)+1),ROWS(PerformerDetails!$AX$7:AX265)))),0)</f>
        <v>#NAME?</v>
      </c>
      <c r="T265" s="45" t="e">
        <f t="array" aca="1" ref="T265" ca="1">IFERROR(IF(ROWS(PerformerDetails!$AZ$7:AZ265)&gt;COUNTA(PerformerDetails!$AZ$7:$AZ$506),"",INDEX(PerformerDetails!$AZ$7:$AZ$506,SMALL(IF(PerformerDetails!$AZ$7:$AZ$506&lt;&gt;"",ROW(PerformerDetails!P265:P764)-ROW(PerformerDetails!AZ265)+1),ROWS(PerformerDetails!$AZ$7:AZ265)))),0)</f>
        <v>#NAME?</v>
      </c>
      <c r="U265" s="45" t="e">
        <f t="array" aca="1" ref="U265" ca="1">IFERROR(IF(ROWS(PerformerDetails!$BB$7:BB265)&gt;COUNTA(PerformerDetails!$BB$7:$BB$506),"",INDEX(PerformerDetails!$BB$7:$BB$506,SMALL(IF(PerformerDetails!$BB$7:$BB$506&lt;&gt;"",ROW(PerformerDetails!P265:P764)-ROW(PerformerDetails!BB265)+1),ROWS(PerformerDetails!$BB$7:BB265)))),0)</f>
        <v>#NAME?</v>
      </c>
      <c r="V265" s="45" t="e">
        <f t="array" aca="1" ref="V265" ca="1">IFERROR(IF(ROWS(PerformerDetails!$BD$7:BD265)&gt;COUNTA(PerformerDetails!$BD$7:$BD$506),"",INDEX(PerformerDetails!$BD$7:$BD$506,SMALL(IF(PerformerDetails!$BD$7:$BD$506&lt;&gt;"",ROW(PerformerDetails!P265:P764)-ROW(PerformerDetails!BD265)+1),ROWS(PerformerDetails!$BD$7:BD265)))),0)</f>
        <v>#NAME?</v>
      </c>
      <c r="W265" s="45" t="e">
        <f t="array" aca="1" ref="W265" ca="1">IFERROR(IF(ROWS(PerformerDetails!$BF$7:BF265)&gt;COUNTA(PerformerDetails!$BF$7:$BF$506),"",INDEX(PerformerDetails!$BF$7:$BF$506,SMALL(IF(PerformerDetails!$BF$7:$BF$506&lt;&gt;"",ROW(PerformerDetails!P265:P764)-ROW(PerformerDetails!BF265)+1),ROWS(PerformerDetails!$BF$7:BF265)))),0)</f>
        <v>#NAME?</v>
      </c>
      <c r="X265" s="45" t="e">
        <f t="array" aca="1" ref="X265" ca="1">IFERROR(IF(ROWS(PerformerDetails!$BH$7:BH265)&gt;COUNTA(PerformerDetails!$BH$7:$BH$506),"",INDEX(PerformerDetails!$BH$7:$BH$506,SMALL(IF(PerformerDetails!$BH$7:$BH$506&lt;&gt;"",ROW(PerformerDetails!P265:P764)-ROW(PerformerDetails!BH265)+1),ROWS(PerformerDetails!$BH$7:BH265)))),0)</f>
        <v>#NAME?</v>
      </c>
      <c r="Y265" s="45" t="e">
        <f t="array" aca="1" ref="Y265" ca="1">IFERROR(IF(ROWS(PerformerDetails!$BJ$7:BJ265)&gt;COUNTA(PerformerDetails!$BJ$7:$BJ$506),"",INDEX(PerformerDetails!$BJ$7:$BJ$506,SMALL(IF(PerformerDetails!$BJ$7:$BJ$506&lt;&gt;"",ROW(PerformerDetails!P265:P764)-ROW(PerformerDetails!BJ265)+1),ROWS(PerformerDetails!$BJ$7:BJ265)))),0)</f>
        <v>#NAME?</v>
      </c>
      <c r="Z265" s="45" t="e">
        <f t="array" aca="1" ref="Z265" ca="1">IFERROR(IF(ROWS(PerformerDetails!$BL$7:BL265)&gt;COUNTA(PerformerDetails!$BL$7:$BL$506),"",INDEX(PerformerDetails!$BL$7:$BL$506,SMALL(IF(PerformerDetails!$BL$7:$BL$506&lt;&gt;"",ROW(PerformerDetails!P265:P764)-ROW(PerformerDetails!BL265)+1),ROWS(PerformerDetails!$BL$7:BL265)))),0)</f>
        <v>#NAME?</v>
      </c>
    </row>
    <row r="266" spans="2:26" ht="20.100000000000001" customHeight="1">
      <c r="B266" s="45" t="e">
        <f t="array" aca="1" ref="B266" ca="1">IFERROR(IF(ROWS(PerformerDetails!$P$7:P266)&gt;COUNTA(PerformerDetails!$P$7:$P$506),"",INDEX(PerformerDetails!$P$7:$P$506,SMALL(IF(PerformerDetails!$P$7:$P$506&lt;&gt;"",ROW(PerformerDetails!P266:P765)-ROW(PerformerDetails!P266)+1),ROWS(PerformerDetails!$P$7:P266)))),0)</f>
        <v>#NAME?</v>
      </c>
      <c r="C266" s="45" t="e">
        <f t="array" aca="1" ref="C266" ca="1">IFERROR(IF(ROWS(PerformerDetails!$R$7:R266)&gt;COUNTA(PerformerDetails!$R$7:$R$506),"",INDEX(PerformerDetails!$R$7:$R$506,SMALL(IF(PerformerDetails!$R$7:$R$506&lt;&gt;"",ROW(PerformerDetails!P266:P765)-ROW(PerformerDetails!R266)+1),ROWS(PerformerDetails!$R$7:R266)))),0)</f>
        <v>#NAME?</v>
      </c>
      <c r="D266" s="45" t="e">
        <f t="array" aca="1" ref="D266" ca="1">IFERROR(IF(ROWS(PerformerDetails!$T$7:T266)&gt;COUNTA(PerformerDetails!$T$7:$T$506),"",INDEX(PerformerDetails!$T$7:$T$506,SMALL(IF(PerformerDetails!$T$7:$T$506&lt;&gt;"",ROW(PerformerDetails!P266:P765)-ROW(PerformerDetails!T266)+1),ROWS(PerformerDetails!$T$7:T266)))),0)</f>
        <v>#NAME?</v>
      </c>
      <c r="E266" s="45" t="e">
        <f t="array" aca="1" ref="E266" ca="1">IFERROR(IF(ROWS(PerformerDetails!$V$7:V266)&gt;COUNTA(PerformerDetails!$V$7:$V$506),"",INDEX(PerformerDetails!$V$7:$V$506,SMALL(IF(PerformerDetails!$V$7:$V$506&lt;&gt;"",ROW(PerformerDetails!P266:P765)-ROW(PerformerDetails!V266)+1),ROWS(PerformerDetails!$V$7:V266)))),0)</f>
        <v>#NAME?</v>
      </c>
      <c r="F266" s="45" t="e">
        <f t="array" aca="1" ref="F266" ca="1">IFERROR(IF(ROWS(PerformerDetails!$X$7:X266)&gt;COUNTA(PerformerDetails!$X$7:$X$506),"",INDEX(PerformerDetails!$X$7:$X$506,SMALL(IF(PerformerDetails!$X$7:$X$506&lt;&gt;"",ROW(PerformerDetails!P266:P765)-ROW(PerformerDetails!X266)+1),ROWS(PerformerDetails!$X$7:X266)))),0)</f>
        <v>#NAME?</v>
      </c>
      <c r="G266" s="45" t="e">
        <f t="array" aca="1" ref="G266" ca="1">IFERROR(IF(ROWS(PerformerDetails!$Z$7:Z266)&gt;COUNTA(PerformerDetails!$Z$7:$Z$506),"",INDEX(PerformerDetails!$Z$7:$Z$506,SMALL(IF(PerformerDetails!$Z$7:$Z$506&lt;&gt;"",ROW(PerformerDetails!P266:P765)-ROW(PerformerDetails!Z266)+1),ROWS(PerformerDetails!$Z$7:Z266)))),0)</f>
        <v>#NAME?</v>
      </c>
      <c r="H266" s="45" t="e">
        <f t="array" aca="1" ref="H266" ca="1">IFERROR(IF(ROWS(PerformerDetails!$AB$7:AB266)&gt;COUNTA(PerformerDetails!$AB$7:$AB$506),"",INDEX(PerformerDetails!$AB$7:$AB$506,SMALL(IF(PerformerDetails!$AB$7:$AB$506&lt;&gt;"",ROW(PerformerDetails!P266:P765)-ROW(PerformerDetails!AB266)+1),ROWS(PerformerDetails!$AB$7:AB266)))),0)</f>
        <v>#NAME?</v>
      </c>
      <c r="I266" s="45" t="e">
        <f t="array" aca="1" ref="I266" ca="1">IFERROR(IF(ROWS(PerformerDetails!$AD$7:AD266)&gt;COUNTA(PerformerDetails!$AD$7:$AD$506),"",INDEX(PerformerDetails!$AD$7:$AD$506,SMALL(IF(PerformerDetails!$AD$7:$AD$506&lt;&gt;"",ROW(PerformerDetails!P266:P765)-ROW(PerformerDetails!AD266)+1),ROWS(PerformerDetails!$AD$7:AD266)))),0)</f>
        <v>#NAME?</v>
      </c>
      <c r="J266" s="45" t="e">
        <f t="array" aca="1" ref="J266" ca="1">IFERROR(IF(ROWS(PerformerDetails!$AF$7:AF266)&gt;COUNTA(PerformerDetails!$AF$7:$AF$506),"",INDEX(PerformerDetails!$AF$7:$AF$506,SMALL(IF(PerformerDetails!$AF$7:$AF$506&lt;&gt;"",ROW(PerformerDetails!P266:P765)-ROW(PerformerDetails!AF266)+1),ROWS(PerformerDetails!$AF$7:AF266)))),0)</f>
        <v>#NAME?</v>
      </c>
      <c r="K266" s="45" t="e">
        <f t="array" aca="1" ref="K266" ca="1">IFERROR(IF(ROWS(PerformerDetails!$AH$7:AH266)&gt;COUNTA(PerformerDetails!$AH$7:$AH$506),"",INDEX(PerformerDetails!$AH$7:$AH$506,SMALL(IF(PerformerDetails!$AH$7:$AH$506&lt;&gt;"",ROW(PerformerDetails!P266:P765)-ROW(PerformerDetails!AH266)+1),ROWS(PerformerDetails!$AH$7:AH266)))),0)</f>
        <v>#NAME?</v>
      </c>
      <c r="L266" s="45" t="e">
        <f t="array" aca="1" ref="L266" ca="1">IFERROR(IF(ROWS(PerformerDetails!$AJ$7:AJ266)&gt;COUNTA(PerformerDetails!$AJ$7:$AJ$506),"",INDEX(PerformerDetails!$AJ$7:$AJ$506,SMALL(IF(PerformerDetails!$AJ$7:$AJ$506&lt;&gt;"",ROW(PerformerDetails!P266:P765)-ROW(PerformerDetails!AJ266)+1),ROWS(PerformerDetails!$AJ$7:AJ266)))),0)</f>
        <v>#NAME?</v>
      </c>
      <c r="M266" s="45" t="e">
        <f t="array" aca="1" ref="M266" ca="1">IFERROR(IF(ROWS(PerformerDetails!$AL$7:AL266)&gt;COUNTA(PerformerDetails!$AL$7:$AL$506),"",INDEX(PerformerDetails!$AL$7:$AL$506,SMALL(IF(PerformerDetails!$AL$7:$AL$506&lt;&gt;"",ROW(PerformerDetails!P266:P765)-ROW(PerformerDetails!AL266)+1),ROWS(PerformerDetails!$AL$7:AL266)))),0)</f>
        <v>#NAME?</v>
      </c>
      <c r="N266" s="45" t="e">
        <f t="array" aca="1" ref="N266" ca="1">IFERROR(IF(ROWS(PerformerDetails!$AN$7:AN266)&gt;COUNTA(PerformerDetails!$AN$7:$AN$506),"",INDEX(PerformerDetails!$AN$7:$AN$506,SMALL(IF(PerformerDetails!$AN$7:$AN$506&lt;&gt;"",ROW(PerformerDetails!P266:P765)-ROW(PerformerDetails!AN266)+1),ROWS(PerformerDetails!$AN$7:AN266)))),0)</f>
        <v>#NAME?</v>
      </c>
      <c r="O266" s="45" t="e">
        <f t="array" aca="1" ref="O266" ca="1">IFERROR(IF(ROWS(PerformerDetails!$AP$7:AP266)&gt;COUNTA(PerformerDetails!$AP$7:$AP$506),"",INDEX(PerformerDetails!$AP$7:$AP$506,SMALL(IF(PerformerDetails!$AP$7:$AP$506&lt;&gt;"",ROW(PerformerDetails!P266:P765)-ROW(PerformerDetails!AP266)+1),ROWS(PerformerDetails!$AP$7:AP266)))),0)</f>
        <v>#NAME?</v>
      </c>
      <c r="P266" s="45" t="e">
        <f t="array" aca="1" ref="P266" ca="1">IFERROR(IF(ROWS(PerformerDetails!$AR$7:AR266)&gt;COUNTA(PerformerDetails!$AR$7:$AR$506),"",INDEX(PerformerDetails!$AR$7:$AR$506,SMALL(IF(PerformerDetails!$AR$7:$AR$506&lt;&gt;"",ROW(PerformerDetails!P266:P765)-ROW(PerformerDetails!AR266)+1),ROWS(PerformerDetails!$AR$7:AR266)))),0)</f>
        <v>#NAME?</v>
      </c>
      <c r="Q266" s="45" t="e">
        <f t="array" aca="1" ref="Q266" ca="1">IFERROR(IF(ROWS(PerformerDetails!$AT$7:AT266)&gt;COUNTA(PerformerDetails!$AT$7:$AT$506),"",INDEX(PerformerDetails!$AT$7:$AT$506,SMALL(IF(PerformerDetails!$AT$7:$AT$506&lt;&gt;"",ROW(PerformerDetails!P266:P765)-ROW(PerformerDetails!AT266)+1),ROWS(PerformerDetails!$AT$7:AT266)))),0)</f>
        <v>#NAME?</v>
      </c>
      <c r="R266" s="45" t="e">
        <f t="array" aca="1" ref="R266" ca="1">IFERROR(IF(ROWS(PerformerDetails!$AV$7:AV266)&gt;COUNTA(PerformerDetails!$AV$7:$AV$506),"",INDEX(PerformerDetails!$AV$7:$AV$506,SMALL(IF(PerformerDetails!$AV$7:$AV$506&lt;&gt;"",ROW(PerformerDetails!P266:P765)-ROW(PerformerDetails!AV266)+1),ROWS(PerformerDetails!$AV$7:AV266)))),0)</f>
        <v>#NAME?</v>
      </c>
      <c r="S266" s="45" t="e">
        <f t="array" aca="1" ref="S266" ca="1">IFERROR(IF(ROWS(PerformerDetails!$AX$7:AX266)&gt;COUNTA(PerformerDetails!$AX$7:$AX$506),"",INDEX(PerformerDetails!$AX$7:$AX$506,SMALL(IF(PerformerDetails!$AX$7:$AX$506&lt;&gt;"",ROW(PerformerDetails!P266:P765)-ROW(PerformerDetails!AX266)+1),ROWS(PerformerDetails!$AX$7:AX266)))),0)</f>
        <v>#NAME?</v>
      </c>
      <c r="T266" s="45" t="e">
        <f t="array" aca="1" ref="T266" ca="1">IFERROR(IF(ROWS(PerformerDetails!$AZ$7:AZ266)&gt;COUNTA(PerformerDetails!$AZ$7:$AZ$506),"",INDEX(PerformerDetails!$AZ$7:$AZ$506,SMALL(IF(PerformerDetails!$AZ$7:$AZ$506&lt;&gt;"",ROW(PerformerDetails!P266:P765)-ROW(PerformerDetails!AZ266)+1),ROWS(PerformerDetails!$AZ$7:AZ266)))),0)</f>
        <v>#NAME?</v>
      </c>
      <c r="U266" s="45" t="e">
        <f t="array" aca="1" ref="U266" ca="1">IFERROR(IF(ROWS(PerformerDetails!$BB$7:BB266)&gt;COUNTA(PerformerDetails!$BB$7:$BB$506),"",INDEX(PerformerDetails!$BB$7:$BB$506,SMALL(IF(PerformerDetails!$BB$7:$BB$506&lt;&gt;"",ROW(PerformerDetails!P266:P765)-ROW(PerformerDetails!BB266)+1),ROWS(PerformerDetails!$BB$7:BB266)))),0)</f>
        <v>#NAME?</v>
      </c>
      <c r="V266" s="45" t="e">
        <f t="array" aca="1" ref="V266" ca="1">IFERROR(IF(ROWS(PerformerDetails!$BD$7:BD266)&gt;COUNTA(PerformerDetails!$BD$7:$BD$506),"",INDEX(PerformerDetails!$BD$7:$BD$506,SMALL(IF(PerformerDetails!$BD$7:$BD$506&lt;&gt;"",ROW(PerformerDetails!P266:P765)-ROW(PerformerDetails!BD266)+1),ROWS(PerformerDetails!$BD$7:BD266)))),0)</f>
        <v>#NAME?</v>
      </c>
      <c r="W266" s="45" t="e">
        <f t="array" aca="1" ref="W266" ca="1">IFERROR(IF(ROWS(PerformerDetails!$BF$7:BF266)&gt;COUNTA(PerformerDetails!$BF$7:$BF$506),"",INDEX(PerformerDetails!$BF$7:$BF$506,SMALL(IF(PerformerDetails!$BF$7:$BF$506&lt;&gt;"",ROW(PerformerDetails!P266:P765)-ROW(PerformerDetails!BF266)+1),ROWS(PerformerDetails!$BF$7:BF266)))),0)</f>
        <v>#NAME?</v>
      </c>
      <c r="X266" s="45" t="e">
        <f t="array" aca="1" ref="X266" ca="1">IFERROR(IF(ROWS(PerformerDetails!$BH$7:BH266)&gt;COUNTA(PerformerDetails!$BH$7:$BH$506),"",INDEX(PerformerDetails!$BH$7:$BH$506,SMALL(IF(PerformerDetails!$BH$7:$BH$506&lt;&gt;"",ROW(PerformerDetails!P266:P765)-ROW(PerformerDetails!BH266)+1),ROWS(PerformerDetails!$BH$7:BH266)))),0)</f>
        <v>#NAME?</v>
      </c>
      <c r="Y266" s="45" t="e">
        <f t="array" aca="1" ref="Y266" ca="1">IFERROR(IF(ROWS(PerformerDetails!$BJ$7:BJ266)&gt;COUNTA(PerformerDetails!$BJ$7:$BJ$506),"",INDEX(PerformerDetails!$BJ$7:$BJ$506,SMALL(IF(PerformerDetails!$BJ$7:$BJ$506&lt;&gt;"",ROW(PerformerDetails!P266:P765)-ROW(PerformerDetails!BJ266)+1),ROWS(PerformerDetails!$BJ$7:BJ266)))),0)</f>
        <v>#NAME?</v>
      </c>
      <c r="Z266" s="45" t="e">
        <f t="array" aca="1" ref="Z266" ca="1">IFERROR(IF(ROWS(PerformerDetails!$BL$7:BL266)&gt;COUNTA(PerformerDetails!$BL$7:$BL$506),"",INDEX(PerformerDetails!$BL$7:$BL$506,SMALL(IF(PerformerDetails!$BL$7:$BL$506&lt;&gt;"",ROW(PerformerDetails!P266:P765)-ROW(PerformerDetails!BL266)+1),ROWS(PerformerDetails!$BL$7:BL266)))),0)</f>
        <v>#NAME?</v>
      </c>
    </row>
    <row r="267" spans="2:26" ht="20.100000000000001" customHeight="1">
      <c r="B267" s="45" t="e">
        <f t="array" aca="1" ref="B267" ca="1">IFERROR(IF(ROWS(PerformerDetails!$P$7:P267)&gt;COUNTA(PerformerDetails!$P$7:$P$506),"",INDEX(PerformerDetails!$P$7:$P$506,SMALL(IF(PerformerDetails!$P$7:$P$506&lt;&gt;"",ROW(PerformerDetails!P267:P766)-ROW(PerformerDetails!P267)+1),ROWS(PerformerDetails!$P$7:P267)))),0)</f>
        <v>#NAME?</v>
      </c>
      <c r="C267" s="45" t="e">
        <f t="array" aca="1" ref="C267" ca="1">IFERROR(IF(ROWS(PerformerDetails!$R$7:R267)&gt;COUNTA(PerformerDetails!$R$7:$R$506),"",INDEX(PerformerDetails!$R$7:$R$506,SMALL(IF(PerformerDetails!$R$7:$R$506&lt;&gt;"",ROW(PerformerDetails!P267:P766)-ROW(PerformerDetails!R267)+1),ROWS(PerformerDetails!$R$7:R267)))),0)</f>
        <v>#NAME?</v>
      </c>
      <c r="D267" s="45" t="e">
        <f t="array" aca="1" ref="D267" ca="1">IFERROR(IF(ROWS(PerformerDetails!$T$7:T267)&gt;COUNTA(PerformerDetails!$T$7:$T$506),"",INDEX(PerformerDetails!$T$7:$T$506,SMALL(IF(PerformerDetails!$T$7:$T$506&lt;&gt;"",ROW(PerformerDetails!P267:P766)-ROW(PerformerDetails!T267)+1),ROWS(PerformerDetails!$T$7:T267)))),0)</f>
        <v>#NAME?</v>
      </c>
      <c r="E267" s="45" t="e">
        <f t="array" aca="1" ref="E267" ca="1">IFERROR(IF(ROWS(PerformerDetails!$V$7:V267)&gt;COUNTA(PerformerDetails!$V$7:$V$506),"",INDEX(PerformerDetails!$V$7:$V$506,SMALL(IF(PerformerDetails!$V$7:$V$506&lt;&gt;"",ROW(PerformerDetails!P267:P766)-ROW(PerformerDetails!V267)+1),ROWS(PerformerDetails!$V$7:V267)))),0)</f>
        <v>#NAME?</v>
      </c>
      <c r="F267" s="45" t="e">
        <f t="array" aca="1" ref="F267" ca="1">IFERROR(IF(ROWS(PerformerDetails!$X$7:X267)&gt;COUNTA(PerformerDetails!$X$7:$X$506),"",INDEX(PerformerDetails!$X$7:$X$506,SMALL(IF(PerformerDetails!$X$7:$X$506&lt;&gt;"",ROW(PerformerDetails!P267:P766)-ROW(PerformerDetails!X267)+1),ROWS(PerformerDetails!$X$7:X267)))),0)</f>
        <v>#NAME?</v>
      </c>
      <c r="G267" s="45" t="e">
        <f t="array" aca="1" ref="G267" ca="1">IFERROR(IF(ROWS(PerformerDetails!$Z$7:Z267)&gt;COUNTA(PerformerDetails!$Z$7:$Z$506),"",INDEX(PerformerDetails!$Z$7:$Z$506,SMALL(IF(PerformerDetails!$Z$7:$Z$506&lt;&gt;"",ROW(PerformerDetails!P267:P766)-ROW(PerformerDetails!Z267)+1),ROWS(PerformerDetails!$Z$7:Z267)))),0)</f>
        <v>#NAME?</v>
      </c>
      <c r="H267" s="45" t="e">
        <f t="array" aca="1" ref="H267" ca="1">IFERROR(IF(ROWS(PerformerDetails!$AB$7:AB267)&gt;COUNTA(PerformerDetails!$AB$7:$AB$506),"",INDEX(PerformerDetails!$AB$7:$AB$506,SMALL(IF(PerformerDetails!$AB$7:$AB$506&lt;&gt;"",ROW(PerformerDetails!P267:P766)-ROW(PerformerDetails!AB267)+1),ROWS(PerformerDetails!$AB$7:AB267)))),0)</f>
        <v>#NAME?</v>
      </c>
      <c r="I267" s="45" t="e">
        <f t="array" aca="1" ref="I267" ca="1">IFERROR(IF(ROWS(PerformerDetails!$AD$7:AD267)&gt;COUNTA(PerformerDetails!$AD$7:$AD$506),"",INDEX(PerformerDetails!$AD$7:$AD$506,SMALL(IF(PerformerDetails!$AD$7:$AD$506&lt;&gt;"",ROW(PerformerDetails!P267:P766)-ROW(PerformerDetails!AD267)+1),ROWS(PerformerDetails!$AD$7:AD267)))),0)</f>
        <v>#NAME?</v>
      </c>
      <c r="J267" s="45" t="e">
        <f t="array" aca="1" ref="J267" ca="1">IFERROR(IF(ROWS(PerformerDetails!$AF$7:AF267)&gt;COUNTA(PerformerDetails!$AF$7:$AF$506),"",INDEX(PerformerDetails!$AF$7:$AF$506,SMALL(IF(PerformerDetails!$AF$7:$AF$506&lt;&gt;"",ROW(PerformerDetails!P267:P766)-ROW(PerformerDetails!AF267)+1),ROWS(PerformerDetails!$AF$7:AF267)))),0)</f>
        <v>#NAME?</v>
      </c>
      <c r="K267" s="45" t="e">
        <f t="array" aca="1" ref="K267" ca="1">IFERROR(IF(ROWS(PerformerDetails!$AH$7:AH267)&gt;COUNTA(PerformerDetails!$AH$7:$AH$506),"",INDEX(PerformerDetails!$AH$7:$AH$506,SMALL(IF(PerformerDetails!$AH$7:$AH$506&lt;&gt;"",ROW(PerformerDetails!P267:P766)-ROW(PerformerDetails!AH267)+1),ROWS(PerformerDetails!$AH$7:AH267)))),0)</f>
        <v>#NAME?</v>
      </c>
      <c r="L267" s="45" t="e">
        <f t="array" aca="1" ref="L267" ca="1">IFERROR(IF(ROWS(PerformerDetails!$AJ$7:AJ267)&gt;COUNTA(PerformerDetails!$AJ$7:$AJ$506),"",INDEX(PerformerDetails!$AJ$7:$AJ$506,SMALL(IF(PerformerDetails!$AJ$7:$AJ$506&lt;&gt;"",ROW(PerformerDetails!P267:P766)-ROW(PerformerDetails!AJ267)+1),ROWS(PerformerDetails!$AJ$7:AJ267)))),0)</f>
        <v>#NAME?</v>
      </c>
      <c r="M267" s="45" t="e">
        <f t="array" aca="1" ref="M267" ca="1">IFERROR(IF(ROWS(PerformerDetails!$AL$7:AL267)&gt;COUNTA(PerformerDetails!$AL$7:$AL$506),"",INDEX(PerformerDetails!$AL$7:$AL$506,SMALL(IF(PerformerDetails!$AL$7:$AL$506&lt;&gt;"",ROW(PerformerDetails!P267:P766)-ROW(PerformerDetails!AL267)+1),ROWS(PerformerDetails!$AL$7:AL267)))),0)</f>
        <v>#NAME?</v>
      </c>
      <c r="N267" s="45" t="e">
        <f t="array" aca="1" ref="N267" ca="1">IFERROR(IF(ROWS(PerformerDetails!$AN$7:AN267)&gt;COUNTA(PerformerDetails!$AN$7:$AN$506),"",INDEX(PerformerDetails!$AN$7:$AN$506,SMALL(IF(PerformerDetails!$AN$7:$AN$506&lt;&gt;"",ROW(PerformerDetails!P267:P766)-ROW(PerformerDetails!AN267)+1),ROWS(PerformerDetails!$AN$7:AN267)))),0)</f>
        <v>#NAME?</v>
      </c>
      <c r="O267" s="45" t="e">
        <f t="array" aca="1" ref="O267" ca="1">IFERROR(IF(ROWS(PerformerDetails!$AP$7:AP267)&gt;COUNTA(PerformerDetails!$AP$7:$AP$506),"",INDEX(PerformerDetails!$AP$7:$AP$506,SMALL(IF(PerformerDetails!$AP$7:$AP$506&lt;&gt;"",ROW(PerformerDetails!P267:P766)-ROW(PerformerDetails!AP267)+1),ROWS(PerformerDetails!$AP$7:AP267)))),0)</f>
        <v>#NAME?</v>
      </c>
      <c r="P267" s="45" t="e">
        <f t="array" aca="1" ref="P267" ca="1">IFERROR(IF(ROWS(PerformerDetails!$AR$7:AR267)&gt;COUNTA(PerformerDetails!$AR$7:$AR$506),"",INDEX(PerformerDetails!$AR$7:$AR$506,SMALL(IF(PerformerDetails!$AR$7:$AR$506&lt;&gt;"",ROW(PerformerDetails!P267:P766)-ROW(PerformerDetails!AR267)+1),ROWS(PerformerDetails!$AR$7:AR267)))),0)</f>
        <v>#NAME?</v>
      </c>
      <c r="Q267" s="45" t="e">
        <f t="array" aca="1" ref="Q267" ca="1">IFERROR(IF(ROWS(PerformerDetails!$AT$7:AT267)&gt;COUNTA(PerformerDetails!$AT$7:$AT$506),"",INDEX(PerformerDetails!$AT$7:$AT$506,SMALL(IF(PerformerDetails!$AT$7:$AT$506&lt;&gt;"",ROW(PerformerDetails!P267:P766)-ROW(PerformerDetails!AT267)+1),ROWS(PerformerDetails!$AT$7:AT267)))),0)</f>
        <v>#NAME?</v>
      </c>
      <c r="R267" s="45" t="e">
        <f t="array" aca="1" ref="R267" ca="1">IFERROR(IF(ROWS(PerformerDetails!$AV$7:AV267)&gt;COUNTA(PerformerDetails!$AV$7:$AV$506),"",INDEX(PerformerDetails!$AV$7:$AV$506,SMALL(IF(PerformerDetails!$AV$7:$AV$506&lt;&gt;"",ROW(PerformerDetails!P267:P766)-ROW(PerformerDetails!AV267)+1),ROWS(PerformerDetails!$AV$7:AV267)))),0)</f>
        <v>#NAME?</v>
      </c>
      <c r="S267" s="45" t="e">
        <f t="array" aca="1" ref="S267" ca="1">IFERROR(IF(ROWS(PerformerDetails!$AX$7:AX267)&gt;COUNTA(PerformerDetails!$AX$7:$AX$506),"",INDEX(PerformerDetails!$AX$7:$AX$506,SMALL(IF(PerformerDetails!$AX$7:$AX$506&lt;&gt;"",ROW(PerformerDetails!P267:P766)-ROW(PerformerDetails!AX267)+1),ROWS(PerformerDetails!$AX$7:AX267)))),0)</f>
        <v>#NAME?</v>
      </c>
      <c r="T267" s="45" t="e">
        <f t="array" aca="1" ref="T267" ca="1">IFERROR(IF(ROWS(PerformerDetails!$AZ$7:AZ267)&gt;COUNTA(PerformerDetails!$AZ$7:$AZ$506),"",INDEX(PerformerDetails!$AZ$7:$AZ$506,SMALL(IF(PerformerDetails!$AZ$7:$AZ$506&lt;&gt;"",ROW(PerformerDetails!P267:P766)-ROW(PerformerDetails!AZ267)+1),ROWS(PerformerDetails!$AZ$7:AZ267)))),0)</f>
        <v>#NAME?</v>
      </c>
      <c r="U267" s="45" t="e">
        <f t="array" aca="1" ref="U267" ca="1">IFERROR(IF(ROWS(PerformerDetails!$BB$7:BB267)&gt;COUNTA(PerformerDetails!$BB$7:$BB$506),"",INDEX(PerformerDetails!$BB$7:$BB$506,SMALL(IF(PerformerDetails!$BB$7:$BB$506&lt;&gt;"",ROW(PerformerDetails!P267:P766)-ROW(PerformerDetails!BB267)+1),ROWS(PerformerDetails!$BB$7:BB267)))),0)</f>
        <v>#NAME?</v>
      </c>
      <c r="V267" s="45" t="e">
        <f t="array" aca="1" ref="V267" ca="1">IFERROR(IF(ROWS(PerformerDetails!$BD$7:BD267)&gt;COUNTA(PerformerDetails!$BD$7:$BD$506),"",INDEX(PerformerDetails!$BD$7:$BD$506,SMALL(IF(PerformerDetails!$BD$7:$BD$506&lt;&gt;"",ROW(PerformerDetails!P267:P766)-ROW(PerformerDetails!BD267)+1),ROWS(PerformerDetails!$BD$7:BD267)))),0)</f>
        <v>#NAME?</v>
      </c>
      <c r="W267" s="45" t="e">
        <f t="array" aca="1" ref="W267" ca="1">IFERROR(IF(ROWS(PerformerDetails!$BF$7:BF267)&gt;COUNTA(PerformerDetails!$BF$7:$BF$506),"",INDEX(PerformerDetails!$BF$7:$BF$506,SMALL(IF(PerformerDetails!$BF$7:$BF$506&lt;&gt;"",ROW(PerformerDetails!P267:P766)-ROW(PerformerDetails!BF267)+1),ROWS(PerformerDetails!$BF$7:BF267)))),0)</f>
        <v>#NAME?</v>
      </c>
      <c r="X267" s="45" t="e">
        <f t="array" aca="1" ref="X267" ca="1">IFERROR(IF(ROWS(PerformerDetails!$BH$7:BH267)&gt;COUNTA(PerformerDetails!$BH$7:$BH$506),"",INDEX(PerformerDetails!$BH$7:$BH$506,SMALL(IF(PerformerDetails!$BH$7:$BH$506&lt;&gt;"",ROW(PerformerDetails!P267:P766)-ROW(PerformerDetails!BH267)+1),ROWS(PerformerDetails!$BH$7:BH267)))),0)</f>
        <v>#NAME?</v>
      </c>
      <c r="Y267" s="45" t="e">
        <f t="array" aca="1" ref="Y267" ca="1">IFERROR(IF(ROWS(PerformerDetails!$BJ$7:BJ267)&gt;COUNTA(PerformerDetails!$BJ$7:$BJ$506),"",INDEX(PerformerDetails!$BJ$7:$BJ$506,SMALL(IF(PerformerDetails!$BJ$7:$BJ$506&lt;&gt;"",ROW(PerformerDetails!P267:P766)-ROW(PerformerDetails!BJ267)+1),ROWS(PerformerDetails!$BJ$7:BJ267)))),0)</f>
        <v>#NAME?</v>
      </c>
      <c r="Z267" s="45" t="e">
        <f t="array" aca="1" ref="Z267" ca="1">IFERROR(IF(ROWS(PerformerDetails!$BL$7:BL267)&gt;COUNTA(PerformerDetails!$BL$7:$BL$506),"",INDEX(PerformerDetails!$BL$7:$BL$506,SMALL(IF(PerformerDetails!$BL$7:$BL$506&lt;&gt;"",ROW(PerformerDetails!P267:P766)-ROW(PerformerDetails!BL267)+1),ROWS(PerformerDetails!$BL$7:BL267)))),0)</f>
        <v>#NAME?</v>
      </c>
    </row>
    <row r="268" spans="2:26" ht="20.100000000000001" customHeight="1">
      <c r="B268" s="45" t="e">
        <f t="array" aca="1" ref="B268" ca="1">IFERROR(IF(ROWS(PerformerDetails!$P$7:P268)&gt;COUNTA(PerformerDetails!$P$7:$P$506),"",INDEX(PerformerDetails!$P$7:$P$506,SMALL(IF(PerformerDetails!$P$7:$P$506&lt;&gt;"",ROW(PerformerDetails!P268:P767)-ROW(PerformerDetails!P268)+1),ROWS(PerformerDetails!$P$7:P268)))),0)</f>
        <v>#NAME?</v>
      </c>
      <c r="C268" s="45" t="e">
        <f t="array" aca="1" ref="C268" ca="1">IFERROR(IF(ROWS(PerformerDetails!$R$7:R268)&gt;COUNTA(PerformerDetails!$R$7:$R$506),"",INDEX(PerformerDetails!$R$7:$R$506,SMALL(IF(PerformerDetails!$R$7:$R$506&lt;&gt;"",ROW(PerformerDetails!P268:P767)-ROW(PerformerDetails!R268)+1),ROWS(PerformerDetails!$R$7:R268)))),0)</f>
        <v>#NAME?</v>
      </c>
      <c r="D268" s="45" t="e">
        <f t="array" aca="1" ref="D268" ca="1">IFERROR(IF(ROWS(PerformerDetails!$T$7:T268)&gt;COUNTA(PerformerDetails!$T$7:$T$506),"",INDEX(PerformerDetails!$T$7:$T$506,SMALL(IF(PerformerDetails!$T$7:$T$506&lt;&gt;"",ROW(PerformerDetails!P268:P767)-ROW(PerformerDetails!T268)+1),ROWS(PerformerDetails!$T$7:T268)))),0)</f>
        <v>#NAME?</v>
      </c>
      <c r="E268" s="45" t="e">
        <f t="array" aca="1" ref="E268" ca="1">IFERROR(IF(ROWS(PerformerDetails!$V$7:V268)&gt;COUNTA(PerformerDetails!$V$7:$V$506),"",INDEX(PerformerDetails!$V$7:$V$506,SMALL(IF(PerformerDetails!$V$7:$V$506&lt;&gt;"",ROW(PerformerDetails!P268:P767)-ROW(PerformerDetails!V268)+1),ROWS(PerformerDetails!$V$7:V268)))),0)</f>
        <v>#NAME?</v>
      </c>
      <c r="F268" s="45" t="e">
        <f t="array" aca="1" ref="F268" ca="1">IFERROR(IF(ROWS(PerformerDetails!$X$7:X268)&gt;COUNTA(PerformerDetails!$X$7:$X$506),"",INDEX(PerformerDetails!$X$7:$X$506,SMALL(IF(PerformerDetails!$X$7:$X$506&lt;&gt;"",ROW(PerformerDetails!P268:P767)-ROW(PerformerDetails!X268)+1),ROWS(PerformerDetails!$X$7:X268)))),0)</f>
        <v>#NAME?</v>
      </c>
      <c r="G268" s="45" t="e">
        <f t="array" aca="1" ref="G268" ca="1">IFERROR(IF(ROWS(PerformerDetails!$Z$7:Z268)&gt;COUNTA(PerformerDetails!$Z$7:$Z$506),"",INDEX(PerformerDetails!$Z$7:$Z$506,SMALL(IF(PerformerDetails!$Z$7:$Z$506&lt;&gt;"",ROW(PerformerDetails!P268:P767)-ROW(PerformerDetails!Z268)+1),ROWS(PerformerDetails!$Z$7:Z268)))),0)</f>
        <v>#NAME?</v>
      </c>
      <c r="H268" s="45" t="e">
        <f t="array" aca="1" ref="H268" ca="1">IFERROR(IF(ROWS(PerformerDetails!$AB$7:AB268)&gt;COUNTA(PerformerDetails!$AB$7:$AB$506),"",INDEX(PerformerDetails!$AB$7:$AB$506,SMALL(IF(PerformerDetails!$AB$7:$AB$506&lt;&gt;"",ROW(PerformerDetails!P268:P767)-ROW(PerformerDetails!AB268)+1),ROWS(PerformerDetails!$AB$7:AB268)))),0)</f>
        <v>#NAME?</v>
      </c>
      <c r="I268" s="45" t="e">
        <f t="array" aca="1" ref="I268" ca="1">IFERROR(IF(ROWS(PerformerDetails!$AD$7:AD268)&gt;COUNTA(PerformerDetails!$AD$7:$AD$506),"",INDEX(PerformerDetails!$AD$7:$AD$506,SMALL(IF(PerformerDetails!$AD$7:$AD$506&lt;&gt;"",ROW(PerformerDetails!P268:P767)-ROW(PerformerDetails!AD268)+1),ROWS(PerformerDetails!$AD$7:AD268)))),0)</f>
        <v>#NAME?</v>
      </c>
      <c r="J268" s="45" t="e">
        <f t="array" aca="1" ref="J268" ca="1">IFERROR(IF(ROWS(PerformerDetails!$AF$7:AF268)&gt;COUNTA(PerformerDetails!$AF$7:$AF$506),"",INDEX(PerformerDetails!$AF$7:$AF$506,SMALL(IF(PerformerDetails!$AF$7:$AF$506&lt;&gt;"",ROW(PerformerDetails!P268:P767)-ROW(PerformerDetails!AF268)+1),ROWS(PerformerDetails!$AF$7:AF268)))),0)</f>
        <v>#NAME?</v>
      </c>
      <c r="K268" s="45" t="e">
        <f t="array" aca="1" ref="K268" ca="1">IFERROR(IF(ROWS(PerformerDetails!$AH$7:AH268)&gt;COUNTA(PerformerDetails!$AH$7:$AH$506),"",INDEX(PerformerDetails!$AH$7:$AH$506,SMALL(IF(PerformerDetails!$AH$7:$AH$506&lt;&gt;"",ROW(PerformerDetails!P268:P767)-ROW(PerformerDetails!AH268)+1),ROWS(PerformerDetails!$AH$7:AH268)))),0)</f>
        <v>#NAME?</v>
      </c>
      <c r="L268" s="45" t="e">
        <f t="array" aca="1" ref="L268" ca="1">IFERROR(IF(ROWS(PerformerDetails!$AJ$7:AJ268)&gt;COUNTA(PerformerDetails!$AJ$7:$AJ$506),"",INDEX(PerformerDetails!$AJ$7:$AJ$506,SMALL(IF(PerformerDetails!$AJ$7:$AJ$506&lt;&gt;"",ROW(PerformerDetails!P268:P767)-ROW(PerformerDetails!AJ268)+1),ROWS(PerformerDetails!$AJ$7:AJ268)))),0)</f>
        <v>#NAME?</v>
      </c>
      <c r="M268" s="45" t="e">
        <f t="array" aca="1" ref="M268" ca="1">IFERROR(IF(ROWS(PerformerDetails!$AL$7:AL268)&gt;COUNTA(PerformerDetails!$AL$7:$AL$506),"",INDEX(PerformerDetails!$AL$7:$AL$506,SMALL(IF(PerformerDetails!$AL$7:$AL$506&lt;&gt;"",ROW(PerformerDetails!P268:P767)-ROW(PerformerDetails!AL268)+1),ROWS(PerformerDetails!$AL$7:AL268)))),0)</f>
        <v>#NAME?</v>
      </c>
      <c r="N268" s="45" t="e">
        <f t="array" aca="1" ref="N268" ca="1">IFERROR(IF(ROWS(PerformerDetails!$AN$7:AN268)&gt;COUNTA(PerformerDetails!$AN$7:$AN$506),"",INDEX(PerformerDetails!$AN$7:$AN$506,SMALL(IF(PerformerDetails!$AN$7:$AN$506&lt;&gt;"",ROW(PerformerDetails!P268:P767)-ROW(PerformerDetails!AN268)+1),ROWS(PerformerDetails!$AN$7:AN268)))),0)</f>
        <v>#NAME?</v>
      </c>
      <c r="O268" s="45" t="e">
        <f t="array" aca="1" ref="O268" ca="1">IFERROR(IF(ROWS(PerformerDetails!$AP$7:AP268)&gt;COUNTA(PerformerDetails!$AP$7:$AP$506),"",INDEX(PerformerDetails!$AP$7:$AP$506,SMALL(IF(PerformerDetails!$AP$7:$AP$506&lt;&gt;"",ROW(PerformerDetails!P268:P767)-ROW(PerformerDetails!AP268)+1),ROWS(PerformerDetails!$AP$7:AP268)))),0)</f>
        <v>#NAME?</v>
      </c>
      <c r="P268" s="45" t="e">
        <f t="array" aca="1" ref="P268" ca="1">IFERROR(IF(ROWS(PerformerDetails!$AR$7:AR268)&gt;COUNTA(PerformerDetails!$AR$7:$AR$506),"",INDEX(PerformerDetails!$AR$7:$AR$506,SMALL(IF(PerformerDetails!$AR$7:$AR$506&lt;&gt;"",ROW(PerformerDetails!P268:P767)-ROW(PerformerDetails!AR268)+1),ROWS(PerformerDetails!$AR$7:AR268)))),0)</f>
        <v>#NAME?</v>
      </c>
      <c r="Q268" s="45" t="e">
        <f t="array" aca="1" ref="Q268" ca="1">IFERROR(IF(ROWS(PerformerDetails!$AT$7:AT268)&gt;COUNTA(PerformerDetails!$AT$7:$AT$506),"",INDEX(PerformerDetails!$AT$7:$AT$506,SMALL(IF(PerformerDetails!$AT$7:$AT$506&lt;&gt;"",ROW(PerformerDetails!P268:P767)-ROW(PerformerDetails!AT268)+1),ROWS(PerformerDetails!$AT$7:AT268)))),0)</f>
        <v>#NAME?</v>
      </c>
      <c r="R268" s="45" t="e">
        <f t="array" aca="1" ref="R268" ca="1">IFERROR(IF(ROWS(PerformerDetails!$AV$7:AV268)&gt;COUNTA(PerformerDetails!$AV$7:$AV$506),"",INDEX(PerformerDetails!$AV$7:$AV$506,SMALL(IF(PerformerDetails!$AV$7:$AV$506&lt;&gt;"",ROW(PerformerDetails!P268:P767)-ROW(PerformerDetails!AV268)+1),ROWS(PerformerDetails!$AV$7:AV268)))),0)</f>
        <v>#NAME?</v>
      </c>
      <c r="S268" s="45" t="e">
        <f t="array" aca="1" ref="S268" ca="1">IFERROR(IF(ROWS(PerformerDetails!$AX$7:AX268)&gt;COUNTA(PerformerDetails!$AX$7:$AX$506),"",INDEX(PerformerDetails!$AX$7:$AX$506,SMALL(IF(PerformerDetails!$AX$7:$AX$506&lt;&gt;"",ROW(PerformerDetails!P268:P767)-ROW(PerformerDetails!AX268)+1),ROWS(PerformerDetails!$AX$7:AX268)))),0)</f>
        <v>#NAME?</v>
      </c>
      <c r="T268" s="45" t="e">
        <f t="array" aca="1" ref="T268" ca="1">IFERROR(IF(ROWS(PerformerDetails!$AZ$7:AZ268)&gt;COUNTA(PerformerDetails!$AZ$7:$AZ$506),"",INDEX(PerformerDetails!$AZ$7:$AZ$506,SMALL(IF(PerformerDetails!$AZ$7:$AZ$506&lt;&gt;"",ROW(PerformerDetails!P268:P767)-ROW(PerformerDetails!AZ268)+1),ROWS(PerformerDetails!$AZ$7:AZ268)))),0)</f>
        <v>#NAME?</v>
      </c>
      <c r="U268" s="45" t="e">
        <f t="array" aca="1" ref="U268" ca="1">IFERROR(IF(ROWS(PerformerDetails!$BB$7:BB268)&gt;COUNTA(PerformerDetails!$BB$7:$BB$506),"",INDEX(PerformerDetails!$BB$7:$BB$506,SMALL(IF(PerformerDetails!$BB$7:$BB$506&lt;&gt;"",ROW(PerformerDetails!P268:P767)-ROW(PerformerDetails!BB268)+1),ROWS(PerformerDetails!$BB$7:BB268)))),0)</f>
        <v>#NAME?</v>
      </c>
      <c r="V268" s="45" t="e">
        <f t="array" aca="1" ref="V268" ca="1">IFERROR(IF(ROWS(PerformerDetails!$BD$7:BD268)&gt;COUNTA(PerformerDetails!$BD$7:$BD$506),"",INDEX(PerformerDetails!$BD$7:$BD$506,SMALL(IF(PerformerDetails!$BD$7:$BD$506&lt;&gt;"",ROW(PerformerDetails!P268:P767)-ROW(PerformerDetails!BD268)+1),ROWS(PerformerDetails!$BD$7:BD268)))),0)</f>
        <v>#NAME?</v>
      </c>
      <c r="W268" s="45" t="e">
        <f t="array" aca="1" ref="W268" ca="1">IFERROR(IF(ROWS(PerformerDetails!$BF$7:BF268)&gt;COUNTA(PerformerDetails!$BF$7:$BF$506),"",INDEX(PerformerDetails!$BF$7:$BF$506,SMALL(IF(PerformerDetails!$BF$7:$BF$506&lt;&gt;"",ROW(PerformerDetails!P268:P767)-ROW(PerformerDetails!BF268)+1),ROWS(PerformerDetails!$BF$7:BF268)))),0)</f>
        <v>#NAME?</v>
      </c>
      <c r="X268" s="45" t="e">
        <f t="array" aca="1" ref="X268" ca="1">IFERROR(IF(ROWS(PerformerDetails!$BH$7:BH268)&gt;COUNTA(PerformerDetails!$BH$7:$BH$506),"",INDEX(PerformerDetails!$BH$7:$BH$506,SMALL(IF(PerformerDetails!$BH$7:$BH$506&lt;&gt;"",ROW(PerformerDetails!P268:P767)-ROW(PerformerDetails!BH268)+1),ROWS(PerformerDetails!$BH$7:BH268)))),0)</f>
        <v>#NAME?</v>
      </c>
      <c r="Y268" s="45" t="e">
        <f t="array" aca="1" ref="Y268" ca="1">IFERROR(IF(ROWS(PerformerDetails!$BJ$7:BJ268)&gt;COUNTA(PerformerDetails!$BJ$7:$BJ$506),"",INDEX(PerformerDetails!$BJ$7:$BJ$506,SMALL(IF(PerformerDetails!$BJ$7:$BJ$506&lt;&gt;"",ROW(PerformerDetails!P268:P767)-ROW(PerformerDetails!BJ268)+1),ROWS(PerformerDetails!$BJ$7:BJ268)))),0)</f>
        <v>#NAME?</v>
      </c>
      <c r="Z268" s="45" t="e">
        <f t="array" aca="1" ref="Z268" ca="1">IFERROR(IF(ROWS(PerformerDetails!$BL$7:BL268)&gt;COUNTA(PerformerDetails!$BL$7:$BL$506),"",INDEX(PerformerDetails!$BL$7:$BL$506,SMALL(IF(PerformerDetails!$BL$7:$BL$506&lt;&gt;"",ROW(PerformerDetails!P268:P767)-ROW(PerformerDetails!BL268)+1),ROWS(PerformerDetails!$BL$7:BL268)))),0)</f>
        <v>#NAME?</v>
      </c>
    </row>
    <row r="269" spans="2:26" ht="20.100000000000001" customHeight="1">
      <c r="B269" s="45" t="e">
        <f t="array" aca="1" ref="B269" ca="1">IFERROR(IF(ROWS(PerformerDetails!$P$7:P269)&gt;COUNTA(PerformerDetails!$P$7:$P$506),"",INDEX(PerformerDetails!$P$7:$P$506,SMALL(IF(PerformerDetails!$P$7:$P$506&lt;&gt;"",ROW(PerformerDetails!P269:P768)-ROW(PerformerDetails!P269)+1),ROWS(PerformerDetails!$P$7:P269)))),0)</f>
        <v>#NAME?</v>
      </c>
      <c r="C269" s="45" t="e">
        <f t="array" aca="1" ref="C269" ca="1">IFERROR(IF(ROWS(PerformerDetails!$R$7:R269)&gt;COUNTA(PerformerDetails!$R$7:$R$506),"",INDEX(PerformerDetails!$R$7:$R$506,SMALL(IF(PerformerDetails!$R$7:$R$506&lt;&gt;"",ROW(PerformerDetails!P269:P768)-ROW(PerformerDetails!R269)+1),ROWS(PerformerDetails!$R$7:R269)))),0)</f>
        <v>#NAME?</v>
      </c>
      <c r="D269" s="45" t="e">
        <f t="array" aca="1" ref="D269" ca="1">IFERROR(IF(ROWS(PerformerDetails!$T$7:T269)&gt;COUNTA(PerformerDetails!$T$7:$T$506),"",INDEX(PerformerDetails!$T$7:$T$506,SMALL(IF(PerformerDetails!$T$7:$T$506&lt;&gt;"",ROW(PerformerDetails!P269:P768)-ROW(PerformerDetails!T269)+1),ROWS(PerformerDetails!$T$7:T269)))),0)</f>
        <v>#NAME?</v>
      </c>
      <c r="E269" s="45" t="e">
        <f t="array" aca="1" ref="E269" ca="1">IFERROR(IF(ROWS(PerformerDetails!$V$7:V269)&gt;COUNTA(PerformerDetails!$V$7:$V$506),"",INDEX(PerformerDetails!$V$7:$V$506,SMALL(IF(PerformerDetails!$V$7:$V$506&lt;&gt;"",ROW(PerformerDetails!P269:P768)-ROW(PerformerDetails!V269)+1),ROWS(PerformerDetails!$V$7:V269)))),0)</f>
        <v>#NAME?</v>
      </c>
      <c r="F269" s="45" t="e">
        <f t="array" aca="1" ref="F269" ca="1">IFERROR(IF(ROWS(PerformerDetails!$X$7:X269)&gt;COUNTA(PerformerDetails!$X$7:$X$506),"",INDEX(PerformerDetails!$X$7:$X$506,SMALL(IF(PerformerDetails!$X$7:$X$506&lt;&gt;"",ROW(PerformerDetails!P269:P768)-ROW(PerformerDetails!X269)+1),ROWS(PerformerDetails!$X$7:X269)))),0)</f>
        <v>#NAME?</v>
      </c>
      <c r="G269" s="45" t="e">
        <f t="array" aca="1" ref="G269" ca="1">IFERROR(IF(ROWS(PerformerDetails!$Z$7:Z269)&gt;COUNTA(PerformerDetails!$Z$7:$Z$506),"",INDEX(PerformerDetails!$Z$7:$Z$506,SMALL(IF(PerformerDetails!$Z$7:$Z$506&lt;&gt;"",ROW(PerformerDetails!P269:P768)-ROW(PerformerDetails!Z269)+1),ROWS(PerformerDetails!$Z$7:Z269)))),0)</f>
        <v>#NAME?</v>
      </c>
      <c r="H269" s="45" t="e">
        <f t="array" aca="1" ref="H269" ca="1">IFERROR(IF(ROWS(PerformerDetails!$AB$7:AB269)&gt;COUNTA(PerformerDetails!$AB$7:$AB$506),"",INDEX(PerformerDetails!$AB$7:$AB$506,SMALL(IF(PerformerDetails!$AB$7:$AB$506&lt;&gt;"",ROW(PerformerDetails!P269:P768)-ROW(PerformerDetails!AB269)+1),ROWS(PerformerDetails!$AB$7:AB269)))),0)</f>
        <v>#NAME?</v>
      </c>
      <c r="I269" s="45" t="e">
        <f t="array" aca="1" ref="I269" ca="1">IFERROR(IF(ROWS(PerformerDetails!$AD$7:AD269)&gt;COUNTA(PerformerDetails!$AD$7:$AD$506),"",INDEX(PerformerDetails!$AD$7:$AD$506,SMALL(IF(PerformerDetails!$AD$7:$AD$506&lt;&gt;"",ROW(PerformerDetails!P269:P768)-ROW(PerformerDetails!AD269)+1),ROWS(PerformerDetails!$AD$7:AD269)))),0)</f>
        <v>#NAME?</v>
      </c>
      <c r="J269" s="45" t="e">
        <f t="array" aca="1" ref="J269" ca="1">IFERROR(IF(ROWS(PerformerDetails!$AF$7:AF269)&gt;COUNTA(PerformerDetails!$AF$7:$AF$506),"",INDEX(PerformerDetails!$AF$7:$AF$506,SMALL(IF(PerformerDetails!$AF$7:$AF$506&lt;&gt;"",ROW(PerformerDetails!P269:P768)-ROW(PerformerDetails!AF269)+1),ROWS(PerformerDetails!$AF$7:AF269)))),0)</f>
        <v>#NAME?</v>
      </c>
      <c r="K269" s="45" t="e">
        <f t="array" aca="1" ref="K269" ca="1">IFERROR(IF(ROWS(PerformerDetails!$AH$7:AH269)&gt;COUNTA(PerformerDetails!$AH$7:$AH$506),"",INDEX(PerformerDetails!$AH$7:$AH$506,SMALL(IF(PerformerDetails!$AH$7:$AH$506&lt;&gt;"",ROW(PerformerDetails!P269:P768)-ROW(PerformerDetails!AH269)+1),ROWS(PerformerDetails!$AH$7:AH269)))),0)</f>
        <v>#NAME?</v>
      </c>
      <c r="L269" s="45" t="e">
        <f t="array" aca="1" ref="L269" ca="1">IFERROR(IF(ROWS(PerformerDetails!$AJ$7:AJ269)&gt;COUNTA(PerformerDetails!$AJ$7:$AJ$506),"",INDEX(PerformerDetails!$AJ$7:$AJ$506,SMALL(IF(PerformerDetails!$AJ$7:$AJ$506&lt;&gt;"",ROW(PerformerDetails!P269:P768)-ROW(PerformerDetails!AJ269)+1),ROWS(PerformerDetails!$AJ$7:AJ269)))),0)</f>
        <v>#NAME?</v>
      </c>
      <c r="M269" s="45" t="e">
        <f t="array" aca="1" ref="M269" ca="1">IFERROR(IF(ROWS(PerformerDetails!$AL$7:AL269)&gt;COUNTA(PerformerDetails!$AL$7:$AL$506),"",INDEX(PerformerDetails!$AL$7:$AL$506,SMALL(IF(PerformerDetails!$AL$7:$AL$506&lt;&gt;"",ROW(PerformerDetails!P269:P768)-ROW(PerformerDetails!AL269)+1),ROWS(PerformerDetails!$AL$7:AL269)))),0)</f>
        <v>#NAME?</v>
      </c>
      <c r="N269" s="45" t="e">
        <f t="array" aca="1" ref="N269" ca="1">IFERROR(IF(ROWS(PerformerDetails!$AN$7:AN269)&gt;COUNTA(PerformerDetails!$AN$7:$AN$506),"",INDEX(PerformerDetails!$AN$7:$AN$506,SMALL(IF(PerformerDetails!$AN$7:$AN$506&lt;&gt;"",ROW(PerformerDetails!P269:P768)-ROW(PerformerDetails!AN269)+1),ROWS(PerformerDetails!$AN$7:AN269)))),0)</f>
        <v>#NAME?</v>
      </c>
      <c r="O269" s="45" t="e">
        <f t="array" aca="1" ref="O269" ca="1">IFERROR(IF(ROWS(PerformerDetails!$AP$7:AP269)&gt;COUNTA(PerformerDetails!$AP$7:$AP$506),"",INDEX(PerformerDetails!$AP$7:$AP$506,SMALL(IF(PerformerDetails!$AP$7:$AP$506&lt;&gt;"",ROW(PerformerDetails!P269:P768)-ROW(PerformerDetails!AP269)+1),ROWS(PerformerDetails!$AP$7:AP269)))),0)</f>
        <v>#NAME?</v>
      </c>
      <c r="P269" s="45" t="e">
        <f t="array" aca="1" ref="P269" ca="1">IFERROR(IF(ROWS(PerformerDetails!$AR$7:AR269)&gt;COUNTA(PerformerDetails!$AR$7:$AR$506),"",INDEX(PerformerDetails!$AR$7:$AR$506,SMALL(IF(PerformerDetails!$AR$7:$AR$506&lt;&gt;"",ROW(PerformerDetails!P269:P768)-ROW(PerformerDetails!AR269)+1),ROWS(PerformerDetails!$AR$7:AR269)))),0)</f>
        <v>#NAME?</v>
      </c>
      <c r="Q269" s="45" t="e">
        <f t="array" aca="1" ref="Q269" ca="1">IFERROR(IF(ROWS(PerformerDetails!$AT$7:AT269)&gt;COUNTA(PerformerDetails!$AT$7:$AT$506),"",INDEX(PerformerDetails!$AT$7:$AT$506,SMALL(IF(PerformerDetails!$AT$7:$AT$506&lt;&gt;"",ROW(PerformerDetails!P269:P768)-ROW(PerformerDetails!AT269)+1),ROWS(PerformerDetails!$AT$7:AT269)))),0)</f>
        <v>#NAME?</v>
      </c>
      <c r="R269" s="45" t="e">
        <f t="array" aca="1" ref="R269" ca="1">IFERROR(IF(ROWS(PerformerDetails!$AV$7:AV269)&gt;COUNTA(PerformerDetails!$AV$7:$AV$506),"",INDEX(PerformerDetails!$AV$7:$AV$506,SMALL(IF(PerformerDetails!$AV$7:$AV$506&lt;&gt;"",ROW(PerformerDetails!P269:P768)-ROW(PerformerDetails!AV269)+1),ROWS(PerformerDetails!$AV$7:AV269)))),0)</f>
        <v>#NAME?</v>
      </c>
      <c r="S269" s="45" t="e">
        <f t="array" aca="1" ref="S269" ca="1">IFERROR(IF(ROWS(PerformerDetails!$AX$7:AX269)&gt;COUNTA(PerformerDetails!$AX$7:$AX$506),"",INDEX(PerformerDetails!$AX$7:$AX$506,SMALL(IF(PerformerDetails!$AX$7:$AX$506&lt;&gt;"",ROW(PerformerDetails!P269:P768)-ROW(PerformerDetails!AX269)+1),ROWS(PerformerDetails!$AX$7:AX269)))),0)</f>
        <v>#NAME?</v>
      </c>
      <c r="T269" s="45" t="e">
        <f t="array" aca="1" ref="T269" ca="1">IFERROR(IF(ROWS(PerformerDetails!$AZ$7:AZ269)&gt;COUNTA(PerformerDetails!$AZ$7:$AZ$506),"",INDEX(PerformerDetails!$AZ$7:$AZ$506,SMALL(IF(PerformerDetails!$AZ$7:$AZ$506&lt;&gt;"",ROW(PerformerDetails!P269:P768)-ROW(PerformerDetails!AZ269)+1),ROWS(PerformerDetails!$AZ$7:AZ269)))),0)</f>
        <v>#NAME?</v>
      </c>
      <c r="U269" s="45" t="e">
        <f t="array" aca="1" ref="U269" ca="1">IFERROR(IF(ROWS(PerformerDetails!$BB$7:BB269)&gt;COUNTA(PerformerDetails!$BB$7:$BB$506),"",INDEX(PerformerDetails!$BB$7:$BB$506,SMALL(IF(PerformerDetails!$BB$7:$BB$506&lt;&gt;"",ROW(PerformerDetails!P269:P768)-ROW(PerformerDetails!BB269)+1),ROWS(PerformerDetails!$BB$7:BB269)))),0)</f>
        <v>#NAME?</v>
      </c>
      <c r="V269" s="45" t="e">
        <f t="array" aca="1" ref="V269" ca="1">IFERROR(IF(ROWS(PerformerDetails!$BD$7:BD269)&gt;COUNTA(PerformerDetails!$BD$7:$BD$506),"",INDEX(PerformerDetails!$BD$7:$BD$506,SMALL(IF(PerformerDetails!$BD$7:$BD$506&lt;&gt;"",ROW(PerformerDetails!P269:P768)-ROW(PerformerDetails!BD269)+1),ROWS(PerformerDetails!$BD$7:BD269)))),0)</f>
        <v>#NAME?</v>
      </c>
      <c r="W269" s="45" t="e">
        <f t="array" aca="1" ref="W269" ca="1">IFERROR(IF(ROWS(PerformerDetails!$BF$7:BF269)&gt;COUNTA(PerformerDetails!$BF$7:$BF$506),"",INDEX(PerformerDetails!$BF$7:$BF$506,SMALL(IF(PerformerDetails!$BF$7:$BF$506&lt;&gt;"",ROW(PerformerDetails!P269:P768)-ROW(PerformerDetails!BF269)+1),ROWS(PerformerDetails!$BF$7:BF269)))),0)</f>
        <v>#NAME?</v>
      </c>
      <c r="X269" s="45" t="e">
        <f t="array" aca="1" ref="X269" ca="1">IFERROR(IF(ROWS(PerformerDetails!$BH$7:BH269)&gt;COUNTA(PerformerDetails!$BH$7:$BH$506),"",INDEX(PerformerDetails!$BH$7:$BH$506,SMALL(IF(PerformerDetails!$BH$7:$BH$506&lt;&gt;"",ROW(PerformerDetails!P269:P768)-ROW(PerformerDetails!BH269)+1),ROWS(PerformerDetails!$BH$7:BH269)))),0)</f>
        <v>#NAME?</v>
      </c>
      <c r="Y269" s="45" t="e">
        <f t="array" aca="1" ref="Y269" ca="1">IFERROR(IF(ROWS(PerformerDetails!$BJ$7:BJ269)&gt;COUNTA(PerformerDetails!$BJ$7:$BJ$506),"",INDEX(PerformerDetails!$BJ$7:$BJ$506,SMALL(IF(PerformerDetails!$BJ$7:$BJ$506&lt;&gt;"",ROW(PerformerDetails!P269:P768)-ROW(PerformerDetails!BJ269)+1),ROWS(PerformerDetails!$BJ$7:BJ269)))),0)</f>
        <v>#NAME?</v>
      </c>
      <c r="Z269" s="45" t="e">
        <f t="array" aca="1" ref="Z269" ca="1">IFERROR(IF(ROWS(PerformerDetails!$BL$7:BL269)&gt;COUNTA(PerformerDetails!$BL$7:$BL$506),"",INDEX(PerformerDetails!$BL$7:$BL$506,SMALL(IF(PerformerDetails!$BL$7:$BL$506&lt;&gt;"",ROW(PerformerDetails!P269:P768)-ROW(PerformerDetails!BL269)+1),ROWS(PerformerDetails!$BL$7:BL269)))),0)</f>
        <v>#NAME?</v>
      </c>
    </row>
    <row r="270" spans="2:26" ht="20.100000000000001" customHeight="1">
      <c r="B270" s="45" t="e">
        <f t="array" aca="1" ref="B270" ca="1">IFERROR(IF(ROWS(PerformerDetails!$P$7:P270)&gt;COUNTA(PerformerDetails!$P$7:$P$506),"",INDEX(PerformerDetails!$P$7:$P$506,SMALL(IF(PerformerDetails!$P$7:$P$506&lt;&gt;"",ROW(PerformerDetails!P270:P769)-ROW(PerformerDetails!P270)+1),ROWS(PerformerDetails!$P$7:P270)))),0)</f>
        <v>#NAME?</v>
      </c>
      <c r="C270" s="45" t="e">
        <f t="array" aca="1" ref="C270" ca="1">IFERROR(IF(ROWS(PerformerDetails!$R$7:R270)&gt;COUNTA(PerformerDetails!$R$7:$R$506),"",INDEX(PerformerDetails!$R$7:$R$506,SMALL(IF(PerformerDetails!$R$7:$R$506&lt;&gt;"",ROW(PerformerDetails!P270:P769)-ROW(PerformerDetails!R270)+1),ROWS(PerformerDetails!$R$7:R270)))),0)</f>
        <v>#NAME?</v>
      </c>
      <c r="D270" s="45" t="e">
        <f t="array" aca="1" ref="D270" ca="1">IFERROR(IF(ROWS(PerformerDetails!$T$7:T270)&gt;COUNTA(PerformerDetails!$T$7:$T$506),"",INDEX(PerformerDetails!$T$7:$T$506,SMALL(IF(PerformerDetails!$T$7:$T$506&lt;&gt;"",ROW(PerformerDetails!P270:P769)-ROW(PerformerDetails!T270)+1),ROWS(PerformerDetails!$T$7:T270)))),0)</f>
        <v>#NAME?</v>
      </c>
      <c r="E270" s="45" t="e">
        <f t="array" aca="1" ref="E270" ca="1">IFERROR(IF(ROWS(PerformerDetails!$V$7:V270)&gt;COUNTA(PerformerDetails!$V$7:$V$506),"",INDEX(PerformerDetails!$V$7:$V$506,SMALL(IF(PerformerDetails!$V$7:$V$506&lt;&gt;"",ROW(PerformerDetails!P270:P769)-ROW(PerformerDetails!V270)+1),ROWS(PerformerDetails!$V$7:V270)))),0)</f>
        <v>#NAME?</v>
      </c>
      <c r="F270" s="45" t="e">
        <f t="array" aca="1" ref="F270" ca="1">IFERROR(IF(ROWS(PerformerDetails!$X$7:X270)&gt;COUNTA(PerformerDetails!$X$7:$X$506),"",INDEX(PerformerDetails!$X$7:$X$506,SMALL(IF(PerformerDetails!$X$7:$X$506&lt;&gt;"",ROW(PerformerDetails!P270:P769)-ROW(PerformerDetails!X270)+1),ROWS(PerformerDetails!$X$7:X270)))),0)</f>
        <v>#NAME?</v>
      </c>
      <c r="G270" s="45" t="e">
        <f t="array" aca="1" ref="G270" ca="1">IFERROR(IF(ROWS(PerformerDetails!$Z$7:Z270)&gt;COUNTA(PerformerDetails!$Z$7:$Z$506),"",INDEX(PerformerDetails!$Z$7:$Z$506,SMALL(IF(PerformerDetails!$Z$7:$Z$506&lt;&gt;"",ROW(PerformerDetails!P270:P769)-ROW(PerformerDetails!Z270)+1),ROWS(PerformerDetails!$Z$7:Z270)))),0)</f>
        <v>#NAME?</v>
      </c>
      <c r="H270" s="45" t="e">
        <f t="array" aca="1" ref="H270" ca="1">IFERROR(IF(ROWS(PerformerDetails!$AB$7:AB270)&gt;COUNTA(PerformerDetails!$AB$7:$AB$506),"",INDEX(PerformerDetails!$AB$7:$AB$506,SMALL(IF(PerformerDetails!$AB$7:$AB$506&lt;&gt;"",ROW(PerformerDetails!P270:P769)-ROW(PerformerDetails!AB270)+1),ROWS(PerformerDetails!$AB$7:AB270)))),0)</f>
        <v>#NAME?</v>
      </c>
      <c r="I270" s="45" t="e">
        <f t="array" aca="1" ref="I270" ca="1">IFERROR(IF(ROWS(PerformerDetails!$AD$7:AD270)&gt;COUNTA(PerformerDetails!$AD$7:$AD$506),"",INDEX(PerformerDetails!$AD$7:$AD$506,SMALL(IF(PerformerDetails!$AD$7:$AD$506&lt;&gt;"",ROW(PerformerDetails!P270:P769)-ROW(PerformerDetails!AD270)+1),ROWS(PerformerDetails!$AD$7:AD270)))),0)</f>
        <v>#NAME?</v>
      </c>
      <c r="J270" s="45" t="e">
        <f t="array" aca="1" ref="J270" ca="1">IFERROR(IF(ROWS(PerformerDetails!$AF$7:AF270)&gt;COUNTA(PerformerDetails!$AF$7:$AF$506),"",INDEX(PerformerDetails!$AF$7:$AF$506,SMALL(IF(PerformerDetails!$AF$7:$AF$506&lt;&gt;"",ROW(PerformerDetails!P270:P769)-ROW(PerformerDetails!AF270)+1),ROWS(PerformerDetails!$AF$7:AF270)))),0)</f>
        <v>#NAME?</v>
      </c>
      <c r="K270" s="45" t="e">
        <f t="array" aca="1" ref="K270" ca="1">IFERROR(IF(ROWS(PerformerDetails!$AH$7:AH270)&gt;COUNTA(PerformerDetails!$AH$7:$AH$506),"",INDEX(PerformerDetails!$AH$7:$AH$506,SMALL(IF(PerformerDetails!$AH$7:$AH$506&lt;&gt;"",ROW(PerformerDetails!P270:P769)-ROW(PerformerDetails!AH270)+1),ROWS(PerformerDetails!$AH$7:AH270)))),0)</f>
        <v>#NAME?</v>
      </c>
      <c r="L270" s="45" t="e">
        <f t="array" aca="1" ref="L270" ca="1">IFERROR(IF(ROWS(PerformerDetails!$AJ$7:AJ270)&gt;COUNTA(PerformerDetails!$AJ$7:$AJ$506),"",INDEX(PerformerDetails!$AJ$7:$AJ$506,SMALL(IF(PerformerDetails!$AJ$7:$AJ$506&lt;&gt;"",ROW(PerformerDetails!P270:P769)-ROW(PerformerDetails!AJ270)+1),ROWS(PerformerDetails!$AJ$7:AJ270)))),0)</f>
        <v>#NAME?</v>
      </c>
      <c r="M270" s="45" t="e">
        <f t="array" aca="1" ref="M270" ca="1">IFERROR(IF(ROWS(PerformerDetails!$AL$7:AL270)&gt;COUNTA(PerformerDetails!$AL$7:$AL$506),"",INDEX(PerformerDetails!$AL$7:$AL$506,SMALL(IF(PerformerDetails!$AL$7:$AL$506&lt;&gt;"",ROW(PerformerDetails!P270:P769)-ROW(PerformerDetails!AL270)+1),ROWS(PerformerDetails!$AL$7:AL270)))),0)</f>
        <v>#NAME?</v>
      </c>
      <c r="N270" s="45" t="e">
        <f t="array" aca="1" ref="N270" ca="1">IFERROR(IF(ROWS(PerformerDetails!$AN$7:AN270)&gt;COUNTA(PerformerDetails!$AN$7:$AN$506),"",INDEX(PerformerDetails!$AN$7:$AN$506,SMALL(IF(PerformerDetails!$AN$7:$AN$506&lt;&gt;"",ROW(PerformerDetails!P270:P769)-ROW(PerformerDetails!AN270)+1),ROWS(PerformerDetails!$AN$7:AN270)))),0)</f>
        <v>#NAME?</v>
      </c>
      <c r="O270" s="45" t="e">
        <f t="array" aca="1" ref="O270" ca="1">IFERROR(IF(ROWS(PerformerDetails!$AP$7:AP270)&gt;COUNTA(PerformerDetails!$AP$7:$AP$506),"",INDEX(PerformerDetails!$AP$7:$AP$506,SMALL(IF(PerformerDetails!$AP$7:$AP$506&lt;&gt;"",ROW(PerformerDetails!P270:P769)-ROW(PerformerDetails!AP270)+1),ROWS(PerformerDetails!$AP$7:AP270)))),0)</f>
        <v>#NAME?</v>
      </c>
      <c r="P270" s="45" t="e">
        <f t="array" aca="1" ref="P270" ca="1">IFERROR(IF(ROWS(PerformerDetails!$AR$7:AR270)&gt;COUNTA(PerformerDetails!$AR$7:$AR$506),"",INDEX(PerformerDetails!$AR$7:$AR$506,SMALL(IF(PerformerDetails!$AR$7:$AR$506&lt;&gt;"",ROW(PerformerDetails!P270:P769)-ROW(PerformerDetails!AR270)+1),ROWS(PerformerDetails!$AR$7:AR270)))),0)</f>
        <v>#NAME?</v>
      </c>
      <c r="Q270" s="45" t="e">
        <f t="array" aca="1" ref="Q270" ca="1">IFERROR(IF(ROWS(PerformerDetails!$AT$7:AT270)&gt;COUNTA(PerformerDetails!$AT$7:$AT$506),"",INDEX(PerformerDetails!$AT$7:$AT$506,SMALL(IF(PerformerDetails!$AT$7:$AT$506&lt;&gt;"",ROW(PerformerDetails!P270:P769)-ROW(PerformerDetails!AT270)+1),ROWS(PerformerDetails!$AT$7:AT270)))),0)</f>
        <v>#NAME?</v>
      </c>
      <c r="R270" s="45" t="e">
        <f t="array" aca="1" ref="R270" ca="1">IFERROR(IF(ROWS(PerformerDetails!$AV$7:AV270)&gt;COUNTA(PerformerDetails!$AV$7:$AV$506),"",INDEX(PerformerDetails!$AV$7:$AV$506,SMALL(IF(PerformerDetails!$AV$7:$AV$506&lt;&gt;"",ROW(PerformerDetails!P270:P769)-ROW(PerformerDetails!AV270)+1),ROWS(PerformerDetails!$AV$7:AV270)))),0)</f>
        <v>#NAME?</v>
      </c>
      <c r="S270" s="45" t="e">
        <f t="array" aca="1" ref="S270" ca="1">IFERROR(IF(ROWS(PerformerDetails!$AX$7:AX270)&gt;COUNTA(PerformerDetails!$AX$7:$AX$506),"",INDEX(PerformerDetails!$AX$7:$AX$506,SMALL(IF(PerformerDetails!$AX$7:$AX$506&lt;&gt;"",ROW(PerformerDetails!P270:P769)-ROW(PerformerDetails!AX270)+1),ROWS(PerformerDetails!$AX$7:AX270)))),0)</f>
        <v>#NAME?</v>
      </c>
      <c r="T270" s="45" t="e">
        <f t="array" aca="1" ref="T270" ca="1">IFERROR(IF(ROWS(PerformerDetails!$AZ$7:AZ270)&gt;COUNTA(PerformerDetails!$AZ$7:$AZ$506),"",INDEX(PerformerDetails!$AZ$7:$AZ$506,SMALL(IF(PerformerDetails!$AZ$7:$AZ$506&lt;&gt;"",ROW(PerformerDetails!P270:P769)-ROW(PerformerDetails!AZ270)+1),ROWS(PerformerDetails!$AZ$7:AZ270)))),0)</f>
        <v>#NAME?</v>
      </c>
      <c r="U270" s="45" t="e">
        <f t="array" aca="1" ref="U270" ca="1">IFERROR(IF(ROWS(PerformerDetails!$BB$7:BB270)&gt;COUNTA(PerformerDetails!$BB$7:$BB$506),"",INDEX(PerformerDetails!$BB$7:$BB$506,SMALL(IF(PerformerDetails!$BB$7:$BB$506&lt;&gt;"",ROW(PerformerDetails!P270:P769)-ROW(PerformerDetails!BB270)+1),ROWS(PerformerDetails!$BB$7:BB270)))),0)</f>
        <v>#NAME?</v>
      </c>
      <c r="V270" s="45" t="e">
        <f t="array" aca="1" ref="V270" ca="1">IFERROR(IF(ROWS(PerformerDetails!$BD$7:BD270)&gt;COUNTA(PerformerDetails!$BD$7:$BD$506),"",INDEX(PerformerDetails!$BD$7:$BD$506,SMALL(IF(PerformerDetails!$BD$7:$BD$506&lt;&gt;"",ROW(PerformerDetails!P270:P769)-ROW(PerformerDetails!BD270)+1),ROWS(PerformerDetails!$BD$7:BD270)))),0)</f>
        <v>#NAME?</v>
      </c>
      <c r="W270" s="45" t="e">
        <f t="array" aca="1" ref="W270" ca="1">IFERROR(IF(ROWS(PerformerDetails!$BF$7:BF270)&gt;COUNTA(PerformerDetails!$BF$7:$BF$506),"",INDEX(PerformerDetails!$BF$7:$BF$506,SMALL(IF(PerformerDetails!$BF$7:$BF$506&lt;&gt;"",ROW(PerformerDetails!P270:P769)-ROW(PerformerDetails!BF270)+1),ROWS(PerformerDetails!$BF$7:BF270)))),0)</f>
        <v>#NAME?</v>
      </c>
      <c r="X270" s="45" t="e">
        <f t="array" aca="1" ref="X270" ca="1">IFERROR(IF(ROWS(PerformerDetails!$BH$7:BH270)&gt;COUNTA(PerformerDetails!$BH$7:$BH$506),"",INDEX(PerformerDetails!$BH$7:$BH$506,SMALL(IF(PerformerDetails!$BH$7:$BH$506&lt;&gt;"",ROW(PerformerDetails!P270:P769)-ROW(PerformerDetails!BH270)+1),ROWS(PerformerDetails!$BH$7:BH270)))),0)</f>
        <v>#NAME?</v>
      </c>
      <c r="Y270" s="45" t="e">
        <f t="array" aca="1" ref="Y270" ca="1">IFERROR(IF(ROWS(PerformerDetails!$BJ$7:BJ270)&gt;COUNTA(PerformerDetails!$BJ$7:$BJ$506),"",INDEX(PerformerDetails!$BJ$7:$BJ$506,SMALL(IF(PerformerDetails!$BJ$7:$BJ$506&lt;&gt;"",ROW(PerformerDetails!P270:P769)-ROW(PerformerDetails!BJ270)+1),ROWS(PerformerDetails!$BJ$7:BJ270)))),0)</f>
        <v>#NAME?</v>
      </c>
      <c r="Z270" s="45" t="e">
        <f t="array" aca="1" ref="Z270" ca="1">IFERROR(IF(ROWS(PerformerDetails!$BL$7:BL270)&gt;COUNTA(PerformerDetails!$BL$7:$BL$506),"",INDEX(PerformerDetails!$BL$7:$BL$506,SMALL(IF(PerformerDetails!$BL$7:$BL$506&lt;&gt;"",ROW(PerformerDetails!P270:P769)-ROW(PerformerDetails!BL270)+1),ROWS(PerformerDetails!$BL$7:BL270)))),0)</f>
        <v>#NAME?</v>
      </c>
    </row>
    <row r="271" spans="2:26" ht="20.100000000000001" customHeight="1">
      <c r="B271" s="45" t="e">
        <f t="array" aca="1" ref="B271" ca="1">IFERROR(IF(ROWS(PerformerDetails!$P$7:P271)&gt;COUNTA(PerformerDetails!$P$7:$P$506),"",INDEX(PerformerDetails!$P$7:$P$506,SMALL(IF(PerformerDetails!$P$7:$P$506&lt;&gt;"",ROW(PerformerDetails!P271:P770)-ROW(PerformerDetails!P271)+1),ROWS(PerformerDetails!$P$7:P271)))),0)</f>
        <v>#NAME?</v>
      </c>
      <c r="C271" s="45" t="e">
        <f t="array" aca="1" ref="C271" ca="1">IFERROR(IF(ROWS(PerformerDetails!$R$7:R271)&gt;COUNTA(PerformerDetails!$R$7:$R$506),"",INDEX(PerformerDetails!$R$7:$R$506,SMALL(IF(PerformerDetails!$R$7:$R$506&lt;&gt;"",ROW(PerformerDetails!P271:P770)-ROW(PerformerDetails!R271)+1),ROWS(PerformerDetails!$R$7:R271)))),0)</f>
        <v>#NAME?</v>
      </c>
      <c r="D271" s="45" t="e">
        <f t="array" aca="1" ref="D271" ca="1">IFERROR(IF(ROWS(PerformerDetails!$T$7:T271)&gt;COUNTA(PerformerDetails!$T$7:$T$506),"",INDEX(PerformerDetails!$T$7:$T$506,SMALL(IF(PerformerDetails!$T$7:$T$506&lt;&gt;"",ROW(PerformerDetails!P271:P770)-ROW(PerformerDetails!T271)+1),ROWS(PerformerDetails!$T$7:T271)))),0)</f>
        <v>#NAME?</v>
      </c>
      <c r="E271" s="45" t="e">
        <f t="array" aca="1" ref="E271" ca="1">IFERROR(IF(ROWS(PerformerDetails!$V$7:V271)&gt;COUNTA(PerformerDetails!$V$7:$V$506),"",INDEX(PerformerDetails!$V$7:$V$506,SMALL(IF(PerformerDetails!$V$7:$V$506&lt;&gt;"",ROW(PerformerDetails!P271:P770)-ROW(PerformerDetails!V271)+1),ROWS(PerformerDetails!$V$7:V271)))),0)</f>
        <v>#NAME?</v>
      </c>
      <c r="F271" s="45" t="e">
        <f t="array" aca="1" ref="F271" ca="1">IFERROR(IF(ROWS(PerformerDetails!$X$7:X271)&gt;COUNTA(PerformerDetails!$X$7:$X$506),"",INDEX(PerformerDetails!$X$7:$X$506,SMALL(IF(PerformerDetails!$X$7:$X$506&lt;&gt;"",ROW(PerformerDetails!P271:P770)-ROW(PerformerDetails!X271)+1),ROWS(PerformerDetails!$X$7:X271)))),0)</f>
        <v>#NAME?</v>
      </c>
      <c r="G271" s="45" t="e">
        <f t="array" aca="1" ref="G271" ca="1">IFERROR(IF(ROWS(PerformerDetails!$Z$7:Z271)&gt;COUNTA(PerformerDetails!$Z$7:$Z$506),"",INDEX(PerformerDetails!$Z$7:$Z$506,SMALL(IF(PerformerDetails!$Z$7:$Z$506&lt;&gt;"",ROW(PerformerDetails!P271:P770)-ROW(PerformerDetails!Z271)+1),ROWS(PerformerDetails!$Z$7:Z271)))),0)</f>
        <v>#NAME?</v>
      </c>
      <c r="H271" s="45" t="e">
        <f t="array" aca="1" ref="H271" ca="1">IFERROR(IF(ROWS(PerformerDetails!$AB$7:AB271)&gt;COUNTA(PerformerDetails!$AB$7:$AB$506),"",INDEX(PerformerDetails!$AB$7:$AB$506,SMALL(IF(PerformerDetails!$AB$7:$AB$506&lt;&gt;"",ROW(PerformerDetails!P271:P770)-ROW(PerformerDetails!AB271)+1),ROWS(PerformerDetails!$AB$7:AB271)))),0)</f>
        <v>#NAME?</v>
      </c>
      <c r="I271" s="45" t="e">
        <f t="array" aca="1" ref="I271" ca="1">IFERROR(IF(ROWS(PerformerDetails!$AD$7:AD271)&gt;COUNTA(PerformerDetails!$AD$7:$AD$506),"",INDEX(PerformerDetails!$AD$7:$AD$506,SMALL(IF(PerformerDetails!$AD$7:$AD$506&lt;&gt;"",ROW(PerformerDetails!P271:P770)-ROW(PerformerDetails!AD271)+1),ROWS(PerformerDetails!$AD$7:AD271)))),0)</f>
        <v>#NAME?</v>
      </c>
      <c r="J271" s="45" t="e">
        <f t="array" aca="1" ref="J271" ca="1">IFERROR(IF(ROWS(PerformerDetails!$AF$7:AF271)&gt;COUNTA(PerformerDetails!$AF$7:$AF$506),"",INDEX(PerformerDetails!$AF$7:$AF$506,SMALL(IF(PerformerDetails!$AF$7:$AF$506&lt;&gt;"",ROW(PerformerDetails!P271:P770)-ROW(PerformerDetails!AF271)+1),ROWS(PerformerDetails!$AF$7:AF271)))),0)</f>
        <v>#NAME?</v>
      </c>
      <c r="K271" s="45" t="e">
        <f t="array" aca="1" ref="K271" ca="1">IFERROR(IF(ROWS(PerformerDetails!$AH$7:AH271)&gt;COUNTA(PerformerDetails!$AH$7:$AH$506),"",INDEX(PerformerDetails!$AH$7:$AH$506,SMALL(IF(PerformerDetails!$AH$7:$AH$506&lt;&gt;"",ROW(PerformerDetails!P271:P770)-ROW(PerformerDetails!AH271)+1),ROWS(PerformerDetails!$AH$7:AH271)))),0)</f>
        <v>#NAME?</v>
      </c>
      <c r="L271" s="45" t="e">
        <f t="array" aca="1" ref="L271" ca="1">IFERROR(IF(ROWS(PerformerDetails!$AJ$7:AJ271)&gt;COUNTA(PerformerDetails!$AJ$7:$AJ$506),"",INDEX(PerformerDetails!$AJ$7:$AJ$506,SMALL(IF(PerformerDetails!$AJ$7:$AJ$506&lt;&gt;"",ROW(PerformerDetails!P271:P770)-ROW(PerformerDetails!AJ271)+1),ROWS(PerformerDetails!$AJ$7:AJ271)))),0)</f>
        <v>#NAME?</v>
      </c>
      <c r="M271" s="45" t="e">
        <f t="array" aca="1" ref="M271" ca="1">IFERROR(IF(ROWS(PerformerDetails!$AL$7:AL271)&gt;COUNTA(PerformerDetails!$AL$7:$AL$506),"",INDEX(PerformerDetails!$AL$7:$AL$506,SMALL(IF(PerformerDetails!$AL$7:$AL$506&lt;&gt;"",ROW(PerformerDetails!P271:P770)-ROW(PerformerDetails!AL271)+1),ROWS(PerformerDetails!$AL$7:AL271)))),0)</f>
        <v>#NAME?</v>
      </c>
      <c r="N271" s="45" t="e">
        <f t="array" aca="1" ref="N271" ca="1">IFERROR(IF(ROWS(PerformerDetails!$AN$7:AN271)&gt;COUNTA(PerformerDetails!$AN$7:$AN$506),"",INDEX(PerformerDetails!$AN$7:$AN$506,SMALL(IF(PerformerDetails!$AN$7:$AN$506&lt;&gt;"",ROW(PerformerDetails!P271:P770)-ROW(PerformerDetails!AN271)+1),ROWS(PerformerDetails!$AN$7:AN271)))),0)</f>
        <v>#NAME?</v>
      </c>
      <c r="O271" s="45" t="e">
        <f t="array" aca="1" ref="O271" ca="1">IFERROR(IF(ROWS(PerformerDetails!$AP$7:AP271)&gt;COUNTA(PerformerDetails!$AP$7:$AP$506),"",INDEX(PerformerDetails!$AP$7:$AP$506,SMALL(IF(PerformerDetails!$AP$7:$AP$506&lt;&gt;"",ROW(PerformerDetails!P271:P770)-ROW(PerformerDetails!AP271)+1),ROWS(PerformerDetails!$AP$7:AP271)))),0)</f>
        <v>#NAME?</v>
      </c>
      <c r="P271" s="45" t="e">
        <f t="array" aca="1" ref="P271" ca="1">IFERROR(IF(ROWS(PerformerDetails!$AR$7:AR271)&gt;COUNTA(PerformerDetails!$AR$7:$AR$506),"",INDEX(PerformerDetails!$AR$7:$AR$506,SMALL(IF(PerformerDetails!$AR$7:$AR$506&lt;&gt;"",ROW(PerformerDetails!P271:P770)-ROW(PerformerDetails!AR271)+1),ROWS(PerformerDetails!$AR$7:AR271)))),0)</f>
        <v>#NAME?</v>
      </c>
      <c r="Q271" s="45" t="e">
        <f t="array" aca="1" ref="Q271" ca="1">IFERROR(IF(ROWS(PerformerDetails!$AT$7:AT271)&gt;COUNTA(PerformerDetails!$AT$7:$AT$506),"",INDEX(PerformerDetails!$AT$7:$AT$506,SMALL(IF(PerformerDetails!$AT$7:$AT$506&lt;&gt;"",ROW(PerformerDetails!P271:P770)-ROW(PerformerDetails!AT271)+1),ROWS(PerformerDetails!$AT$7:AT271)))),0)</f>
        <v>#NAME?</v>
      </c>
      <c r="R271" s="45" t="e">
        <f t="array" aca="1" ref="R271" ca="1">IFERROR(IF(ROWS(PerformerDetails!$AV$7:AV271)&gt;COUNTA(PerformerDetails!$AV$7:$AV$506),"",INDEX(PerformerDetails!$AV$7:$AV$506,SMALL(IF(PerformerDetails!$AV$7:$AV$506&lt;&gt;"",ROW(PerformerDetails!P271:P770)-ROW(PerformerDetails!AV271)+1),ROWS(PerformerDetails!$AV$7:AV271)))),0)</f>
        <v>#NAME?</v>
      </c>
      <c r="S271" s="45" t="e">
        <f t="array" aca="1" ref="S271" ca="1">IFERROR(IF(ROWS(PerformerDetails!$AX$7:AX271)&gt;COUNTA(PerformerDetails!$AX$7:$AX$506),"",INDEX(PerformerDetails!$AX$7:$AX$506,SMALL(IF(PerformerDetails!$AX$7:$AX$506&lt;&gt;"",ROW(PerformerDetails!P271:P770)-ROW(PerformerDetails!AX271)+1),ROWS(PerformerDetails!$AX$7:AX271)))),0)</f>
        <v>#NAME?</v>
      </c>
      <c r="T271" s="45" t="e">
        <f t="array" aca="1" ref="T271" ca="1">IFERROR(IF(ROWS(PerformerDetails!$AZ$7:AZ271)&gt;COUNTA(PerformerDetails!$AZ$7:$AZ$506),"",INDEX(PerformerDetails!$AZ$7:$AZ$506,SMALL(IF(PerformerDetails!$AZ$7:$AZ$506&lt;&gt;"",ROW(PerformerDetails!P271:P770)-ROW(PerformerDetails!AZ271)+1),ROWS(PerformerDetails!$AZ$7:AZ271)))),0)</f>
        <v>#NAME?</v>
      </c>
      <c r="U271" s="45" t="e">
        <f t="array" aca="1" ref="U271" ca="1">IFERROR(IF(ROWS(PerformerDetails!$BB$7:BB271)&gt;COUNTA(PerformerDetails!$BB$7:$BB$506),"",INDEX(PerformerDetails!$BB$7:$BB$506,SMALL(IF(PerformerDetails!$BB$7:$BB$506&lt;&gt;"",ROW(PerformerDetails!P271:P770)-ROW(PerformerDetails!BB271)+1),ROWS(PerformerDetails!$BB$7:BB271)))),0)</f>
        <v>#NAME?</v>
      </c>
      <c r="V271" s="45" t="e">
        <f t="array" aca="1" ref="V271" ca="1">IFERROR(IF(ROWS(PerformerDetails!$BD$7:BD271)&gt;COUNTA(PerformerDetails!$BD$7:$BD$506),"",INDEX(PerformerDetails!$BD$7:$BD$506,SMALL(IF(PerformerDetails!$BD$7:$BD$506&lt;&gt;"",ROW(PerformerDetails!P271:P770)-ROW(PerformerDetails!BD271)+1),ROWS(PerformerDetails!$BD$7:BD271)))),0)</f>
        <v>#NAME?</v>
      </c>
      <c r="W271" s="45" t="e">
        <f t="array" aca="1" ref="W271" ca="1">IFERROR(IF(ROWS(PerformerDetails!$BF$7:BF271)&gt;COUNTA(PerformerDetails!$BF$7:$BF$506),"",INDEX(PerformerDetails!$BF$7:$BF$506,SMALL(IF(PerformerDetails!$BF$7:$BF$506&lt;&gt;"",ROW(PerformerDetails!P271:P770)-ROW(PerformerDetails!BF271)+1),ROWS(PerformerDetails!$BF$7:BF271)))),0)</f>
        <v>#NAME?</v>
      </c>
      <c r="X271" s="45" t="e">
        <f t="array" aca="1" ref="X271" ca="1">IFERROR(IF(ROWS(PerformerDetails!$BH$7:BH271)&gt;COUNTA(PerformerDetails!$BH$7:$BH$506),"",INDEX(PerformerDetails!$BH$7:$BH$506,SMALL(IF(PerformerDetails!$BH$7:$BH$506&lt;&gt;"",ROW(PerformerDetails!P271:P770)-ROW(PerformerDetails!BH271)+1),ROWS(PerformerDetails!$BH$7:BH271)))),0)</f>
        <v>#NAME?</v>
      </c>
      <c r="Y271" s="45" t="e">
        <f t="array" aca="1" ref="Y271" ca="1">IFERROR(IF(ROWS(PerformerDetails!$BJ$7:BJ271)&gt;COUNTA(PerformerDetails!$BJ$7:$BJ$506),"",INDEX(PerformerDetails!$BJ$7:$BJ$506,SMALL(IF(PerformerDetails!$BJ$7:$BJ$506&lt;&gt;"",ROW(PerformerDetails!P271:P770)-ROW(PerformerDetails!BJ271)+1),ROWS(PerformerDetails!$BJ$7:BJ271)))),0)</f>
        <v>#NAME?</v>
      </c>
      <c r="Z271" s="45" t="e">
        <f t="array" aca="1" ref="Z271" ca="1">IFERROR(IF(ROWS(PerformerDetails!$BL$7:BL271)&gt;COUNTA(PerformerDetails!$BL$7:$BL$506),"",INDEX(PerformerDetails!$BL$7:$BL$506,SMALL(IF(PerformerDetails!$BL$7:$BL$506&lt;&gt;"",ROW(PerformerDetails!P271:P770)-ROW(PerformerDetails!BL271)+1),ROWS(PerformerDetails!$BL$7:BL271)))),0)</f>
        <v>#NAME?</v>
      </c>
    </row>
    <row r="272" spans="2:26" ht="20.100000000000001" customHeight="1">
      <c r="B272" s="45" t="e">
        <f t="array" aca="1" ref="B272" ca="1">IFERROR(IF(ROWS(PerformerDetails!$P$7:P272)&gt;COUNTA(PerformerDetails!$P$7:$P$506),"",INDEX(PerformerDetails!$P$7:$P$506,SMALL(IF(PerformerDetails!$P$7:$P$506&lt;&gt;"",ROW(PerformerDetails!P272:P771)-ROW(PerformerDetails!P272)+1),ROWS(PerformerDetails!$P$7:P272)))),0)</f>
        <v>#NAME?</v>
      </c>
      <c r="C272" s="45" t="e">
        <f t="array" aca="1" ref="C272" ca="1">IFERROR(IF(ROWS(PerformerDetails!$R$7:R272)&gt;COUNTA(PerformerDetails!$R$7:$R$506),"",INDEX(PerformerDetails!$R$7:$R$506,SMALL(IF(PerformerDetails!$R$7:$R$506&lt;&gt;"",ROW(PerformerDetails!P272:P771)-ROW(PerformerDetails!R272)+1),ROWS(PerformerDetails!$R$7:R272)))),0)</f>
        <v>#NAME?</v>
      </c>
      <c r="D272" s="45" t="e">
        <f t="array" aca="1" ref="D272" ca="1">IFERROR(IF(ROWS(PerformerDetails!$T$7:T272)&gt;COUNTA(PerformerDetails!$T$7:$T$506),"",INDEX(PerformerDetails!$T$7:$T$506,SMALL(IF(PerformerDetails!$T$7:$T$506&lt;&gt;"",ROW(PerformerDetails!P272:P771)-ROW(PerformerDetails!T272)+1),ROWS(PerformerDetails!$T$7:T272)))),0)</f>
        <v>#NAME?</v>
      </c>
      <c r="E272" s="45" t="e">
        <f t="array" aca="1" ref="E272" ca="1">IFERROR(IF(ROWS(PerformerDetails!$V$7:V272)&gt;COUNTA(PerformerDetails!$V$7:$V$506),"",INDEX(PerformerDetails!$V$7:$V$506,SMALL(IF(PerformerDetails!$V$7:$V$506&lt;&gt;"",ROW(PerformerDetails!P272:P771)-ROW(PerformerDetails!V272)+1),ROWS(PerformerDetails!$V$7:V272)))),0)</f>
        <v>#NAME?</v>
      </c>
      <c r="F272" s="45" t="e">
        <f t="array" aca="1" ref="F272" ca="1">IFERROR(IF(ROWS(PerformerDetails!$X$7:X272)&gt;COUNTA(PerformerDetails!$X$7:$X$506),"",INDEX(PerformerDetails!$X$7:$X$506,SMALL(IF(PerformerDetails!$X$7:$X$506&lt;&gt;"",ROW(PerformerDetails!P272:P771)-ROW(PerformerDetails!X272)+1),ROWS(PerformerDetails!$X$7:X272)))),0)</f>
        <v>#NAME?</v>
      </c>
      <c r="G272" s="45" t="e">
        <f t="array" aca="1" ref="G272" ca="1">IFERROR(IF(ROWS(PerformerDetails!$Z$7:Z272)&gt;COUNTA(PerformerDetails!$Z$7:$Z$506),"",INDEX(PerformerDetails!$Z$7:$Z$506,SMALL(IF(PerformerDetails!$Z$7:$Z$506&lt;&gt;"",ROW(PerformerDetails!P272:P771)-ROW(PerformerDetails!Z272)+1),ROWS(PerformerDetails!$Z$7:Z272)))),0)</f>
        <v>#NAME?</v>
      </c>
      <c r="H272" s="45" t="e">
        <f t="array" aca="1" ref="H272" ca="1">IFERROR(IF(ROWS(PerformerDetails!$AB$7:AB272)&gt;COUNTA(PerformerDetails!$AB$7:$AB$506),"",INDEX(PerformerDetails!$AB$7:$AB$506,SMALL(IF(PerformerDetails!$AB$7:$AB$506&lt;&gt;"",ROW(PerformerDetails!P272:P771)-ROW(PerformerDetails!AB272)+1),ROWS(PerformerDetails!$AB$7:AB272)))),0)</f>
        <v>#NAME?</v>
      </c>
      <c r="I272" s="45" t="e">
        <f t="array" aca="1" ref="I272" ca="1">IFERROR(IF(ROWS(PerformerDetails!$AD$7:AD272)&gt;COUNTA(PerformerDetails!$AD$7:$AD$506),"",INDEX(PerformerDetails!$AD$7:$AD$506,SMALL(IF(PerformerDetails!$AD$7:$AD$506&lt;&gt;"",ROW(PerformerDetails!P272:P771)-ROW(PerformerDetails!AD272)+1),ROWS(PerformerDetails!$AD$7:AD272)))),0)</f>
        <v>#NAME?</v>
      </c>
      <c r="J272" s="45" t="e">
        <f t="array" aca="1" ref="J272" ca="1">IFERROR(IF(ROWS(PerformerDetails!$AF$7:AF272)&gt;COUNTA(PerformerDetails!$AF$7:$AF$506),"",INDEX(PerformerDetails!$AF$7:$AF$506,SMALL(IF(PerformerDetails!$AF$7:$AF$506&lt;&gt;"",ROW(PerformerDetails!P272:P771)-ROW(PerformerDetails!AF272)+1),ROWS(PerformerDetails!$AF$7:AF272)))),0)</f>
        <v>#NAME?</v>
      </c>
      <c r="K272" s="45" t="e">
        <f t="array" aca="1" ref="K272" ca="1">IFERROR(IF(ROWS(PerformerDetails!$AH$7:AH272)&gt;COUNTA(PerformerDetails!$AH$7:$AH$506),"",INDEX(PerformerDetails!$AH$7:$AH$506,SMALL(IF(PerformerDetails!$AH$7:$AH$506&lt;&gt;"",ROW(PerformerDetails!P272:P771)-ROW(PerformerDetails!AH272)+1),ROWS(PerformerDetails!$AH$7:AH272)))),0)</f>
        <v>#NAME?</v>
      </c>
      <c r="L272" s="45" t="e">
        <f t="array" aca="1" ref="L272" ca="1">IFERROR(IF(ROWS(PerformerDetails!$AJ$7:AJ272)&gt;COUNTA(PerformerDetails!$AJ$7:$AJ$506),"",INDEX(PerformerDetails!$AJ$7:$AJ$506,SMALL(IF(PerformerDetails!$AJ$7:$AJ$506&lt;&gt;"",ROW(PerformerDetails!P272:P771)-ROW(PerformerDetails!AJ272)+1),ROWS(PerformerDetails!$AJ$7:AJ272)))),0)</f>
        <v>#NAME?</v>
      </c>
      <c r="M272" s="45" t="e">
        <f t="array" aca="1" ref="M272" ca="1">IFERROR(IF(ROWS(PerformerDetails!$AL$7:AL272)&gt;COUNTA(PerformerDetails!$AL$7:$AL$506),"",INDEX(PerformerDetails!$AL$7:$AL$506,SMALL(IF(PerformerDetails!$AL$7:$AL$506&lt;&gt;"",ROW(PerformerDetails!P272:P771)-ROW(PerformerDetails!AL272)+1),ROWS(PerformerDetails!$AL$7:AL272)))),0)</f>
        <v>#NAME?</v>
      </c>
      <c r="N272" s="45" t="e">
        <f t="array" aca="1" ref="N272" ca="1">IFERROR(IF(ROWS(PerformerDetails!$AN$7:AN272)&gt;COUNTA(PerformerDetails!$AN$7:$AN$506),"",INDEX(PerformerDetails!$AN$7:$AN$506,SMALL(IF(PerformerDetails!$AN$7:$AN$506&lt;&gt;"",ROW(PerformerDetails!P272:P771)-ROW(PerformerDetails!AN272)+1),ROWS(PerformerDetails!$AN$7:AN272)))),0)</f>
        <v>#NAME?</v>
      </c>
      <c r="O272" s="45" t="e">
        <f t="array" aca="1" ref="O272" ca="1">IFERROR(IF(ROWS(PerformerDetails!$AP$7:AP272)&gt;COUNTA(PerformerDetails!$AP$7:$AP$506),"",INDEX(PerformerDetails!$AP$7:$AP$506,SMALL(IF(PerformerDetails!$AP$7:$AP$506&lt;&gt;"",ROW(PerformerDetails!P272:P771)-ROW(PerformerDetails!AP272)+1),ROWS(PerformerDetails!$AP$7:AP272)))),0)</f>
        <v>#NAME?</v>
      </c>
      <c r="P272" s="45" t="e">
        <f t="array" aca="1" ref="P272" ca="1">IFERROR(IF(ROWS(PerformerDetails!$AR$7:AR272)&gt;COUNTA(PerformerDetails!$AR$7:$AR$506),"",INDEX(PerformerDetails!$AR$7:$AR$506,SMALL(IF(PerformerDetails!$AR$7:$AR$506&lt;&gt;"",ROW(PerformerDetails!P272:P771)-ROW(PerformerDetails!AR272)+1),ROWS(PerformerDetails!$AR$7:AR272)))),0)</f>
        <v>#NAME?</v>
      </c>
      <c r="Q272" s="45" t="e">
        <f t="array" aca="1" ref="Q272" ca="1">IFERROR(IF(ROWS(PerformerDetails!$AT$7:AT272)&gt;COUNTA(PerformerDetails!$AT$7:$AT$506),"",INDEX(PerformerDetails!$AT$7:$AT$506,SMALL(IF(PerformerDetails!$AT$7:$AT$506&lt;&gt;"",ROW(PerformerDetails!P272:P771)-ROW(PerformerDetails!AT272)+1),ROWS(PerformerDetails!$AT$7:AT272)))),0)</f>
        <v>#NAME?</v>
      </c>
      <c r="R272" s="45" t="e">
        <f t="array" aca="1" ref="R272" ca="1">IFERROR(IF(ROWS(PerformerDetails!$AV$7:AV272)&gt;COUNTA(PerformerDetails!$AV$7:$AV$506),"",INDEX(PerformerDetails!$AV$7:$AV$506,SMALL(IF(PerformerDetails!$AV$7:$AV$506&lt;&gt;"",ROW(PerformerDetails!P272:P771)-ROW(PerformerDetails!AV272)+1),ROWS(PerformerDetails!$AV$7:AV272)))),0)</f>
        <v>#NAME?</v>
      </c>
      <c r="S272" s="45" t="e">
        <f t="array" aca="1" ref="S272" ca="1">IFERROR(IF(ROWS(PerformerDetails!$AX$7:AX272)&gt;COUNTA(PerformerDetails!$AX$7:$AX$506),"",INDEX(PerformerDetails!$AX$7:$AX$506,SMALL(IF(PerformerDetails!$AX$7:$AX$506&lt;&gt;"",ROW(PerformerDetails!P272:P771)-ROW(PerformerDetails!AX272)+1),ROWS(PerformerDetails!$AX$7:AX272)))),0)</f>
        <v>#NAME?</v>
      </c>
      <c r="T272" s="45" t="e">
        <f t="array" aca="1" ref="T272" ca="1">IFERROR(IF(ROWS(PerformerDetails!$AZ$7:AZ272)&gt;COUNTA(PerformerDetails!$AZ$7:$AZ$506),"",INDEX(PerformerDetails!$AZ$7:$AZ$506,SMALL(IF(PerformerDetails!$AZ$7:$AZ$506&lt;&gt;"",ROW(PerformerDetails!P272:P771)-ROW(PerformerDetails!AZ272)+1),ROWS(PerformerDetails!$AZ$7:AZ272)))),0)</f>
        <v>#NAME?</v>
      </c>
      <c r="U272" s="45" t="e">
        <f t="array" aca="1" ref="U272" ca="1">IFERROR(IF(ROWS(PerformerDetails!$BB$7:BB272)&gt;COUNTA(PerformerDetails!$BB$7:$BB$506),"",INDEX(PerformerDetails!$BB$7:$BB$506,SMALL(IF(PerformerDetails!$BB$7:$BB$506&lt;&gt;"",ROW(PerformerDetails!P272:P771)-ROW(PerformerDetails!BB272)+1),ROWS(PerformerDetails!$BB$7:BB272)))),0)</f>
        <v>#NAME?</v>
      </c>
      <c r="V272" s="45" t="e">
        <f t="array" aca="1" ref="V272" ca="1">IFERROR(IF(ROWS(PerformerDetails!$BD$7:BD272)&gt;COUNTA(PerformerDetails!$BD$7:$BD$506),"",INDEX(PerformerDetails!$BD$7:$BD$506,SMALL(IF(PerformerDetails!$BD$7:$BD$506&lt;&gt;"",ROW(PerformerDetails!P272:P771)-ROW(PerformerDetails!BD272)+1),ROWS(PerformerDetails!$BD$7:BD272)))),0)</f>
        <v>#NAME?</v>
      </c>
      <c r="W272" s="45" t="e">
        <f t="array" aca="1" ref="W272" ca="1">IFERROR(IF(ROWS(PerformerDetails!$BF$7:BF272)&gt;COUNTA(PerformerDetails!$BF$7:$BF$506),"",INDEX(PerformerDetails!$BF$7:$BF$506,SMALL(IF(PerformerDetails!$BF$7:$BF$506&lt;&gt;"",ROW(PerformerDetails!P272:P771)-ROW(PerformerDetails!BF272)+1),ROWS(PerformerDetails!$BF$7:BF272)))),0)</f>
        <v>#NAME?</v>
      </c>
      <c r="X272" s="45" t="e">
        <f t="array" aca="1" ref="X272" ca="1">IFERROR(IF(ROWS(PerformerDetails!$BH$7:BH272)&gt;COUNTA(PerformerDetails!$BH$7:$BH$506),"",INDEX(PerformerDetails!$BH$7:$BH$506,SMALL(IF(PerformerDetails!$BH$7:$BH$506&lt;&gt;"",ROW(PerformerDetails!P272:P771)-ROW(PerformerDetails!BH272)+1),ROWS(PerformerDetails!$BH$7:BH272)))),0)</f>
        <v>#NAME?</v>
      </c>
      <c r="Y272" s="45" t="e">
        <f t="array" aca="1" ref="Y272" ca="1">IFERROR(IF(ROWS(PerformerDetails!$BJ$7:BJ272)&gt;COUNTA(PerformerDetails!$BJ$7:$BJ$506),"",INDEX(PerformerDetails!$BJ$7:$BJ$506,SMALL(IF(PerformerDetails!$BJ$7:$BJ$506&lt;&gt;"",ROW(PerformerDetails!P272:P771)-ROW(PerformerDetails!BJ272)+1),ROWS(PerformerDetails!$BJ$7:BJ272)))),0)</f>
        <v>#NAME?</v>
      </c>
      <c r="Z272" s="45" t="e">
        <f t="array" aca="1" ref="Z272" ca="1">IFERROR(IF(ROWS(PerformerDetails!$BL$7:BL272)&gt;COUNTA(PerformerDetails!$BL$7:$BL$506),"",INDEX(PerformerDetails!$BL$7:$BL$506,SMALL(IF(PerformerDetails!$BL$7:$BL$506&lt;&gt;"",ROW(PerformerDetails!P272:P771)-ROW(PerformerDetails!BL272)+1),ROWS(PerformerDetails!$BL$7:BL272)))),0)</f>
        <v>#NAME?</v>
      </c>
    </row>
    <row r="273" spans="2:26" ht="20.100000000000001" customHeight="1">
      <c r="B273" s="45" t="e">
        <f t="array" aca="1" ref="B273" ca="1">IFERROR(IF(ROWS(PerformerDetails!$P$7:P273)&gt;COUNTA(PerformerDetails!$P$7:$P$506),"",INDEX(PerformerDetails!$P$7:$P$506,SMALL(IF(PerformerDetails!$P$7:$P$506&lt;&gt;"",ROW(PerformerDetails!P273:P772)-ROW(PerformerDetails!P273)+1),ROWS(PerformerDetails!$P$7:P273)))),0)</f>
        <v>#NAME?</v>
      </c>
      <c r="C273" s="45" t="e">
        <f t="array" aca="1" ref="C273" ca="1">IFERROR(IF(ROWS(PerformerDetails!$R$7:R273)&gt;COUNTA(PerformerDetails!$R$7:$R$506),"",INDEX(PerformerDetails!$R$7:$R$506,SMALL(IF(PerformerDetails!$R$7:$R$506&lt;&gt;"",ROW(PerformerDetails!P273:P772)-ROW(PerformerDetails!R273)+1),ROWS(PerformerDetails!$R$7:R273)))),0)</f>
        <v>#NAME?</v>
      </c>
      <c r="D273" s="45" t="e">
        <f t="array" aca="1" ref="D273" ca="1">IFERROR(IF(ROWS(PerformerDetails!$T$7:T273)&gt;COUNTA(PerformerDetails!$T$7:$T$506),"",INDEX(PerformerDetails!$T$7:$T$506,SMALL(IF(PerformerDetails!$T$7:$T$506&lt;&gt;"",ROW(PerformerDetails!P273:P772)-ROW(PerformerDetails!T273)+1),ROWS(PerformerDetails!$T$7:T273)))),0)</f>
        <v>#NAME?</v>
      </c>
      <c r="E273" s="45" t="e">
        <f t="array" aca="1" ref="E273" ca="1">IFERROR(IF(ROWS(PerformerDetails!$V$7:V273)&gt;COUNTA(PerformerDetails!$V$7:$V$506),"",INDEX(PerformerDetails!$V$7:$V$506,SMALL(IF(PerformerDetails!$V$7:$V$506&lt;&gt;"",ROW(PerformerDetails!P273:P772)-ROW(PerformerDetails!V273)+1),ROWS(PerformerDetails!$V$7:V273)))),0)</f>
        <v>#NAME?</v>
      </c>
      <c r="F273" s="45" t="e">
        <f t="array" aca="1" ref="F273" ca="1">IFERROR(IF(ROWS(PerformerDetails!$X$7:X273)&gt;COUNTA(PerformerDetails!$X$7:$X$506),"",INDEX(PerformerDetails!$X$7:$X$506,SMALL(IF(PerformerDetails!$X$7:$X$506&lt;&gt;"",ROW(PerformerDetails!P273:P772)-ROW(PerformerDetails!X273)+1),ROWS(PerformerDetails!$X$7:X273)))),0)</f>
        <v>#NAME?</v>
      </c>
      <c r="G273" s="45" t="e">
        <f t="array" aca="1" ref="G273" ca="1">IFERROR(IF(ROWS(PerformerDetails!$Z$7:Z273)&gt;COUNTA(PerformerDetails!$Z$7:$Z$506),"",INDEX(PerformerDetails!$Z$7:$Z$506,SMALL(IF(PerformerDetails!$Z$7:$Z$506&lt;&gt;"",ROW(PerformerDetails!P273:P772)-ROW(PerformerDetails!Z273)+1),ROWS(PerformerDetails!$Z$7:Z273)))),0)</f>
        <v>#NAME?</v>
      </c>
      <c r="H273" s="45" t="e">
        <f t="array" aca="1" ref="H273" ca="1">IFERROR(IF(ROWS(PerformerDetails!$AB$7:AB273)&gt;COUNTA(PerformerDetails!$AB$7:$AB$506),"",INDEX(PerformerDetails!$AB$7:$AB$506,SMALL(IF(PerformerDetails!$AB$7:$AB$506&lt;&gt;"",ROW(PerformerDetails!P273:P772)-ROW(PerformerDetails!AB273)+1),ROWS(PerformerDetails!$AB$7:AB273)))),0)</f>
        <v>#NAME?</v>
      </c>
      <c r="I273" s="45" t="e">
        <f t="array" aca="1" ref="I273" ca="1">IFERROR(IF(ROWS(PerformerDetails!$AD$7:AD273)&gt;COUNTA(PerformerDetails!$AD$7:$AD$506),"",INDEX(PerformerDetails!$AD$7:$AD$506,SMALL(IF(PerformerDetails!$AD$7:$AD$506&lt;&gt;"",ROW(PerformerDetails!P273:P772)-ROW(PerformerDetails!AD273)+1),ROWS(PerformerDetails!$AD$7:AD273)))),0)</f>
        <v>#NAME?</v>
      </c>
      <c r="J273" s="45" t="e">
        <f t="array" aca="1" ref="J273" ca="1">IFERROR(IF(ROWS(PerformerDetails!$AF$7:AF273)&gt;COUNTA(PerformerDetails!$AF$7:$AF$506),"",INDEX(PerformerDetails!$AF$7:$AF$506,SMALL(IF(PerformerDetails!$AF$7:$AF$506&lt;&gt;"",ROW(PerformerDetails!P273:P772)-ROW(PerformerDetails!AF273)+1),ROWS(PerformerDetails!$AF$7:AF273)))),0)</f>
        <v>#NAME?</v>
      </c>
      <c r="K273" s="45" t="e">
        <f t="array" aca="1" ref="K273" ca="1">IFERROR(IF(ROWS(PerformerDetails!$AH$7:AH273)&gt;COUNTA(PerformerDetails!$AH$7:$AH$506),"",INDEX(PerformerDetails!$AH$7:$AH$506,SMALL(IF(PerformerDetails!$AH$7:$AH$506&lt;&gt;"",ROW(PerformerDetails!P273:P772)-ROW(PerformerDetails!AH273)+1),ROWS(PerformerDetails!$AH$7:AH273)))),0)</f>
        <v>#NAME?</v>
      </c>
      <c r="L273" s="45" t="e">
        <f t="array" aca="1" ref="L273" ca="1">IFERROR(IF(ROWS(PerformerDetails!$AJ$7:AJ273)&gt;COUNTA(PerformerDetails!$AJ$7:$AJ$506),"",INDEX(PerformerDetails!$AJ$7:$AJ$506,SMALL(IF(PerformerDetails!$AJ$7:$AJ$506&lt;&gt;"",ROW(PerformerDetails!P273:P772)-ROW(PerformerDetails!AJ273)+1),ROWS(PerformerDetails!$AJ$7:AJ273)))),0)</f>
        <v>#NAME?</v>
      </c>
      <c r="M273" s="45" t="e">
        <f t="array" aca="1" ref="M273" ca="1">IFERROR(IF(ROWS(PerformerDetails!$AL$7:AL273)&gt;COUNTA(PerformerDetails!$AL$7:$AL$506),"",INDEX(PerformerDetails!$AL$7:$AL$506,SMALL(IF(PerformerDetails!$AL$7:$AL$506&lt;&gt;"",ROW(PerformerDetails!P273:P772)-ROW(PerformerDetails!AL273)+1),ROWS(PerformerDetails!$AL$7:AL273)))),0)</f>
        <v>#NAME?</v>
      </c>
      <c r="N273" s="45" t="e">
        <f t="array" aca="1" ref="N273" ca="1">IFERROR(IF(ROWS(PerformerDetails!$AN$7:AN273)&gt;COUNTA(PerformerDetails!$AN$7:$AN$506),"",INDEX(PerformerDetails!$AN$7:$AN$506,SMALL(IF(PerformerDetails!$AN$7:$AN$506&lt;&gt;"",ROW(PerformerDetails!P273:P772)-ROW(PerformerDetails!AN273)+1),ROWS(PerformerDetails!$AN$7:AN273)))),0)</f>
        <v>#NAME?</v>
      </c>
      <c r="O273" s="45" t="e">
        <f t="array" aca="1" ref="O273" ca="1">IFERROR(IF(ROWS(PerformerDetails!$AP$7:AP273)&gt;COUNTA(PerformerDetails!$AP$7:$AP$506),"",INDEX(PerformerDetails!$AP$7:$AP$506,SMALL(IF(PerformerDetails!$AP$7:$AP$506&lt;&gt;"",ROW(PerformerDetails!P273:P772)-ROW(PerformerDetails!AP273)+1),ROWS(PerformerDetails!$AP$7:AP273)))),0)</f>
        <v>#NAME?</v>
      </c>
      <c r="P273" s="45" t="e">
        <f t="array" aca="1" ref="P273" ca="1">IFERROR(IF(ROWS(PerformerDetails!$AR$7:AR273)&gt;COUNTA(PerformerDetails!$AR$7:$AR$506),"",INDEX(PerformerDetails!$AR$7:$AR$506,SMALL(IF(PerformerDetails!$AR$7:$AR$506&lt;&gt;"",ROW(PerformerDetails!P273:P772)-ROW(PerformerDetails!AR273)+1),ROWS(PerformerDetails!$AR$7:AR273)))),0)</f>
        <v>#NAME?</v>
      </c>
      <c r="Q273" s="45" t="e">
        <f t="array" aca="1" ref="Q273" ca="1">IFERROR(IF(ROWS(PerformerDetails!$AT$7:AT273)&gt;COUNTA(PerformerDetails!$AT$7:$AT$506),"",INDEX(PerformerDetails!$AT$7:$AT$506,SMALL(IF(PerformerDetails!$AT$7:$AT$506&lt;&gt;"",ROW(PerformerDetails!P273:P772)-ROW(PerformerDetails!AT273)+1),ROWS(PerformerDetails!$AT$7:AT273)))),0)</f>
        <v>#NAME?</v>
      </c>
      <c r="R273" s="45" t="e">
        <f t="array" aca="1" ref="R273" ca="1">IFERROR(IF(ROWS(PerformerDetails!$AV$7:AV273)&gt;COUNTA(PerformerDetails!$AV$7:$AV$506),"",INDEX(PerformerDetails!$AV$7:$AV$506,SMALL(IF(PerformerDetails!$AV$7:$AV$506&lt;&gt;"",ROW(PerformerDetails!P273:P772)-ROW(PerformerDetails!AV273)+1),ROWS(PerformerDetails!$AV$7:AV273)))),0)</f>
        <v>#NAME?</v>
      </c>
      <c r="S273" s="45" t="e">
        <f t="array" aca="1" ref="S273" ca="1">IFERROR(IF(ROWS(PerformerDetails!$AX$7:AX273)&gt;COUNTA(PerformerDetails!$AX$7:$AX$506),"",INDEX(PerformerDetails!$AX$7:$AX$506,SMALL(IF(PerformerDetails!$AX$7:$AX$506&lt;&gt;"",ROW(PerformerDetails!P273:P772)-ROW(PerformerDetails!AX273)+1),ROWS(PerformerDetails!$AX$7:AX273)))),0)</f>
        <v>#NAME?</v>
      </c>
      <c r="T273" s="45" t="e">
        <f t="array" aca="1" ref="T273" ca="1">IFERROR(IF(ROWS(PerformerDetails!$AZ$7:AZ273)&gt;COUNTA(PerformerDetails!$AZ$7:$AZ$506),"",INDEX(PerformerDetails!$AZ$7:$AZ$506,SMALL(IF(PerformerDetails!$AZ$7:$AZ$506&lt;&gt;"",ROW(PerformerDetails!P273:P772)-ROW(PerformerDetails!AZ273)+1),ROWS(PerformerDetails!$AZ$7:AZ273)))),0)</f>
        <v>#NAME?</v>
      </c>
      <c r="U273" s="45" t="e">
        <f t="array" aca="1" ref="U273" ca="1">IFERROR(IF(ROWS(PerformerDetails!$BB$7:BB273)&gt;COUNTA(PerformerDetails!$BB$7:$BB$506),"",INDEX(PerformerDetails!$BB$7:$BB$506,SMALL(IF(PerformerDetails!$BB$7:$BB$506&lt;&gt;"",ROW(PerformerDetails!P273:P772)-ROW(PerformerDetails!BB273)+1),ROWS(PerformerDetails!$BB$7:BB273)))),0)</f>
        <v>#NAME?</v>
      </c>
      <c r="V273" s="45" t="e">
        <f t="array" aca="1" ref="V273" ca="1">IFERROR(IF(ROWS(PerformerDetails!$BD$7:BD273)&gt;COUNTA(PerformerDetails!$BD$7:$BD$506),"",INDEX(PerformerDetails!$BD$7:$BD$506,SMALL(IF(PerformerDetails!$BD$7:$BD$506&lt;&gt;"",ROW(PerformerDetails!P273:P772)-ROW(PerformerDetails!BD273)+1),ROWS(PerformerDetails!$BD$7:BD273)))),0)</f>
        <v>#NAME?</v>
      </c>
      <c r="W273" s="45" t="e">
        <f t="array" aca="1" ref="W273" ca="1">IFERROR(IF(ROWS(PerformerDetails!$BF$7:BF273)&gt;COUNTA(PerformerDetails!$BF$7:$BF$506),"",INDEX(PerformerDetails!$BF$7:$BF$506,SMALL(IF(PerformerDetails!$BF$7:$BF$506&lt;&gt;"",ROW(PerformerDetails!P273:P772)-ROW(PerformerDetails!BF273)+1),ROWS(PerformerDetails!$BF$7:BF273)))),0)</f>
        <v>#NAME?</v>
      </c>
      <c r="X273" s="45" t="e">
        <f t="array" aca="1" ref="X273" ca="1">IFERROR(IF(ROWS(PerformerDetails!$BH$7:BH273)&gt;COUNTA(PerformerDetails!$BH$7:$BH$506),"",INDEX(PerformerDetails!$BH$7:$BH$506,SMALL(IF(PerformerDetails!$BH$7:$BH$506&lt;&gt;"",ROW(PerformerDetails!P273:P772)-ROW(PerformerDetails!BH273)+1),ROWS(PerformerDetails!$BH$7:BH273)))),0)</f>
        <v>#NAME?</v>
      </c>
      <c r="Y273" s="45" t="e">
        <f t="array" aca="1" ref="Y273" ca="1">IFERROR(IF(ROWS(PerformerDetails!$BJ$7:BJ273)&gt;COUNTA(PerformerDetails!$BJ$7:$BJ$506),"",INDEX(PerformerDetails!$BJ$7:$BJ$506,SMALL(IF(PerformerDetails!$BJ$7:$BJ$506&lt;&gt;"",ROW(PerformerDetails!P273:P772)-ROW(PerformerDetails!BJ273)+1),ROWS(PerformerDetails!$BJ$7:BJ273)))),0)</f>
        <v>#NAME?</v>
      </c>
      <c r="Z273" s="45" t="e">
        <f t="array" aca="1" ref="Z273" ca="1">IFERROR(IF(ROWS(PerformerDetails!$BL$7:BL273)&gt;COUNTA(PerformerDetails!$BL$7:$BL$506),"",INDEX(PerformerDetails!$BL$7:$BL$506,SMALL(IF(PerformerDetails!$BL$7:$BL$506&lt;&gt;"",ROW(PerformerDetails!P273:P772)-ROW(PerformerDetails!BL273)+1),ROWS(PerformerDetails!$BL$7:BL273)))),0)</f>
        <v>#NAME?</v>
      </c>
    </row>
    <row r="274" spans="2:26" ht="20.100000000000001" customHeight="1">
      <c r="B274" s="45" t="e">
        <f t="array" aca="1" ref="B274" ca="1">IFERROR(IF(ROWS(PerformerDetails!$P$7:P274)&gt;COUNTA(PerformerDetails!$P$7:$P$506),"",INDEX(PerformerDetails!$P$7:$P$506,SMALL(IF(PerformerDetails!$P$7:$P$506&lt;&gt;"",ROW(PerformerDetails!P274:P773)-ROW(PerformerDetails!P274)+1),ROWS(PerformerDetails!$P$7:P274)))),0)</f>
        <v>#NAME?</v>
      </c>
      <c r="C274" s="45" t="e">
        <f t="array" aca="1" ref="C274" ca="1">IFERROR(IF(ROWS(PerformerDetails!$R$7:R274)&gt;COUNTA(PerformerDetails!$R$7:$R$506),"",INDEX(PerformerDetails!$R$7:$R$506,SMALL(IF(PerformerDetails!$R$7:$R$506&lt;&gt;"",ROW(PerformerDetails!P274:P773)-ROW(PerformerDetails!R274)+1),ROWS(PerformerDetails!$R$7:R274)))),0)</f>
        <v>#NAME?</v>
      </c>
      <c r="D274" s="45" t="e">
        <f t="array" aca="1" ref="D274" ca="1">IFERROR(IF(ROWS(PerformerDetails!$T$7:T274)&gt;COUNTA(PerformerDetails!$T$7:$T$506),"",INDEX(PerformerDetails!$T$7:$T$506,SMALL(IF(PerformerDetails!$T$7:$T$506&lt;&gt;"",ROW(PerformerDetails!P274:P773)-ROW(PerformerDetails!T274)+1),ROWS(PerformerDetails!$T$7:T274)))),0)</f>
        <v>#NAME?</v>
      </c>
      <c r="E274" s="45" t="e">
        <f t="array" aca="1" ref="E274" ca="1">IFERROR(IF(ROWS(PerformerDetails!$V$7:V274)&gt;COUNTA(PerformerDetails!$V$7:$V$506),"",INDEX(PerformerDetails!$V$7:$V$506,SMALL(IF(PerformerDetails!$V$7:$V$506&lt;&gt;"",ROW(PerformerDetails!P274:P773)-ROW(PerformerDetails!V274)+1),ROWS(PerformerDetails!$V$7:V274)))),0)</f>
        <v>#NAME?</v>
      </c>
      <c r="F274" s="45" t="e">
        <f t="array" aca="1" ref="F274" ca="1">IFERROR(IF(ROWS(PerformerDetails!$X$7:X274)&gt;COUNTA(PerformerDetails!$X$7:$X$506),"",INDEX(PerformerDetails!$X$7:$X$506,SMALL(IF(PerformerDetails!$X$7:$X$506&lt;&gt;"",ROW(PerformerDetails!P274:P773)-ROW(PerformerDetails!X274)+1),ROWS(PerformerDetails!$X$7:X274)))),0)</f>
        <v>#NAME?</v>
      </c>
      <c r="G274" s="45" t="e">
        <f t="array" aca="1" ref="G274" ca="1">IFERROR(IF(ROWS(PerformerDetails!$Z$7:Z274)&gt;COUNTA(PerformerDetails!$Z$7:$Z$506),"",INDEX(PerformerDetails!$Z$7:$Z$506,SMALL(IF(PerformerDetails!$Z$7:$Z$506&lt;&gt;"",ROW(PerformerDetails!P274:P773)-ROW(PerformerDetails!Z274)+1),ROWS(PerformerDetails!$Z$7:Z274)))),0)</f>
        <v>#NAME?</v>
      </c>
      <c r="H274" s="45" t="e">
        <f t="array" aca="1" ref="H274" ca="1">IFERROR(IF(ROWS(PerformerDetails!$AB$7:AB274)&gt;COUNTA(PerformerDetails!$AB$7:$AB$506),"",INDEX(PerformerDetails!$AB$7:$AB$506,SMALL(IF(PerformerDetails!$AB$7:$AB$506&lt;&gt;"",ROW(PerformerDetails!P274:P773)-ROW(PerformerDetails!AB274)+1),ROWS(PerformerDetails!$AB$7:AB274)))),0)</f>
        <v>#NAME?</v>
      </c>
      <c r="I274" s="45" t="e">
        <f t="array" aca="1" ref="I274" ca="1">IFERROR(IF(ROWS(PerformerDetails!$AD$7:AD274)&gt;COUNTA(PerformerDetails!$AD$7:$AD$506),"",INDEX(PerformerDetails!$AD$7:$AD$506,SMALL(IF(PerformerDetails!$AD$7:$AD$506&lt;&gt;"",ROW(PerformerDetails!P274:P773)-ROW(PerformerDetails!AD274)+1),ROWS(PerformerDetails!$AD$7:AD274)))),0)</f>
        <v>#NAME?</v>
      </c>
      <c r="J274" s="45" t="e">
        <f t="array" aca="1" ref="J274" ca="1">IFERROR(IF(ROWS(PerformerDetails!$AF$7:AF274)&gt;COUNTA(PerformerDetails!$AF$7:$AF$506),"",INDEX(PerformerDetails!$AF$7:$AF$506,SMALL(IF(PerformerDetails!$AF$7:$AF$506&lt;&gt;"",ROW(PerformerDetails!P274:P773)-ROW(PerformerDetails!AF274)+1),ROWS(PerformerDetails!$AF$7:AF274)))),0)</f>
        <v>#NAME?</v>
      </c>
      <c r="K274" s="45" t="e">
        <f t="array" aca="1" ref="K274" ca="1">IFERROR(IF(ROWS(PerformerDetails!$AH$7:AH274)&gt;COUNTA(PerformerDetails!$AH$7:$AH$506),"",INDEX(PerformerDetails!$AH$7:$AH$506,SMALL(IF(PerformerDetails!$AH$7:$AH$506&lt;&gt;"",ROW(PerformerDetails!P274:P773)-ROW(PerformerDetails!AH274)+1),ROWS(PerformerDetails!$AH$7:AH274)))),0)</f>
        <v>#NAME?</v>
      </c>
      <c r="L274" s="45" t="e">
        <f t="array" aca="1" ref="L274" ca="1">IFERROR(IF(ROWS(PerformerDetails!$AJ$7:AJ274)&gt;COUNTA(PerformerDetails!$AJ$7:$AJ$506),"",INDEX(PerformerDetails!$AJ$7:$AJ$506,SMALL(IF(PerformerDetails!$AJ$7:$AJ$506&lt;&gt;"",ROW(PerformerDetails!P274:P773)-ROW(PerformerDetails!AJ274)+1),ROWS(PerformerDetails!$AJ$7:AJ274)))),0)</f>
        <v>#NAME?</v>
      </c>
      <c r="M274" s="45" t="e">
        <f t="array" aca="1" ref="M274" ca="1">IFERROR(IF(ROWS(PerformerDetails!$AL$7:AL274)&gt;COUNTA(PerformerDetails!$AL$7:$AL$506),"",INDEX(PerformerDetails!$AL$7:$AL$506,SMALL(IF(PerformerDetails!$AL$7:$AL$506&lt;&gt;"",ROW(PerformerDetails!P274:P773)-ROW(PerformerDetails!AL274)+1),ROWS(PerformerDetails!$AL$7:AL274)))),0)</f>
        <v>#NAME?</v>
      </c>
      <c r="N274" s="45" t="e">
        <f t="array" aca="1" ref="N274" ca="1">IFERROR(IF(ROWS(PerformerDetails!$AN$7:AN274)&gt;COUNTA(PerformerDetails!$AN$7:$AN$506),"",INDEX(PerformerDetails!$AN$7:$AN$506,SMALL(IF(PerformerDetails!$AN$7:$AN$506&lt;&gt;"",ROW(PerformerDetails!P274:P773)-ROW(PerformerDetails!AN274)+1),ROWS(PerformerDetails!$AN$7:AN274)))),0)</f>
        <v>#NAME?</v>
      </c>
      <c r="O274" s="45" t="e">
        <f t="array" aca="1" ref="O274" ca="1">IFERROR(IF(ROWS(PerformerDetails!$AP$7:AP274)&gt;COUNTA(PerformerDetails!$AP$7:$AP$506),"",INDEX(PerformerDetails!$AP$7:$AP$506,SMALL(IF(PerformerDetails!$AP$7:$AP$506&lt;&gt;"",ROW(PerformerDetails!P274:P773)-ROW(PerformerDetails!AP274)+1),ROWS(PerformerDetails!$AP$7:AP274)))),0)</f>
        <v>#NAME?</v>
      </c>
      <c r="P274" s="45" t="e">
        <f t="array" aca="1" ref="P274" ca="1">IFERROR(IF(ROWS(PerformerDetails!$AR$7:AR274)&gt;COUNTA(PerformerDetails!$AR$7:$AR$506),"",INDEX(PerformerDetails!$AR$7:$AR$506,SMALL(IF(PerformerDetails!$AR$7:$AR$506&lt;&gt;"",ROW(PerformerDetails!P274:P773)-ROW(PerformerDetails!AR274)+1),ROWS(PerformerDetails!$AR$7:AR274)))),0)</f>
        <v>#NAME?</v>
      </c>
      <c r="Q274" s="45" t="e">
        <f t="array" aca="1" ref="Q274" ca="1">IFERROR(IF(ROWS(PerformerDetails!$AT$7:AT274)&gt;COUNTA(PerformerDetails!$AT$7:$AT$506),"",INDEX(PerformerDetails!$AT$7:$AT$506,SMALL(IF(PerformerDetails!$AT$7:$AT$506&lt;&gt;"",ROW(PerformerDetails!P274:P773)-ROW(PerformerDetails!AT274)+1),ROWS(PerformerDetails!$AT$7:AT274)))),0)</f>
        <v>#NAME?</v>
      </c>
      <c r="R274" s="45" t="e">
        <f t="array" aca="1" ref="R274" ca="1">IFERROR(IF(ROWS(PerformerDetails!$AV$7:AV274)&gt;COUNTA(PerformerDetails!$AV$7:$AV$506),"",INDEX(PerformerDetails!$AV$7:$AV$506,SMALL(IF(PerformerDetails!$AV$7:$AV$506&lt;&gt;"",ROW(PerformerDetails!P274:P773)-ROW(PerformerDetails!AV274)+1),ROWS(PerformerDetails!$AV$7:AV274)))),0)</f>
        <v>#NAME?</v>
      </c>
      <c r="S274" s="45" t="e">
        <f t="array" aca="1" ref="S274" ca="1">IFERROR(IF(ROWS(PerformerDetails!$AX$7:AX274)&gt;COUNTA(PerformerDetails!$AX$7:$AX$506),"",INDEX(PerformerDetails!$AX$7:$AX$506,SMALL(IF(PerformerDetails!$AX$7:$AX$506&lt;&gt;"",ROW(PerformerDetails!P274:P773)-ROW(PerformerDetails!AX274)+1),ROWS(PerformerDetails!$AX$7:AX274)))),0)</f>
        <v>#NAME?</v>
      </c>
      <c r="T274" s="45" t="e">
        <f t="array" aca="1" ref="T274" ca="1">IFERROR(IF(ROWS(PerformerDetails!$AZ$7:AZ274)&gt;COUNTA(PerformerDetails!$AZ$7:$AZ$506),"",INDEX(PerformerDetails!$AZ$7:$AZ$506,SMALL(IF(PerformerDetails!$AZ$7:$AZ$506&lt;&gt;"",ROW(PerformerDetails!P274:P773)-ROW(PerformerDetails!AZ274)+1),ROWS(PerformerDetails!$AZ$7:AZ274)))),0)</f>
        <v>#NAME?</v>
      </c>
      <c r="U274" s="45" t="e">
        <f t="array" aca="1" ref="U274" ca="1">IFERROR(IF(ROWS(PerformerDetails!$BB$7:BB274)&gt;COUNTA(PerformerDetails!$BB$7:$BB$506),"",INDEX(PerformerDetails!$BB$7:$BB$506,SMALL(IF(PerformerDetails!$BB$7:$BB$506&lt;&gt;"",ROW(PerformerDetails!P274:P773)-ROW(PerformerDetails!BB274)+1),ROWS(PerformerDetails!$BB$7:BB274)))),0)</f>
        <v>#NAME?</v>
      </c>
      <c r="V274" s="45" t="e">
        <f t="array" aca="1" ref="V274" ca="1">IFERROR(IF(ROWS(PerformerDetails!$BD$7:BD274)&gt;COUNTA(PerformerDetails!$BD$7:$BD$506),"",INDEX(PerformerDetails!$BD$7:$BD$506,SMALL(IF(PerformerDetails!$BD$7:$BD$506&lt;&gt;"",ROW(PerformerDetails!P274:P773)-ROW(PerformerDetails!BD274)+1),ROWS(PerformerDetails!$BD$7:BD274)))),0)</f>
        <v>#NAME?</v>
      </c>
      <c r="W274" s="45" t="e">
        <f t="array" aca="1" ref="W274" ca="1">IFERROR(IF(ROWS(PerformerDetails!$BF$7:BF274)&gt;COUNTA(PerformerDetails!$BF$7:$BF$506),"",INDEX(PerformerDetails!$BF$7:$BF$506,SMALL(IF(PerformerDetails!$BF$7:$BF$506&lt;&gt;"",ROW(PerformerDetails!P274:P773)-ROW(PerformerDetails!BF274)+1),ROWS(PerformerDetails!$BF$7:BF274)))),0)</f>
        <v>#NAME?</v>
      </c>
      <c r="X274" s="45" t="e">
        <f t="array" aca="1" ref="X274" ca="1">IFERROR(IF(ROWS(PerformerDetails!$BH$7:BH274)&gt;COUNTA(PerformerDetails!$BH$7:$BH$506),"",INDEX(PerformerDetails!$BH$7:$BH$506,SMALL(IF(PerformerDetails!$BH$7:$BH$506&lt;&gt;"",ROW(PerformerDetails!P274:P773)-ROW(PerformerDetails!BH274)+1),ROWS(PerformerDetails!$BH$7:BH274)))),0)</f>
        <v>#NAME?</v>
      </c>
      <c r="Y274" s="45" t="e">
        <f t="array" aca="1" ref="Y274" ca="1">IFERROR(IF(ROWS(PerformerDetails!$BJ$7:BJ274)&gt;COUNTA(PerformerDetails!$BJ$7:$BJ$506),"",INDEX(PerformerDetails!$BJ$7:$BJ$506,SMALL(IF(PerformerDetails!$BJ$7:$BJ$506&lt;&gt;"",ROW(PerformerDetails!P274:P773)-ROW(PerformerDetails!BJ274)+1),ROWS(PerformerDetails!$BJ$7:BJ274)))),0)</f>
        <v>#NAME?</v>
      </c>
      <c r="Z274" s="45" t="e">
        <f t="array" aca="1" ref="Z274" ca="1">IFERROR(IF(ROWS(PerformerDetails!$BL$7:BL274)&gt;COUNTA(PerformerDetails!$BL$7:$BL$506),"",INDEX(PerformerDetails!$BL$7:$BL$506,SMALL(IF(PerformerDetails!$BL$7:$BL$506&lt;&gt;"",ROW(PerformerDetails!P274:P773)-ROW(PerformerDetails!BL274)+1),ROWS(PerformerDetails!$BL$7:BL274)))),0)</f>
        <v>#NAME?</v>
      </c>
    </row>
    <row r="275" spans="2:26" ht="20.100000000000001" customHeight="1">
      <c r="B275" s="45" t="e">
        <f t="array" aca="1" ref="B275" ca="1">IFERROR(IF(ROWS(PerformerDetails!$P$7:P275)&gt;COUNTA(PerformerDetails!$P$7:$P$506),"",INDEX(PerformerDetails!$P$7:$P$506,SMALL(IF(PerformerDetails!$P$7:$P$506&lt;&gt;"",ROW(PerformerDetails!P275:P774)-ROW(PerformerDetails!P275)+1),ROWS(PerformerDetails!$P$7:P275)))),0)</f>
        <v>#NAME?</v>
      </c>
      <c r="C275" s="45" t="e">
        <f t="array" aca="1" ref="C275" ca="1">IFERROR(IF(ROWS(PerformerDetails!$R$7:R275)&gt;COUNTA(PerformerDetails!$R$7:$R$506),"",INDEX(PerformerDetails!$R$7:$R$506,SMALL(IF(PerformerDetails!$R$7:$R$506&lt;&gt;"",ROW(PerformerDetails!P275:P774)-ROW(PerformerDetails!R275)+1),ROWS(PerformerDetails!$R$7:R275)))),0)</f>
        <v>#NAME?</v>
      </c>
      <c r="D275" s="45" t="e">
        <f t="array" aca="1" ref="D275" ca="1">IFERROR(IF(ROWS(PerformerDetails!$T$7:T275)&gt;COUNTA(PerformerDetails!$T$7:$T$506),"",INDEX(PerformerDetails!$T$7:$T$506,SMALL(IF(PerformerDetails!$T$7:$T$506&lt;&gt;"",ROW(PerformerDetails!P275:P774)-ROW(PerformerDetails!T275)+1),ROWS(PerformerDetails!$T$7:T275)))),0)</f>
        <v>#NAME?</v>
      </c>
      <c r="E275" s="45" t="e">
        <f t="array" aca="1" ref="E275" ca="1">IFERROR(IF(ROWS(PerformerDetails!$V$7:V275)&gt;COUNTA(PerformerDetails!$V$7:$V$506),"",INDEX(PerformerDetails!$V$7:$V$506,SMALL(IF(PerformerDetails!$V$7:$V$506&lt;&gt;"",ROW(PerformerDetails!P275:P774)-ROW(PerformerDetails!V275)+1),ROWS(PerformerDetails!$V$7:V275)))),0)</f>
        <v>#NAME?</v>
      </c>
      <c r="F275" s="45" t="e">
        <f t="array" aca="1" ref="F275" ca="1">IFERROR(IF(ROWS(PerformerDetails!$X$7:X275)&gt;COUNTA(PerformerDetails!$X$7:$X$506),"",INDEX(PerformerDetails!$X$7:$X$506,SMALL(IF(PerformerDetails!$X$7:$X$506&lt;&gt;"",ROW(PerformerDetails!P275:P774)-ROW(PerformerDetails!X275)+1),ROWS(PerformerDetails!$X$7:X275)))),0)</f>
        <v>#NAME?</v>
      </c>
      <c r="G275" s="45" t="e">
        <f t="array" aca="1" ref="G275" ca="1">IFERROR(IF(ROWS(PerformerDetails!$Z$7:Z275)&gt;COUNTA(PerformerDetails!$Z$7:$Z$506),"",INDEX(PerformerDetails!$Z$7:$Z$506,SMALL(IF(PerformerDetails!$Z$7:$Z$506&lt;&gt;"",ROW(PerformerDetails!P275:P774)-ROW(PerformerDetails!Z275)+1),ROWS(PerformerDetails!$Z$7:Z275)))),0)</f>
        <v>#NAME?</v>
      </c>
      <c r="H275" s="45" t="e">
        <f t="array" aca="1" ref="H275" ca="1">IFERROR(IF(ROWS(PerformerDetails!$AB$7:AB275)&gt;COUNTA(PerformerDetails!$AB$7:$AB$506),"",INDEX(PerformerDetails!$AB$7:$AB$506,SMALL(IF(PerformerDetails!$AB$7:$AB$506&lt;&gt;"",ROW(PerformerDetails!P275:P774)-ROW(PerformerDetails!AB275)+1),ROWS(PerformerDetails!$AB$7:AB275)))),0)</f>
        <v>#NAME?</v>
      </c>
      <c r="I275" s="45" t="e">
        <f t="array" aca="1" ref="I275" ca="1">IFERROR(IF(ROWS(PerformerDetails!$AD$7:AD275)&gt;COUNTA(PerformerDetails!$AD$7:$AD$506),"",INDEX(PerformerDetails!$AD$7:$AD$506,SMALL(IF(PerformerDetails!$AD$7:$AD$506&lt;&gt;"",ROW(PerformerDetails!P275:P774)-ROW(PerformerDetails!AD275)+1),ROWS(PerformerDetails!$AD$7:AD275)))),0)</f>
        <v>#NAME?</v>
      </c>
      <c r="J275" s="45" t="e">
        <f t="array" aca="1" ref="J275" ca="1">IFERROR(IF(ROWS(PerformerDetails!$AF$7:AF275)&gt;COUNTA(PerformerDetails!$AF$7:$AF$506),"",INDEX(PerformerDetails!$AF$7:$AF$506,SMALL(IF(PerformerDetails!$AF$7:$AF$506&lt;&gt;"",ROW(PerformerDetails!P275:P774)-ROW(PerformerDetails!AF275)+1),ROWS(PerformerDetails!$AF$7:AF275)))),0)</f>
        <v>#NAME?</v>
      </c>
      <c r="K275" s="45" t="e">
        <f t="array" aca="1" ref="K275" ca="1">IFERROR(IF(ROWS(PerformerDetails!$AH$7:AH275)&gt;COUNTA(PerformerDetails!$AH$7:$AH$506),"",INDEX(PerformerDetails!$AH$7:$AH$506,SMALL(IF(PerformerDetails!$AH$7:$AH$506&lt;&gt;"",ROW(PerformerDetails!P275:P774)-ROW(PerformerDetails!AH275)+1),ROWS(PerformerDetails!$AH$7:AH275)))),0)</f>
        <v>#NAME?</v>
      </c>
      <c r="L275" s="45" t="e">
        <f t="array" aca="1" ref="L275" ca="1">IFERROR(IF(ROWS(PerformerDetails!$AJ$7:AJ275)&gt;COUNTA(PerformerDetails!$AJ$7:$AJ$506),"",INDEX(PerformerDetails!$AJ$7:$AJ$506,SMALL(IF(PerformerDetails!$AJ$7:$AJ$506&lt;&gt;"",ROW(PerformerDetails!P275:P774)-ROW(PerformerDetails!AJ275)+1),ROWS(PerformerDetails!$AJ$7:AJ275)))),0)</f>
        <v>#NAME?</v>
      </c>
      <c r="M275" s="45" t="e">
        <f t="array" aca="1" ref="M275" ca="1">IFERROR(IF(ROWS(PerformerDetails!$AL$7:AL275)&gt;COUNTA(PerformerDetails!$AL$7:$AL$506),"",INDEX(PerformerDetails!$AL$7:$AL$506,SMALL(IF(PerformerDetails!$AL$7:$AL$506&lt;&gt;"",ROW(PerformerDetails!P275:P774)-ROW(PerformerDetails!AL275)+1),ROWS(PerformerDetails!$AL$7:AL275)))),0)</f>
        <v>#NAME?</v>
      </c>
      <c r="N275" s="45" t="e">
        <f t="array" aca="1" ref="N275" ca="1">IFERROR(IF(ROWS(PerformerDetails!$AN$7:AN275)&gt;COUNTA(PerformerDetails!$AN$7:$AN$506),"",INDEX(PerformerDetails!$AN$7:$AN$506,SMALL(IF(PerformerDetails!$AN$7:$AN$506&lt;&gt;"",ROW(PerformerDetails!P275:P774)-ROW(PerformerDetails!AN275)+1),ROWS(PerformerDetails!$AN$7:AN275)))),0)</f>
        <v>#NAME?</v>
      </c>
      <c r="O275" s="45" t="e">
        <f t="array" aca="1" ref="O275" ca="1">IFERROR(IF(ROWS(PerformerDetails!$AP$7:AP275)&gt;COUNTA(PerformerDetails!$AP$7:$AP$506),"",INDEX(PerformerDetails!$AP$7:$AP$506,SMALL(IF(PerformerDetails!$AP$7:$AP$506&lt;&gt;"",ROW(PerformerDetails!P275:P774)-ROW(PerformerDetails!AP275)+1),ROWS(PerformerDetails!$AP$7:AP275)))),0)</f>
        <v>#NAME?</v>
      </c>
      <c r="P275" s="45" t="e">
        <f t="array" aca="1" ref="P275" ca="1">IFERROR(IF(ROWS(PerformerDetails!$AR$7:AR275)&gt;COUNTA(PerformerDetails!$AR$7:$AR$506),"",INDEX(PerformerDetails!$AR$7:$AR$506,SMALL(IF(PerformerDetails!$AR$7:$AR$506&lt;&gt;"",ROW(PerformerDetails!P275:P774)-ROW(PerformerDetails!AR275)+1),ROWS(PerformerDetails!$AR$7:AR275)))),0)</f>
        <v>#NAME?</v>
      </c>
      <c r="Q275" s="45" t="e">
        <f t="array" aca="1" ref="Q275" ca="1">IFERROR(IF(ROWS(PerformerDetails!$AT$7:AT275)&gt;COUNTA(PerformerDetails!$AT$7:$AT$506),"",INDEX(PerformerDetails!$AT$7:$AT$506,SMALL(IF(PerformerDetails!$AT$7:$AT$506&lt;&gt;"",ROW(PerformerDetails!P275:P774)-ROW(PerformerDetails!AT275)+1),ROWS(PerformerDetails!$AT$7:AT275)))),0)</f>
        <v>#NAME?</v>
      </c>
      <c r="R275" s="45" t="e">
        <f t="array" aca="1" ref="R275" ca="1">IFERROR(IF(ROWS(PerformerDetails!$AV$7:AV275)&gt;COUNTA(PerformerDetails!$AV$7:$AV$506),"",INDEX(PerformerDetails!$AV$7:$AV$506,SMALL(IF(PerformerDetails!$AV$7:$AV$506&lt;&gt;"",ROW(PerformerDetails!P275:P774)-ROW(PerformerDetails!AV275)+1),ROWS(PerformerDetails!$AV$7:AV275)))),0)</f>
        <v>#NAME?</v>
      </c>
      <c r="S275" s="45" t="e">
        <f t="array" aca="1" ref="S275" ca="1">IFERROR(IF(ROWS(PerformerDetails!$AX$7:AX275)&gt;COUNTA(PerformerDetails!$AX$7:$AX$506),"",INDEX(PerformerDetails!$AX$7:$AX$506,SMALL(IF(PerformerDetails!$AX$7:$AX$506&lt;&gt;"",ROW(PerformerDetails!P275:P774)-ROW(PerformerDetails!AX275)+1),ROWS(PerformerDetails!$AX$7:AX275)))),0)</f>
        <v>#NAME?</v>
      </c>
      <c r="T275" s="45" t="e">
        <f t="array" aca="1" ref="T275" ca="1">IFERROR(IF(ROWS(PerformerDetails!$AZ$7:AZ275)&gt;COUNTA(PerformerDetails!$AZ$7:$AZ$506),"",INDEX(PerformerDetails!$AZ$7:$AZ$506,SMALL(IF(PerformerDetails!$AZ$7:$AZ$506&lt;&gt;"",ROW(PerformerDetails!P275:P774)-ROW(PerformerDetails!AZ275)+1),ROWS(PerformerDetails!$AZ$7:AZ275)))),0)</f>
        <v>#NAME?</v>
      </c>
      <c r="U275" s="45" t="e">
        <f t="array" aca="1" ref="U275" ca="1">IFERROR(IF(ROWS(PerformerDetails!$BB$7:BB275)&gt;COUNTA(PerformerDetails!$BB$7:$BB$506),"",INDEX(PerformerDetails!$BB$7:$BB$506,SMALL(IF(PerformerDetails!$BB$7:$BB$506&lt;&gt;"",ROW(PerformerDetails!P275:P774)-ROW(PerformerDetails!BB275)+1),ROWS(PerformerDetails!$BB$7:BB275)))),0)</f>
        <v>#NAME?</v>
      </c>
      <c r="V275" s="45" t="e">
        <f t="array" aca="1" ref="V275" ca="1">IFERROR(IF(ROWS(PerformerDetails!$BD$7:BD275)&gt;COUNTA(PerformerDetails!$BD$7:$BD$506),"",INDEX(PerformerDetails!$BD$7:$BD$506,SMALL(IF(PerformerDetails!$BD$7:$BD$506&lt;&gt;"",ROW(PerformerDetails!P275:P774)-ROW(PerformerDetails!BD275)+1),ROWS(PerformerDetails!$BD$7:BD275)))),0)</f>
        <v>#NAME?</v>
      </c>
      <c r="W275" s="45" t="e">
        <f t="array" aca="1" ref="W275" ca="1">IFERROR(IF(ROWS(PerformerDetails!$BF$7:BF275)&gt;COUNTA(PerformerDetails!$BF$7:$BF$506),"",INDEX(PerformerDetails!$BF$7:$BF$506,SMALL(IF(PerformerDetails!$BF$7:$BF$506&lt;&gt;"",ROW(PerformerDetails!P275:P774)-ROW(PerformerDetails!BF275)+1),ROWS(PerformerDetails!$BF$7:BF275)))),0)</f>
        <v>#NAME?</v>
      </c>
      <c r="X275" s="45" t="e">
        <f t="array" aca="1" ref="X275" ca="1">IFERROR(IF(ROWS(PerformerDetails!$BH$7:BH275)&gt;COUNTA(PerformerDetails!$BH$7:$BH$506),"",INDEX(PerformerDetails!$BH$7:$BH$506,SMALL(IF(PerformerDetails!$BH$7:$BH$506&lt;&gt;"",ROW(PerformerDetails!P275:P774)-ROW(PerformerDetails!BH275)+1),ROWS(PerformerDetails!$BH$7:BH275)))),0)</f>
        <v>#NAME?</v>
      </c>
      <c r="Y275" s="45" t="e">
        <f t="array" aca="1" ref="Y275" ca="1">IFERROR(IF(ROWS(PerformerDetails!$BJ$7:BJ275)&gt;COUNTA(PerformerDetails!$BJ$7:$BJ$506),"",INDEX(PerformerDetails!$BJ$7:$BJ$506,SMALL(IF(PerformerDetails!$BJ$7:$BJ$506&lt;&gt;"",ROW(PerformerDetails!P275:P774)-ROW(PerformerDetails!BJ275)+1),ROWS(PerformerDetails!$BJ$7:BJ275)))),0)</f>
        <v>#NAME?</v>
      </c>
      <c r="Z275" s="45" t="e">
        <f t="array" aca="1" ref="Z275" ca="1">IFERROR(IF(ROWS(PerformerDetails!$BL$7:BL275)&gt;COUNTA(PerformerDetails!$BL$7:$BL$506),"",INDEX(PerformerDetails!$BL$7:$BL$506,SMALL(IF(PerformerDetails!$BL$7:$BL$506&lt;&gt;"",ROW(PerformerDetails!P275:P774)-ROW(PerformerDetails!BL275)+1),ROWS(PerformerDetails!$BL$7:BL275)))),0)</f>
        <v>#NAME?</v>
      </c>
    </row>
    <row r="276" spans="2:26" ht="20.100000000000001" customHeight="1">
      <c r="B276" s="45" t="e">
        <f t="array" aca="1" ref="B276" ca="1">IFERROR(IF(ROWS(PerformerDetails!$P$7:P276)&gt;COUNTA(PerformerDetails!$P$7:$P$506),"",INDEX(PerformerDetails!$P$7:$P$506,SMALL(IF(PerformerDetails!$P$7:$P$506&lt;&gt;"",ROW(PerformerDetails!P276:P775)-ROW(PerformerDetails!P276)+1),ROWS(PerformerDetails!$P$7:P276)))),0)</f>
        <v>#NAME?</v>
      </c>
      <c r="C276" s="45" t="e">
        <f t="array" aca="1" ref="C276" ca="1">IFERROR(IF(ROWS(PerformerDetails!$R$7:R276)&gt;COUNTA(PerformerDetails!$R$7:$R$506),"",INDEX(PerformerDetails!$R$7:$R$506,SMALL(IF(PerformerDetails!$R$7:$R$506&lt;&gt;"",ROW(PerformerDetails!P276:P775)-ROW(PerformerDetails!R276)+1),ROWS(PerformerDetails!$R$7:R276)))),0)</f>
        <v>#NAME?</v>
      </c>
      <c r="D276" s="45" t="e">
        <f t="array" aca="1" ref="D276" ca="1">IFERROR(IF(ROWS(PerformerDetails!$T$7:T276)&gt;COUNTA(PerformerDetails!$T$7:$T$506),"",INDEX(PerformerDetails!$T$7:$T$506,SMALL(IF(PerformerDetails!$T$7:$T$506&lt;&gt;"",ROW(PerformerDetails!P276:P775)-ROW(PerformerDetails!T276)+1),ROWS(PerformerDetails!$T$7:T276)))),0)</f>
        <v>#NAME?</v>
      </c>
      <c r="E276" s="45" t="e">
        <f t="array" aca="1" ref="E276" ca="1">IFERROR(IF(ROWS(PerformerDetails!$V$7:V276)&gt;COUNTA(PerformerDetails!$V$7:$V$506),"",INDEX(PerformerDetails!$V$7:$V$506,SMALL(IF(PerformerDetails!$V$7:$V$506&lt;&gt;"",ROW(PerformerDetails!P276:P775)-ROW(PerformerDetails!V276)+1),ROWS(PerformerDetails!$V$7:V276)))),0)</f>
        <v>#NAME?</v>
      </c>
      <c r="F276" s="45" t="e">
        <f t="array" aca="1" ref="F276" ca="1">IFERROR(IF(ROWS(PerformerDetails!$X$7:X276)&gt;COUNTA(PerformerDetails!$X$7:$X$506),"",INDEX(PerformerDetails!$X$7:$X$506,SMALL(IF(PerformerDetails!$X$7:$X$506&lt;&gt;"",ROW(PerformerDetails!P276:P775)-ROW(PerformerDetails!X276)+1),ROWS(PerformerDetails!$X$7:X276)))),0)</f>
        <v>#NAME?</v>
      </c>
      <c r="G276" s="45" t="e">
        <f t="array" aca="1" ref="G276" ca="1">IFERROR(IF(ROWS(PerformerDetails!$Z$7:Z276)&gt;COUNTA(PerformerDetails!$Z$7:$Z$506),"",INDEX(PerformerDetails!$Z$7:$Z$506,SMALL(IF(PerformerDetails!$Z$7:$Z$506&lt;&gt;"",ROW(PerformerDetails!P276:P775)-ROW(PerformerDetails!Z276)+1),ROWS(PerformerDetails!$Z$7:Z276)))),0)</f>
        <v>#NAME?</v>
      </c>
      <c r="H276" s="45" t="e">
        <f t="array" aca="1" ref="H276" ca="1">IFERROR(IF(ROWS(PerformerDetails!$AB$7:AB276)&gt;COUNTA(PerformerDetails!$AB$7:$AB$506),"",INDEX(PerformerDetails!$AB$7:$AB$506,SMALL(IF(PerformerDetails!$AB$7:$AB$506&lt;&gt;"",ROW(PerformerDetails!P276:P775)-ROW(PerformerDetails!AB276)+1),ROWS(PerformerDetails!$AB$7:AB276)))),0)</f>
        <v>#NAME?</v>
      </c>
      <c r="I276" s="45" t="e">
        <f t="array" aca="1" ref="I276" ca="1">IFERROR(IF(ROWS(PerformerDetails!$AD$7:AD276)&gt;COUNTA(PerformerDetails!$AD$7:$AD$506),"",INDEX(PerformerDetails!$AD$7:$AD$506,SMALL(IF(PerformerDetails!$AD$7:$AD$506&lt;&gt;"",ROW(PerformerDetails!P276:P775)-ROW(PerformerDetails!AD276)+1),ROWS(PerformerDetails!$AD$7:AD276)))),0)</f>
        <v>#NAME?</v>
      </c>
      <c r="J276" s="45" t="e">
        <f t="array" aca="1" ref="J276" ca="1">IFERROR(IF(ROWS(PerformerDetails!$AF$7:AF276)&gt;COUNTA(PerformerDetails!$AF$7:$AF$506),"",INDEX(PerformerDetails!$AF$7:$AF$506,SMALL(IF(PerformerDetails!$AF$7:$AF$506&lt;&gt;"",ROW(PerformerDetails!P276:P775)-ROW(PerformerDetails!AF276)+1),ROWS(PerformerDetails!$AF$7:AF276)))),0)</f>
        <v>#NAME?</v>
      </c>
      <c r="K276" s="45" t="e">
        <f t="array" aca="1" ref="K276" ca="1">IFERROR(IF(ROWS(PerformerDetails!$AH$7:AH276)&gt;COUNTA(PerformerDetails!$AH$7:$AH$506),"",INDEX(PerformerDetails!$AH$7:$AH$506,SMALL(IF(PerformerDetails!$AH$7:$AH$506&lt;&gt;"",ROW(PerformerDetails!P276:P775)-ROW(PerformerDetails!AH276)+1),ROWS(PerformerDetails!$AH$7:AH276)))),0)</f>
        <v>#NAME?</v>
      </c>
      <c r="L276" s="45" t="e">
        <f t="array" aca="1" ref="L276" ca="1">IFERROR(IF(ROWS(PerformerDetails!$AJ$7:AJ276)&gt;COUNTA(PerformerDetails!$AJ$7:$AJ$506),"",INDEX(PerformerDetails!$AJ$7:$AJ$506,SMALL(IF(PerformerDetails!$AJ$7:$AJ$506&lt;&gt;"",ROW(PerformerDetails!P276:P775)-ROW(PerformerDetails!AJ276)+1),ROWS(PerformerDetails!$AJ$7:AJ276)))),0)</f>
        <v>#NAME?</v>
      </c>
      <c r="M276" s="45" t="e">
        <f t="array" aca="1" ref="M276" ca="1">IFERROR(IF(ROWS(PerformerDetails!$AL$7:AL276)&gt;COUNTA(PerformerDetails!$AL$7:$AL$506),"",INDEX(PerformerDetails!$AL$7:$AL$506,SMALL(IF(PerformerDetails!$AL$7:$AL$506&lt;&gt;"",ROW(PerformerDetails!P276:P775)-ROW(PerformerDetails!AL276)+1),ROWS(PerformerDetails!$AL$7:AL276)))),0)</f>
        <v>#NAME?</v>
      </c>
      <c r="N276" s="45" t="e">
        <f t="array" aca="1" ref="N276" ca="1">IFERROR(IF(ROWS(PerformerDetails!$AN$7:AN276)&gt;COUNTA(PerformerDetails!$AN$7:$AN$506),"",INDEX(PerformerDetails!$AN$7:$AN$506,SMALL(IF(PerformerDetails!$AN$7:$AN$506&lt;&gt;"",ROW(PerformerDetails!P276:P775)-ROW(PerformerDetails!AN276)+1),ROWS(PerformerDetails!$AN$7:AN276)))),0)</f>
        <v>#NAME?</v>
      </c>
      <c r="O276" s="45" t="e">
        <f t="array" aca="1" ref="O276" ca="1">IFERROR(IF(ROWS(PerformerDetails!$AP$7:AP276)&gt;COUNTA(PerformerDetails!$AP$7:$AP$506),"",INDEX(PerformerDetails!$AP$7:$AP$506,SMALL(IF(PerformerDetails!$AP$7:$AP$506&lt;&gt;"",ROW(PerformerDetails!P276:P775)-ROW(PerformerDetails!AP276)+1),ROWS(PerformerDetails!$AP$7:AP276)))),0)</f>
        <v>#NAME?</v>
      </c>
      <c r="P276" s="45" t="e">
        <f t="array" aca="1" ref="P276" ca="1">IFERROR(IF(ROWS(PerformerDetails!$AR$7:AR276)&gt;COUNTA(PerformerDetails!$AR$7:$AR$506),"",INDEX(PerformerDetails!$AR$7:$AR$506,SMALL(IF(PerformerDetails!$AR$7:$AR$506&lt;&gt;"",ROW(PerformerDetails!P276:P775)-ROW(PerformerDetails!AR276)+1),ROWS(PerformerDetails!$AR$7:AR276)))),0)</f>
        <v>#NAME?</v>
      </c>
      <c r="Q276" s="45" t="e">
        <f t="array" aca="1" ref="Q276" ca="1">IFERROR(IF(ROWS(PerformerDetails!$AT$7:AT276)&gt;COUNTA(PerformerDetails!$AT$7:$AT$506),"",INDEX(PerformerDetails!$AT$7:$AT$506,SMALL(IF(PerformerDetails!$AT$7:$AT$506&lt;&gt;"",ROW(PerformerDetails!P276:P775)-ROW(PerformerDetails!AT276)+1),ROWS(PerformerDetails!$AT$7:AT276)))),0)</f>
        <v>#NAME?</v>
      </c>
      <c r="R276" s="45" t="e">
        <f t="array" aca="1" ref="R276" ca="1">IFERROR(IF(ROWS(PerformerDetails!$AV$7:AV276)&gt;COUNTA(PerformerDetails!$AV$7:$AV$506),"",INDEX(PerformerDetails!$AV$7:$AV$506,SMALL(IF(PerformerDetails!$AV$7:$AV$506&lt;&gt;"",ROW(PerformerDetails!P276:P775)-ROW(PerformerDetails!AV276)+1),ROWS(PerformerDetails!$AV$7:AV276)))),0)</f>
        <v>#NAME?</v>
      </c>
      <c r="S276" s="45" t="e">
        <f t="array" aca="1" ref="S276" ca="1">IFERROR(IF(ROWS(PerformerDetails!$AX$7:AX276)&gt;COUNTA(PerformerDetails!$AX$7:$AX$506),"",INDEX(PerformerDetails!$AX$7:$AX$506,SMALL(IF(PerformerDetails!$AX$7:$AX$506&lt;&gt;"",ROW(PerformerDetails!P276:P775)-ROW(PerformerDetails!AX276)+1),ROWS(PerformerDetails!$AX$7:AX276)))),0)</f>
        <v>#NAME?</v>
      </c>
      <c r="T276" s="45" t="e">
        <f t="array" aca="1" ref="T276" ca="1">IFERROR(IF(ROWS(PerformerDetails!$AZ$7:AZ276)&gt;COUNTA(PerformerDetails!$AZ$7:$AZ$506),"",INDEX(PerformerDetails!$AZ$7:$AZ$506,SMALL(IF(PerformerDetails!$AZ$7:$AZ$506&lt;&gt;"",ROW(PerformerDetails!P276:P775)-ROW(PerformerDetails!AZ276)+1),ROWS(PerformerDetails!$AZ$7:AZ276)))),0)</f>
        <v>#NAME?</v>
      </c>
      <c r="U276" s="45" t="e">
        <f t="array" aca="1" ref="U276" ca="1">IFERROR(IF(ROWS(PerformerDetails!$BB$7:BB276)&gt;COUNTA(PerformerDetails!$BB$7:$BB$506),"",INDEX(PerformerDetails!$BB$7:$BB$506,SMALL(IF(PerformerDetails!$BB$7:$BB$506&lt;&gt;"",ROW(PerformerDetails!P276:P775)-ROW(PerformerDetails!BB276)+1),ROWS(PerformerDetails!$BB$7:BB276)))),0)</f>
        <v>#NAME?</v>
      </c>
      <c r="V276" s="45" t="e">
        <f t="array" aca="1" ref="V276" ca="1">IFERROR(IF(ROWS(PerformerDetails!$BD$7:BD276)&gt;COUNTA(PerformerDetails!$BD$7:$BD$506),"",INDEX(PerformerDetails!$BD$7:$BD$506,SMALL(IF(PerformerDetails!$BD$7:$BD$506&lt;&gt;"",ROW(PerformerDetails!P276:P775)-ROW(PerformerDetails!BD276)+1),ROWS(PerformerDetails!$BD$7:BD276)))),0)</f>
        <v>#NAME?</v>
      </c>
      <c r="W276" s="45" t="e">
        <f t="array" aca="1" ref="W276" ca="1">IFERROR(IF(ROWS(PerformerDetails!$BF$7:BF276)&gt;COUNTA(PerformerDetails!$BF$7:$BF$506),"",INDEX(PerformerDetails!$BF$7:$BF$506,SMALL(IF(PerformerDetails!$BF$7:$BF$506&lt;&gt;"",ROW(PerformerDetails!P276:P775)-ROW(PerformerDetails!BF276)+1),ROWS(PerformerDetails!$BF$7:BF276)))),0)</f>
        <v>#NAME?</v>
      </c>
      <c r="X276" s="45" t="e">
        <f t="array" aca="1" ref="X276" ca="1">IFERROR(IF(ROWS(PerformerDetails!$BH$7:BH276)&gt;COUNTA(PerformerDetails!$BH$7:$BH$506),"",INDEX(PerformerDetails!$BH$7:$BH$506,SMALL(IF(PerformerDetails!$BH$7:$BH$506&lt;&gt;"",ROW(PerformerDetails!P276:P775)-ROW(PerformerDetails!BH276)+1),ROWS(PerformerDetails!$BH$7:BH276)))),0)</f>
        <v>#NAME?</v>
      </c>
      <c r="Y276" s="45" t="e">
        <f t="array" aca="1" ref="Y276" ca="1">IFERROR(IF(ROWS(PerformerDetails!$BJ$7:BJ276)&gt;COUNTA(PerformerDetails!$BJ$7:$BJ$506),"",INDEX(PerformerDetails!$BJ$7:$BJ$506,SMALL(IF(PerformerDetails!$BJ$7:$BJ$506&lt;&gt;"",ROW(PerformerDetails!P276:P775)-ROW(PerformerDetails!BJ276)+1),ROWS(PerformerDetails!$BJ$7:BJ276)))),0)</f>
        <v>#NAME?</v>
      </c>
      <c r="Z276" s="45" t="e">
        <f t="array" aca="1" ref="Z276" ca="1">IFERROR(IF(ROWS(PerformerDetails!$BL$7:BL276)&gt;COUNTA(PerformerDetails!$BL$7:$BL$506),"",INDEX(PerformerDetails!$BL$7:$BL$506,SMALL(IF(PerformerDetails!$BL$7:$BL$506&lt;&gt;"",ROW(PerformerDetails!P276:P775)-ROW(PerformerDetails!BL276)+1),ROWS(PerformerDetails!$BL$7:BL276)))),0)</f>
        <v>#NAME?</v>
      </c>
    </row>
    <row r="277" spans="2:26" ht="20.100000000000001" customHeight="1">
      <c r="B277" s="45" t="e">
        <f t="array" aca="1" ref="B277" ca="1">IFERROR(IF(ROWS(PerformerDetails!$P$7:P277)&gt;COUNTA(PerformerDetails!$P$7:$P$506),"",INDEX(PerformerDetails!$P$7:$P$506,SMALL(IF(PerformerDetails!$P$7:$P$506&lt;&gt;"",ROW(PerformerDetails!P277:P776)-ROW(PerformerDetails!P277)+1),ROWS(PerformerDetails!$P$7:P277)))),0)</f>
        <v>#NAME?</v>
      </c>
      <c r="C277" s="45" t="e">
        <f t="array" aca="1" ref="C277" ca="1">IFERROR(IF(ROWS(PerformerDetails!$R$7:R277)&gt;COUNTA(PerformerDetails!$R$7:$R$506),"",INDEX(PerformerDetails!$R$7:$R$506,SMALL(IF(PerformerDetails!$R$7:$R$506&lt;&gt;"",ROW(PerformerDetails!P277:P776)-ROW(PerformerDetails!R277)+1),ROWS(PerformerDetails!$R$7:R277)))),0)</f>
        <v>#NAME?</v>
      </c>
      <c r="D277" s="45" t="e">
        <f t="array" aca="1" ref="D277" ca="1">IFERROR(IF(ROWS(PerformerDetails!$T$7:T277)&gt;COUNTA(PerformerDetails!$T$7:$T$506),"",INDEX(PerformerDetails!$T$7:$T$506,SMALL(IF(PerformerDetails!$T$7:$T$506&lt;&gt;"",ROW(PerformerDetails!P277:P776)-ROW(PerformerDetails!T277)+1),ROWS(PerformerDetails!$T$7:T277)))),0)</f>
        <v>#NAME?</v>
      </c>
      <c r="E277" s="45" t="e">
        <f t="array" aca="1" ref="E277" ca="1">IFERROR(IF(ROWS(PerformerDetails!$V$7:V277)&gt;COUNTA(PerformerDetails!$V$7:$V$506),"",INDEX(PerformerDetails!$V$7:$V$506,SMALL(IF(PerformerDetails!$V$7:$V$506&lt;&gt;"",ROW(PerformerDetails!P277:P776)-ROW(PerformerDetails!V277)+1),ROWS(PerformerDetails!$V$7:V277)))),0)</f>
        <v>#NAME?</v>
      </c>
      <c r="F277" s="45" t="e">
        <f t="array" aca="1" ref="F277" ca="1">IFERROR(IF(ROWS(PerformerDetails!$X$7:X277)&gt;COUNTA(PerformerDetails!$X$7:$X$506),"",INDEX(PerformerDetails!$X$7:$X$506,SMALL(IF(PerformerDetails!$X$7:$X$506&lt;&gt;"",ROW(PerformerDetails!P277:P776)-ROW(PerformerDetails!X277)+1),ROWS(PerformerDetails!$X$7:X277)))),0)</f>
        <v>#NAME?</v>
      </c>
      <c r="G277" s="45" t="e">
        <f t="array" aca="1" ref="G277" ca="1">IFERROR(IF(ROWS(PerformerDetails!$Z$7:Z277)&gt;COUNTA(PerformerDetails!$Z$7:$Z$506),"",INDEX(PerformerDetails!$Z$7:$Z$506,SMALL(IF(PerformerDetails!$Z$7:$Z$506&lt;&gt;"",ROW(PerformerDetails!P277:P776)-ROW(PerformerDetails!Z277)+1),ROWS(PerformerDetails!$Z$7:Z277)))),0)</f>
        <v>#NAME?</v>
      </c>
      <c r="H277" s="45" t="e">
        <f t="array" aca="1" ref="H277" ca="1">IFERROR(IF(ROWS(PerformerDetails!$AB$7:AB277)&gt;COUNTA(PerformerDetails!$AB$7:$AB$506),"",INDEX(PerformerDetails!$AB$7:$AB$506,SMALL(IF(PerformerDetails!$AB$7:$AB$506&lt;&gt;"",ROW(PerformerDetails!P277:P776)-ROW(PerformerDetails!AB277)+1),ROWS(PerformerDetails!$AB$7:AB277)))),0)</f>
        <v>#NAME?</v>
      </c>
      <c r="I277" s="45" t="e">
        <f t="array" aca="1" ref="I277" ca="1">IFERROR(IF(ROWS(PerformerDetails!$AD$7:AD277)&gt;COUNTA(PerformerDetails!$AD$7:$AD$506),"",INDEX(PerformerDetails!$AD$7:$AD$506,SMALL(IF(PerformerDetails!$AD$7:$AD$506&lt;&gt;"",ROW(PerformerDetails!P277:P776)-ROW(PerformerDetails!AD277)+1),ROWS(PerformerDetails!$AD$7:AD277)))),0)</f>
        <v>#NAME?</v>
      </c>
      <c r="J277" s="45" t="e">
        <f t="array" aca="1" ref="J277" ca="1">IFERROR(IF(ROWS(PerformerDetails!$AF$7:AF277)&gt;COUNTA(PerformerDetails!$AF$7:$AF$506),"",INDEX(PerformerDetails!$AF$7:$AF$506,SMALL(IF(PerformerDetails!$AF$7:$AF$506&lt;&gt;"",ROW(PerformerDetails!P277:P776)-ROW(PerformerDetails!AF277)+1),ROWS(PerformerDetails!$AF$7:AF277)))),0)</f>
        <v>#NAME?</v>
      </c>
      <c r="K277" s="45" t="e">
        <f t="array" aca="1" ref="K277" ca="1">IFERROR(IF(ROWS(PerformerDetails!$AH$7:AH277)&gt;COUNTA(PerformerDetails!$AH$7:$AH$506),"",INDEX(PerformerDetails!$AH$7:$AH$506,SMALL(IF(PerformerDetails!$AH$7:$AH$506&lt;&gt;"",ROW(PerformerDetails!P277:P776)-ROW(PerformerDetails!AH277)+1),ROWS(PerformerDetails!$AH$7:AH277)))),0)</f>
        <v>#NAME?</v>
      </c>
      <c r="L277" s="45" t="e">
        <f t="array" aca="1" ref="L277" ca="1">IFERROR(IF(ROWS(PerformerDetails!$AJ$7:AJ277)&gt;COUNTA(PerformerDetails!$AJ$7:$AJ$506),"",INDEX(PerformerDetails!$AJ$7:$AJ$506,SMALL(IF(PerformerDetails!$AJ$7:$AJ$506&lt;&gt;"",ROW(PerformerDetails!P277:P776)-ROW(PerformerDetails!AJ277)+1),ROWS(PerformerDetails!$AJ$7:AJ277)))),0)</f>
        <v>#NAME?</v>
      </c>
      <c r="M277" s="45" t="e">
        <f t="array" aca="1" ref="M277" ca="1">IFERROR(IF(ROWS(PerformerDetails!$AL$7:AL277)&gt;COUNTA(PerformerDetails!$AL$7:$AL$506),"",INDEX(PerformerDetails!$AL$7:$AL$506,SMALL(IF(PerformerDetails!$AL$7:$AL$506&lt;&gt;"",ROW(PerformerDetails!P277:P776)-ROW(PerformerDetails!AL277)+1),ROWS(PerformerDetails!$AL$7:AL277)))),0)</f>
        <v>#NAME?</v>
      </c>
      <c r="N277" s="45" t="e">
        <f t="array" aca="1" ref="N277" ca="1">IFERROR(IF(ROWS(PerformerDetails!$AN$7:AN277)&gt;COUNTA(PerformerDetails!$AN$7:$AN$506),"",INDEX(PerformerDetails!$AN$7:$AN$506,SMALL(IF(PerformerDetails!$AN$7:$AN$506&lt;&gt;"",ROW(PerformerDetails!P277:P776)-ROW(PerformerDetails!AN277)+1),ROWS(PerformerDetails!$AN$7:AN277)))),0)</f>
        <v>#NAME?</v>
      </c>
      <c r="O277" s="45" t="e">
        <f t="array" aca="1" ref="O277" ca="1">IFERROR(IF(ROWS(PerformerDetails!$AP$7:AP277)&gt;COUNTA(PerformerDetails!$AP$7:$AP$506),"",INDEX(PerformerDetails!$AP$7:$AP$506,SMALL(IF(PerformerDetails!$AP$7:$AP$506&lt;&gt;"",ROW(PerformerDetails!P277:P776)-ROW(PerformerDetails!AP277)+1),ROWS(PerformerDetails!$AP$7:AP277)))),0)</f>
        <v>#NAME?</v>
      </c>
      <c r="P277" s="45" t="e">
        <f t="array" aca="1" ref="P277" ca="1">IFERROR(IF(ROWS(PerformerDetails!$AR$7:AR277)&gt;COUNTA(PerformerDetails!$AR$7:$AR$506),"",INDEX(PerformerDetails!$AR$7:$AR$506,SMALL(IF(PerformerDetails!$AR$7:$AR$506&lt;&gt;"",ROW(PerformerDetails!P277:P776)-ROW(PerformerDetails!AR277)+1),ROWS(PerformerDetails!$AR$7:AR277)))),0)</f>
        <v>#NAME?</v>
      </c>
      <c r="Q277" s="45" t="e">
        <f t="array" aca="1" ref="Q277" ca="1">IFERROR(IF(ROWS(PerformerDetails!$AT$7:AT277)&gt;COUNTA(PerformerDetails!$AT$7:$AT$506),"",INDEX(PerformerDetails!$AT$7:$AT$506,SMALL(IF(PerformerDetails!$AT$7:$AT$506&lt;&gt;"",ROW(PerformerDetails!P277:P776)-ROW(PerformerDetails!AT277)+1),ROWS(PerformerDetails!$AT$7:AT277)))),0)</f>
        <v>#NAME?</v>
      </c>
      <c r="R277" s="45" t="e">
        <f t="array" aca="1" ref="R277" ca="1">IFERROR(IF(ROWS(PerformerDetails!$AV$7:AV277)&gt;COUNTA(PerformerDetails!$AV$7:$AV$506),"",INDEX(PerformerDetails!$AV$7:$AV$506,SMALL(IF(PerformerDetails!$AV$7:$AV$506&lt;&gt;"",ROW(PerformerDetails!P277:P776)-ROW(PerformerDetails!AV277)+1),ROWS(PerformerDetails!$AV$7:AV277)))),0)</f>
        <v>#NAME?</v>
      </c>
      <c r="S277" s="45" t="e">
        <f t="array" aca="1" ref="S277" ca="1">IFERROR(IF(ROWS(PerformerDetails!$AX$7:AX277)&gt;COUNTA(PerformerDetails!$AX$7:$AX$506),"",INDEX(PerformerDetails!$AX$7:$AX$506,SMALL(IF(PerformerDetails!$AX$7:$AX$506&lt;&gt;"",ROW(PerformerDetails!P277:P776)-ROW(PerformerDetails!AX277)+1),ROWS(PerformerDetails!$AX$7:AX277)))),0)</f>
        <v>#NAME?</v>
      </c>
      <c r="T277" s="45" t="e">
        <f t="array" aca="1" ref="T277" ca="1">IFERROR(IF(ROWS(PerformerDetails!$AZ$7:AZ277)&gt;COUNTA(PerformerDetails!$AZ$7:$AZ$506),"",INDEX(PerformerDetails!$AZ$7:$AZ$506,SMALL(IF(PerformerDetails!$AZ$7:$AZ$506&lt;&gt;"",ROW(PerformerDetails!P277:P776)-ROW(PerformerDetails!AZ277)+1),ROWS(PerformerDetails!$AZ$7:AZ277)))),0)</f>
        <v>#NAME?</v>
      </c>
      <c r="U277" s="45" t="e">
        <f t="array" aca="1" ref="U277" ca="1">IFERROR(IF(ROWS(PerformerDetails!$BB$7:BB277)&gt;COUNTA(PerformerDetails!$BB$7:$BB$506),"",INDEX(PerformerDetails!$BB$7:$BB$506,SMALL(IF(PerformerDetails!$BB$7:$BB$506&lt;&gt;"",ROW(PerformerDetails!P277:P776)-ROW(PerformerDetails!BB277)+1),ROWS(PerformerDetails!$BB$7:BB277)))),0)</f>
        <v>#NAME?</v>
      </c>
      <c r="V277" s="45" t="e">
        <f t="array" aca="1" ref="V277" ca="1">IFERROR(IF(ROWS(PerformerDetails!$BD$7:BD277)&gt;COUNTA(PerformerDetails!$BD$7:$BD$506),"",INDEX(PerformerDetails!$BD$7:$BD$506,SMALL(IF(PerformerDetails!$BD$7:$BD$506&lt;&gt;"",ROW(PerformerDetails!P277:P776)-ROW(PerformerDetails!BD277)+1),ROWS(PerformerDetails!$BD$7:BD277)))),0)</f>
        <v>#NAME?</v>
      </c>
      <c r="W277" s="45" t="e">
        <f t="array" aca="1" ref="W277" ca="1">IFERROR(IF(ROWS(PerformerDetails!$BF$7:BF277)&gt;COUNTA(PerformerDetails!$BF$7:$BF$506),"",INDEX(PerformerDetails!$BF$7:$BF$506,SMALL(IF(PerformerDetails!$BF$7:$BF$506&lt;&gt;"",ROW(PerformerDetails!P277:P776)-ROW(PerformerDetails!BF277)+1),ROWS(PerformerDetails!$BF$7:BF277)))),0)</f>
        <v>#NAME?</v>
      </c>
      <c r="X277" s="45" t="e">
        <f t="array" aca="1" ref="X277" ca="1">IFERROR(IF(ROWS(PerformerDetails!$BH$7:BH277)&gt;COUNTA(PerformerDetails!$BH$7:$BH$506),"",INDEX(PerformerDetails!$BH$7:$BH$506,SMALL(IF(PerformerDetails!$BH$7:$BH$506&lt;&gt;"",ROW(PerformerDetails!P277:P776)-ROW(PerformerDetails!BH277)+1),ROWS(PerformerDetails!$BH$7:BH277)))),0)</f>
        <v>#NAME?</v>
      </c>
      <c r="Y277" s="45" t="e">
        <f t="array" aca="1" ref="Y277" ca="1">IFERROR(IF(ROWS(PerformerDetails!$BJ$7:BJ277)&gt;COUNTA(PerformerDetails!$BJ$7:$BJ$506),"",INDEX(PerformerDetails!$BJ$7:$BJ$506,SMALL(IF(PerformerDetails!$BJ$7:$BJ$506&lt;&gt;"",ROW(PerformerDetails!P277:P776)-ROW(PerformerDetails!BJ277)+1),ROWS(PerformerDetails!$BJ$7:BJ277)))),0)</f>
        <v>#NAME?</v>
      </c>
      <c r="Z277" s="45" t="e">
        <f t="array" aca="1" ref="Z277" ca="1">IFERROR(IF(ROWS(PerformerDetails!$BL$7:BL277)&gt;COUNTA(PerformerDetails!$BL$7:$BL$506),"",INDEX(PerformerDetails!$BL$7:$BL$506,SMALL(IF(PerformerDetails!$BL$7:$BL$506&lt;&gt;"",ROW(PerformerDetails!P277:P776)-ROW(PerformerDetails!BL277)+1),ROWS(PerformerDetails!$BL$7:BL277)))),0)</f>
        <v>#NAME?</v>
      </c>
    </row>
    <row r="278" spans="2:26" ht="20.100000000000001" customHeight="1">
      <c r="B278" s="45" t="e">
        <f t="array" aca="1" ref="B278" ca="1">IFERROR(IF(ROWS(PerformerDetails!$P$7:P278)&gt;COUNTA(PerformerDetails!$P$7:$P$506),"",INDEX(PerformerDetails!$P$7:$P$506,SMALL(IF(PerformerDetails!$P$7:$P$506&lt;&gt;"",ROW(PerformerDetails!P278:P777)-ROW(PerformerDetails!P278)+1),ROWS(PerformerDetails!$P$7:P278)))),0)</f>
        <v>#NAME?</v>
      </c>
      <c r="C278" s="45" t="e">
        <f t="array" aca="1" ref="C278" ca="1">IFERROR(IF(ROWS(PerformerDetails!$R$7:R278)&gt;COUNTA(PerformerDetails!$R$7:$R$506),"",INDEX(PerformerDetails!$R$7:$R$506,SMALL(IF(PerformerDetails!$R$7:$R$506&lt;&gt;"",ROW(PerformerDetails!P278:P777)-ROW(PerformerDetails!R278)+1),ROWS(PerformerDetails!$R$7:R278)))),0)</f>
        <v>#NAME?</v>
      </c>
      <c r="D278" s="45" t="e">
        <f t="array" aca="1" ref="D278" ca="1">IFERROR(IF(ROWS(PerformerDetails!$T$7:T278)&gt;COUNTA(PerformerDetails!$T$7:$T$506),"",INDEX(PerformerDetails!$T$7:$T$506,SMALL(IF(PerformerDetails!$T$7:$T$506&lt;&gt;"",ROW(PerformerDetails!P278:P777)-ROW(PerformerDetails!T278)+1),ROWS(PerformerDetails!$T$7:T278)))),0)</f>
        <v>#NAME?</v>
      </c>
      <c r="E278" s="45" t="e">
        <f t="array" aca="1" ref="E278" ca="1">IFERROR(IF(ROWS(PerformerDetails!$V$7:V278)&gt;COUNTA(PerformerDetails!$V$7:$V$506),"",INDEX(PerformerDetails!$V$7:$V$506,SMALL(IF(PerformerDetails!$V$7:$V$506&lt;&gt;"",ROW(PerformerDetails!P278:P777)-ROW(PerformerDetails!V278)+1),ROWS(PerformerDetails!$V$7:V278)))),0)</f>
        <v>#NAME?</v>
      </c>
      <c r="F278" s="45" t="e">
        <f t="array" aca="1" ref="F278" ca="1">IFERROR(IF(ROWS(PerformerDetails!$X$7:X278)&gt;COUNTA(PerformerDetails!$X$7:$X$506),"",INDEX(PerformerDetails!$X$7:$X$506,SMALL(IF(PerformerDetails!$X$7:$X$506&lt;&gt;"",ROW(PerformerDetails!P278:P777)-ROW(PerformerDetails!X278)+1),ROWS(PerformerDetails!$X$7:X278)))),0)</f>
        <v>#NAME?</v>
      </c>
      <c r="G278" s="45" t="e">
        <f t="array" aca="1" ref="G278" ca="1">IFERROR(IF(ROWS(PerformerDetails!$Z$7:Z278)&gt;COUNTA(PerformerDetails!$Z$7:$Z$506),"",INDEX(PerformerDetails!$Z$7:$Z$506,SMALL(IF(PerformerDetails!$Z$7:$Z$506&lt;&gt;"",ROW(PerformerDetails!P278:P777)-ROW(PerformerDetails!Z278)+1),ROWS(PerformerDetails!$Z$7:Z278)))),0)</f>
        <v>#NAME?</v>
      </c>
      <c r="H278" s="45" t="e">
        <f t="array" aca="1" ref="H278" ca="1">IFERROR(IF(ROWS(PerformerDetails!$AB$7:AB278)&gt;COUNTA(PerformerDetails!$AB$7:$AB$506),"",INDEX(PerformerDetails!$AB$7:$AB$506,SMALL(IF(PerformerDetails!$AB$7:$AB$506&lt;&gt;"",ROW(PerformerDetails!P278:P777)-ROW(PerformerDetails!AB278)+1),ROWS(PerformerDetails!$AB$7:AB278)))),0)</f>
        <v>#NAME?</v>
      </c>
      <c r="I278" s="45" t="e">
        <f t="array" aca="1" ref="I278" ca="1">IFERROR(IF(ROWS(PerformerDetails!$AD$7:AD278)&gt;COUNTA(PerformerDetails!$AD$7:$AD$506),"",INDEX(PerformerDetails!$AD$7:$AD$506,SMALL(IF(PerformerDetails!$AD$7:$AD$506&lt;&gt;"",ROW(PerformerDetails!P278:P777)-ROW(PerformerDetails!AD278)+1),ROWS(PerformerDetails!$AD$7:AD278)))),0)</f>
        <v>#NAME?</v>
      </c>
      <c r="J278" s="45" t="e">
        <f t="array" aca="1" ref="J278" ca="1">IFERROR(IF(ROWS(PerformerDetails!$AF$7:AF278)&gt;COUNTA(PerformerDetails!$AF$7:$AF$506),"",INDEX(PerformerDetails!$AF$7:$AF$506,SMALL(IF(PerformerDetails!$AF$7:$AF$506&lt;&gt;"",ROW(PerformerDetails!P278:P777)-ROW(PerformerDetails!AF278)+1),ROWS(PerformerDetails!$AF$7:AF278)))),0)</f>
        <v>#NAME?</v>
      </c>
      <c r="K278" s="45" t="e">
        <f t="array" aca="1" ref="K278" ca="1">IFERROR(IF(ROWS(PerformerDetails!$AH$7:AH278)&gt;COUNTA(PerformerDetails!$AH$7:$AH$506),"",INDEX(PerformerDetails!$AH$7:$AH$506,SMALL(IF(PerformerDetails!$AH$7:$AH$506&lt;&gt;"",ROW(PerformerDetails!P278:P777)-ROW(PerformerDetails!AH278)+1),ROWS(PerformerDetails!$AH$7:AH278)))),0)</f>
        <v>#NAME?</v>
      </c>
      <c r="L278" s="45" t="e">
        <f t="array" aca="1" ref="L278" ca="1">IFERROR(IF(ROWS(PerformerDetails!$AJ$7:AJ278)&gt;COUNTA(PerformerDetails!$AJ$7:$AJ$506),"",INDEX(PerformerDetails!$AJ$7:$AJ$506,SMALL(IF(PerformerDetails!$AJ$7:$AJ$506&lt;&gt;"",ROW(PerformerDetails!P278:P777)-ROW(PerformerDetails!AJ278)+1),ROWS(PerformerDetails!$AJ$7:AJ278)))),0)</f>
        <v>#NAME?</v>
      </c>
      <c r="M278" s="45" t="e">
        <f t="array" aca="1" ref="M278" ca="1">IFERROR(IF(ROWS(PerformerDetails!$AL$7:AL278)&gt;COUNTA(PerformerDetails!$AL$7:$AL$506),"",INDEX(PerformerDetails!$AL$7:$AL$506,SMALL(IF(PerformerDetails!$AL$7:$AL$506&lt;&gt;"",ROW(PerformerDetails!P278:P777)-ROW(PerformerDetails!AL278)+1),ROWS(PerformerDetails!$AL$7:AL278)))),0)</f>
        <v>#NAME?</v>
      </c>
      <c r="N278" s="45" t="e">
        <f t="array" aca="1" ref="N278" ca="1">IFERROR(IF(ROWS(PerformerDetails!$AN$7:AN278)&gt;COUNTA(PerformerDetails!$AN$7:$AN$506),"",INDEX(PerformerDetails!$AN$7:$AN$506,SMALL(IF(PerformerDetails!$AN$7:$AN$506&lt;&gt;"",ROW(PerformerDetails!P278:P777)-ROW(PerformerDetails!AN278)+1),ROWS(PerformerDetails!$AN$7:AN278)))),0)</f>
        <v>#NAME?</v>
      </c>
      <c r="O278" s="45" t="e">
        <f t="array" aca="1" ref="O278" ca="1">IFERROR(IF(ROWS(PerformerDetails!$AP$7:AP278)&gt;COUNTA(PerformerDetails!$AP$7:$AP$506),"",INDEX(PerformerDetails!$AP$7:$AP$506,SMALL(IF(PerformerDetails!$AP$7:$AP$506&lt;&gt;"",ROW(PerformerDetails!P278:P777)-ROW(PerformerDetails!AP278)+1),ROWS(PerformerDetails!$AP$7:AP278)))),0)</f>
        <v>#NAME?</v>
      </c>
      <c r="P278" s="45" t="e">
        <f t="array" aca="1" ref="P278" ca="1">IFERROR(IF(ROWS(PerformerDetails!$AR$7:AR278)&gt;COUNTA(PerformerDetails!$AR$7:$AR$506),"",INDEX(PerformerDetails!$AR$7:$AR$506,SMALL(IF(PerformerDetails!$AR$7:$AR$506&lt;&gt;"",ROW(PerformerDetails!P278:P777)-ROW(PerformerDetails!AR278)+1),ROWS(PerformerDetails!$AR$7:AR278)))),0)</f>
        <v>#NAME?</v>
      </c>
      <c r="Q278" s="45" t="e">
        <f t="array" aca="1" ref="Q278" ca="1">IFERROR(IF(ROWS(PerformerDetails!$AT$7:AT278)&gt;COUNTA(PerformerDetails!$AT$7:$AT$506),"",INDEX(PerformerDetails!$AT$7:$AT$506,SMALL(IF(PerformerDetails!$AT$7:$AT$506&lt;&gt;"",ROW(PerformerDetails!P278:P777)-ROW(PerformerDetails!AT278)+1),ROWS(PerformerDetails!$AT$7:AT278)))),0)</f>
        <v>#NAME?</v>
      </c>
      <c r="R278" s="45" t="e">
        <f t="array" aca="1" ref="R278" ca="1">IFERROR(IF(ROWS(PerformerDetails!$AV$7:AV278)&gt;COUNTA(PerformerDetails!$AV$7:$AV$506),"",INDEX(PerformerDetails!$AV$7:$AV$506,SMALL(IF(PerformerDetails!$AV$7:$AV$506&lt;&gt;"",ROW(PerformerDetails!P278:P777)-ROW(PerformerDetails!AV278)+1),ROWS(PerformerDetails!$AV$7:AV278)))),0)</f>
        <v>#NAME?</v>
      </c>
      <c r="S278" s="45" t="e">
        <f t="array" aca="1" ref="S278" ca="1">IFERROR(IF(ROWS(PerformerDetails!$AX$7:AX278)&gt;COUNTA(PerformerDetails!$AX$7:$AX$506),"",INDEX(PerformerDetails!$AX$7:$AX$506,SMALL(IF(PerformerDetails!$AX$7:$AX$506&lt;&gt;"",ROW(PerformerDetails!P278:P777)-ROW(PerformerDetails!AX278)+1),ROWS(PerformerDetails!$AX$7:AX278)))),0)</f>
        <v>#NAME?</v>
      </c>
      <c r="T278" s="45" t="e">
        <f t="array" aca="1" ref="T278" ca="1">IFERROR(IF(ROWS(PerformerDetails!$AZ$7:AZ278)&gt;COUNTA(PerformerDetails!$AZ$7:$AZ$506),"",INDEX(PerformerDetails!$AZ$7:$AZ$506,SMALL(IF(PerformerDetails!$AZ$7:$AZ$506&lt;&gt;"",ROW(PerformerDetails!P278:P777)-ROW(PerformerDetails!AZ278)+1),ROWS(PerformerDetails!$AZ$7:AZ278)))),0)</f>
        <v>#NAME?</v>
      </c>
      <c r="U278" s="45" t="e">
        <f t="array" aca="1" ref="U278" ca="1">IFERROR(IF(ROWS(PerformerDetails!$BB$7:BB278)&gt;COUNTA(PerformerDetails!$BB$7:$BB$506),"",INDEX(PerformerDetails!$BB$7:$BB$506,SMALL(IF(PerformerDetails!$BB$7:$BB$506&lt;&gt;"",ROW(PerformerDetails!P278:P777)-ROW(PerformerDetails!BB278)+1),ROWS(PerformerDetails!$BB$7:BB278)))),0)</f>
        <v>#NAME?</v>
      </c>
      <c r="V278" s="45" t="e">
        <f t="array" aca="1" ref="V278" ca="1">IFERROR(IF(ROWS(PerformerDetails!$BD$7:BD278)&gt;COUNTA(PerformerDetails!$BD$7:$BD$506),"",INDEX(PerformerDetails!$BD$7:$BD$506,SMALL(IF(PerformerDetails!$BD$7:$BD$506&lt;&gt;"",ROW(PerformerDetails!P278:P777)-ROW(PerformerDetails!BD278)+1),ROWS(PerformerDetails!$BD$7:BD278)))),0)</f>
        <v>#NAME?</v>
      </c>
      <c r="W278" s="45" t="e">
        <f t="array" aca="1" ref="W278" ca="1">IFERROR(IF(ROWS(PerformerDetails!$BF$7:BF278)&gt;COUNTA(PerformerDetails!$BF$7:$BF$506),"",INDEX(PerformerDetails!$BF$7:$BF$506,SMALL(IF(PerformerDetails!$BF$7:$BF$506&lt;&gt;"",ROW(PerformerDetails!P278:P777)-ROW(PerformerDetails!BF278)+1),ROWS(PerformerDetails!$BF$7:BF278)))),0)</f>
        <v>#NAME?</v>
      </c>
      <c r="X278" s="45" t="e">
        <f t="array" aca="1" ref="X278" ca="1">IFERROR(IF(ROWS(PerformerDetails!$BH$7:BH278)&gt;COUNTA(PerformerDetails!$BH$7:$BH$506),"",INDEX(PerformerDetails!$BH$7:$BH$506,SMALL(IF(PerformerDetails!$BH$7:$BH$506&lt;&gt;"",ROW(PerformerDetails!P278:P777)-ROW(PerformerDetails!BH278)+1),ROWS(PerformerDetails!$BH$7:BH278)))),0)</f>
        <v>#NAME?</v>
      </c>
      <c r="Y278" s="45" t="e">
        <f t="array" aca="1" ref="Y278" ca="1">IFERROR(IF(ROWS(PerformerDetails!$BJ$7:BJ278)&gt;COUNTA(PerformerDetails!$BJ$7:$BJ$506),"",INDEX(PerformerDetails!$BJ$7:$BJ$506,SMALL(IF(PerformerDetails!$BJ$7:$BJ$506&lt;&gt;"",ROW(PerformerDetails!P278:P777)-ROW(PerformerDetails!BJ278)+1),ROWS(PerformerDetails!$BJ$7:BJ278)))),0)</f>
        <v>#NAME?</v>
      </c>
      <c r="Z278" s="45" t="e">
        <f t="array" aca="1" ref="Z278" ca="1">IFERROR(IF(ROWS(PerformerDetails!$BL$7:BL278)&gt;COUNTA(PerformerDetails!$BL$7:$BL$506),"",INDEX(PerformerDetails!$BL$7:$BL$506,SMALL(IF(PerformerDetails!$BL$7:$BL$506&lt;&gt;"",ROW(PerformerDetails!P278:P777)-ROW(PerformerDetails!BL278)+1),ROWS(PerformerDetails!$BL$7:BL278)))),0)</f>
        <v>#NAME?</v>
      </c>
    </row>
    <row r="279" spans="2:26" ht="20.100000000000001" customHeight="1">
      <c r="B279" s="45" t="e">
        <f t="array" aca="1" ref="B279" ca="1">IFERROR(IF(ROWS(PerformerDetails!$P$7:P279)&gt;COUNTA(PerformerDetails!$P$7:$P$506),"",INDEX(PerformerDetails!$P$7:$P$506,SMALL(IF(PerformerDetails!$P$7:$P$506&lt;&gt;"",ROW(PerformerDetails!P279:P778)-ROW(PerformerDetails!P279)+1),ROWS(PerformerDetails!$P$7:P279)))),0)</f>
        <v>#NAME?</v>
      </c>
      <c r="C279" s="45" t="e">
        <f t="array" aca="1" ref="C279" ca="1">IFERROR(IF(ROWS(PerformerDetails!$R$7:R279)&gt;COUNTA(PerformerDetails!$R$7:$R$506),"",INDEX(PerformerDetails!$R$7:$R$506,SMALL(IF(PerformerDetails!$R$7:$R$506&lt;&gt;"",ROW(PerformerDetails!P279:P778)-ROW(PerformerDetails!R279)+1),ROWS(PerformerDetails!$R$7:R279)))),0)</f>
        <v>#NAME?</v>
      </c>
      <c r="D279" s="45" t="e">
        <f t="array" aca="1" ref="D279" ca="1">IFERROR(IF(ROWS(PerformerDetails!$T$7:T279)&gt;COUNTA(PerformerDetails!$T$7:$T$506),"",INDEX(PerformerDetails!$T$7:$T$506,SMALL(IF(PerformerDetails!$T$7:$T$506&lt;&gt;"",ROW(PerformerDetails!P279:P778)-ROW(PerformerDetails!T279)+1),ROWS(PerformerDetails!$T$7:T279)))),0)</f>
        <v>#NAME?</v>
      </c>
      <c r="E279" s="45" t="e">
        <f t="array" aca="1" ref="E279" ca="1">IFERROR(IF(ROWS(PerformerDetails!$V$7:V279)&gt;COUNTA(PerformerDetails!$V$7:$V$506),"",INDEX(PerformerDetails!$V$7:$V$506,SMALL(IF(PerformerDetails!$V$7:$V$506&lt;&gt;"",ROW(PerformerDetails!P279:P778)-ROW(PerformerDetails!V279)+1),ROWS(PerformerDetails!$V$7:V279)))),0)</f>
        <v>#NAME?</v>
      </c>
      <c r="F279" s="45" t="e">
        <f t="array" aca="1" ref="F279" ca="1">IFERROR(IF(ROWS(PerformerDetails!$X$7:X279)&gt;COUNTA(PerformerDetails!$X$7:$X$506),"",INDEX(PerformerDetails!$X$7:$X$506,SMALL(IF(PerformerDetails!$X$7:$X$506&lt;&gt;"",ROW(PerformerDetails!P279:P778)-ROW(PerformerDetails!X279)+1),ROWS(PerformerDetails!$X$7:X279)))),0)</f>
        <v>#NAME?</v>
      </c>
      <c r="G279" s="45" t="e">
        <f t="array" aca="1" ref="G279" ca="1">IFERROR(IF(ROWS(PerformerDetails!$Z$7:Z279)&gt;COUNTA(PerformerDetails!$Z$7:$Z$506),"",INDEX(PerformerDetails!$Z$7:$Z$506,SMALL(IF(PerformerDetails!$Z$7:$Z$506&lt;&gt;"",ROW(PerformerDetails!P279:P778)-ROW(PerformerDetails!Z279)+1),ROWS(PerformerDetails!$Z$7:Z279)))),0)</f>
        <v>#NAME?</v>
      </c>
      <c r="H279" s="45" t="e">
        <f t="array" aca="1" ref="H279" ca="1">IFERROR(IF(ROWS(PerformerDetails!$AB$7:AB279)&gt;COUNTA(PerformerDetails!$AB$7:$AB$506),"",INDEX(PerformerDetails!$AB$7:$AB$506,SMALL(IF(PerformerDetails!$AB$7:$AB$506&lt;&gt;"",ROW(PerformerDetails!P279:P778)-ROW(PerformerDetails!AB279)+1),ROWS(PerformerDetails!$AB$7:AB279)))),0)</f>
        <v>#NAME?</v>
      </c>
      <c r="I279" s="45" t="e">
        <f t="array" aca="1" ref="I279" ca="1">IFERROR(IF(ROWS(PerformerDetails!$AD$7:AD279)&gt;COUNTA(PerformerDetails!$AD$7:$AD$506),"",INDEX(PerformerDetails!$AD$7:$AD$506,SMALL(IF(PerformerDetails!$AD$7:$AD$506&lt;&gt;"",ROW(PerformerDetails!P279:P778)-ROW(PerformerDetails!AD279)+1),ROWS(PerformerDetails!$AD$7:AD279)))),0)</f>
        <v>#NAME?</v>
      </c>
      <c r="J279" s="45" t="e">
        <f t="array" aca="1" ref="J279" ca="1">IFERROR(IF(ROWS(PerformerDetails!$AF$7:AF279)&gt;COUNTA(PerformerDetails!$AF$7:$AF$506),"",INDEX(PerformerDetails!$AF$7:$AF$506,SMALL(IF(PerformerDetails!$AF$7:$AF$506&lt;&gt;"",ROW(PerformerDetails!P279:P778)-ROW(PerformerDetails!AF279)+1),ROWS(PerformerDetails!$AF$7:AF279)))),0)</f>
        <v>#NAME?</v>
      </c>
      <c r="K279" s="45" t="e">
        <f t="array" aca="1" ref="K279" ca="1">IFERROR(IF(ROWS(PerformerDetails!$AH$7:AH279)&gt;COUNTA(PerformerDetails!$AH$7:$AH$506),"",INDEX(PerformerDetails!$AH$7:$AH$506,SMALL(IF(PerformerDetails!$AH$7:$AH$506&lt;&gt;"",ROW(PerformerDetails!P279:P778)-ROW(PerformerDetails!AH279)+1),ROWS(PerformerDetails!$AH$7:AH279)))),0)</f>
        <v>#NAME?</v>
      </c>
      <c r="L279" s="45" t="e">
        <f t="array" aca="1" ref="L279" ca="1">IFERROR(IF(ROWS(PerformerDetails!$AJ$7:AJ279)&gt;COUNTA(PerformerDetails!$AJ$7:$AJ$506),"",INDEX(PerformerDetails!$AJ$7:$AJ$506,SMALL(IF(PerformerDetails!$AJ$7:$AJ$506&lt;&gt;"",ROW(PerformerDetails!P279:P778)-ROW(PerformerDetails!AJ279)+1),ROWS(PerformerDetails!$AJ$7:AJ279)))),0)</f>
        <v>#NAME?</v>
      </c>
      <c r="M279" s="45" t="e">
        <f t="array" aca="1" ref="M279" ca="1">IFERROR(IF(ROWS(PerformerDetails!$AL$7:AL279)&gt;COUNTA(PerformerDetails!$AL$7:$AL$506),"",INDEX(PerformerDetails!$AL$7:$AL$506,SMALL(IF(PerformerDetails!$AL$7:$AL$506&lt;&gt;"",ROW(PerformerDetails!P279:P778)-ROW(PerformerDetails!AL279)+1),ROWS(PerformerDetails!$AL$7:AL279)))),0)</f>
        <v>#NAME?</v>
      </c>
      <c r="N279" s="45" t="e">
        <f t="array" aca="1" ref="N279" ca="1">IFERROR(IF(ROWS(PerformerDetails!$AN$7:AN279)&gt;COUNTA(PerformerDetails!$AN$7:$AN$506),"",INDEX(PerformerDetails!$AN$7:$AN$506,SMALL(IF(PerformerDetails!$AN$7:$AN$506&lt;&gt;"",ROW(PerformerDetails!P279:P778)-ROW(PerformerDetails!AN279)+1),ROWS(PerformerDetails!$AN$7:AN279)))),0)</f>
        <v>#NAME?</v>
      </c>
      <c r="O279" s="45" t="e">
        <f t="array" aca="1" ref="O279" ca="1">IFERROR(IF(ROWS(PerformerDetails!$AP$7:AP279)&gt;COUNTA(PerformerDetails!$AP$7:$AP$506),"",INDEX(PerformerDetails!$AP$7:$AP$506,SMALL(IF(PerformerDetails!$AP$7:$AP$506&lt;&gt;"",ROW(PerformerDetails!P279:P778)-ROW(PerformerDetails!AP279)+1),ROWS(PerformerDetails!$AP$7:AP279)))),0)</f>
        <v>#NAME?</v>
      </c>
      <c r="P279" s="45" t="e">
        <f t="array" aca="1" ref="P279" ca="1">IFERROR(IF(ROWS(PerformerDetails!$AR$7:AR279)&gt;COUNTA(PerformerDetails!$AR$7:$AR$506),"",INDEX(PerformerDetails!$AR$7:$AR$506,SMALL(IF(PerformerDetails!$AR$7:$AR$506&lt;&gt;"",ROW(PerformerDetails!P279:P778)-ROW(PerformerDetails!AR279)+1),ROWS(PerformerDetails!$AR$7:AR279)))),0)</f>
        <v>#NAME?</v>
      </c>
      <c r="Q279" s="45" t="e">
        <f t="array" aca="1" ref="Q279" ca="1">IFERROR(IF(ROWS(PerformerDetails!$AT$7:AT279)&gt;COUNTA(PerformerDetails!$AT$7:$AT$506),"",INDEX(PerformerDetails!$AT$7:$AT$506,SMALL(IF(PerformerDetails!$AT$7:$AT$506&lt;&gt;"",ROW(PerformerDetails!P279:P778)-ROW(PerformerDetails!AT279)+1),ROWS(PerformerDetails!$AT$7:AT279)))),0)</f>
        <v>#NAME?</v>
      </c>
      <c r="R279" s="45" t="e">
        <f t="array" aca="1" ref="R279" ca="1">IFERROR(IF(ROWS(PerformerDetails!$AV$7:AV279)&gt;COUNTA(PerformerDetails!$AV$7:$AV$506),"",INDEX(PerformerDetails!$AV$7:$AV$506,SMALL(IF(PerformerDetails!$AV$7:$AV$506&lt;&gt;"",ROW(PerformerDetails!P279:P778)-ROW(PerformerDetails!AV279)+1),ROWS(PerformerDetails!$AV$7:AV279)))),0)</f>
        <v>#NAME?</v>
      </c>
      <c r="S279" s="45" t="e">
        <f t="array" aca="1" ref="S279" ca="1">IFERROR(IF(ROWS(PerformerDetails!$AX$7:AX279)&gt;COUNTA(PerformerDetails!$AX$7:$AX$506),"",INDEX(PerformerDetails!$AX$7:$AX$506,SMALL(IF(PerformerDetails!$AX$7:$AX$506&lt;&gt;"",ROW(PerformerDetails!P279:P778)-ROW(PerformerDetails!AX279)+1),ROWS(PerformerDetails!$AX$7:AX279)))),0)</f>
        <v>#NAME?</v>
      </c>
      <c r="T279" s="45" t="e">
        <f t="array" aca="1" ref="T279" ca="1">IFERROR(IF(ROWS(PerformerDetails!$AZ$7:AZ279)&gt;COUNTA(PerformerDetails!$AZ$7:$AZ$506),"",INDEX(PerformerDetails!$AZ$7:$AZ$506,SMALL(IF(PerformerDetails!$AZ$7:$AZ$506&lt;&gt;"",ROW(PerformerDetails!P279:P778)-ROW(PerformerDetails!AZ279)+1),ROWS(PerformerDetails!$AZ$7:AZ279)))),0)</f>
        <v>#NAME?</v>
      </c>
      <c r="U279" s="45" t="e">
        <f t="array" aca="1" ref="U279" ca="1">IFERROR(IF(ROWS(PerformerDetails!$BB$7:BB279)&gt;COUNTA(PerformerDetails!$BB$7:$BB$506),"",INDEX(PerformerDetails!$BB$7:$BB$506,SMALL(IF(PerformerDetails!$BB$7:$BB$506&lt;&gt;"",ROW(PerformerDetails!P279:P778)-ROW(PerformerDetails!BB279)+1),ROWS(PerformerDetails!$BB$7:BB279)))),0)</f>
        <v>#NAME?</v>
      </c>
      <c r="V279" s="45" t="e">
        <f t="array" aca="1" ref="V279" ca="1">IFERROR(IF(ROWS(PerformerDetails!$BD$7:BD279)&gt;COUNTA(PerformerDetails!$BD$7:$BD$506),"",INDEX(PerformerDetails!$BD$7:$BD$506,SMALL(IF(PerformerDetails!$BD$7:$BD$506&lt;&gt;"",ROW(PerformerDetails!P279:P778)-ROW(PerformerDetails!BD279)+1),ROWS(PerformerDetails!$BD$7:BD279)))),0)</f>
        <v>#NAME?</v>
      </c>
      <c r="W279" s="45" t="e">
        <f t="array" aca="1" ref="W279" ca="1">IFERROR(IF(ROWS(PerformerDetails!$BF$7:BF279)&gt;COUNTA(PerformerDetails!$BF$7:$BF$506),"",INDEX(PerformerDetails!$BF$7:$BF$506,SMALL(IF(PerformerDetails!$BF$7:$BF$506&lt;&gt;"",ROW(PerformerDetails!P279:P778)-ROW(PerformerDetails!BF279)+1),ROWS(PerformerDetails!$BF$7:BF279)))),0)</f>
        <v>#NAME?</v>
      </c>
      <c r="X279" s="45" t="e">
        <f t="array" aca="1" ref="X279" ca="1">IFERROR(IF(ROWS(PerformerDetails!$BH$7:BH279)&gt;COUNTA(PerformerDetails!$BH$7:$BH$506),"",INDEX(PerformerDetails!$BH$7:$BH$506,SMALL(IF(PerformerDetails!$BH$7:$BH$506&lt;&gt;"",ROW(PerformerDetails!P279:P778)-ROW(PerformerDetails!BH279)+1),ROWS(PerformerDetails!$BH$7:BH279)))),0)</f>
        <v>#NAME?</v>
      </c>
      <c r="Y279" s="45" t="e">
        <f t="array" aca="1" ref="Y279" ca="1">IFERROR(IF(ROWS(PerformerDetails!$BJ$7:BJ279)&gt;COUNTA(PerformerDetails!$BJ$7:$BJ$506),"",INDEX(PerformerDetails!$BJ$7:$BJ$506,SMALL(IF(PerformerDetails!$BJ$7:$BJ$506&lt;&gt;"",ROW(PerformerDetails!P279:P778)-ROW(PerformerDetails!BJ279)+1),ROWS(PerformerDetails!$BJ$7:BJ279)))),0)</f>
        <v>#NAME?</v>
      </c>
      <c r="Z279" s="45" t="e">
        <f t="array" aca="1" ref="Z279" ca="1">IFERROR(IF(ROWS(PerformerDetails!$BL$7:BL279)&gt;COUNTA(PerformerDetails!$BL$7:$BL$506),"",INDEX(PerformerDetails!$BL$7:$BL$506,SMALL(IF(PerformerDetails!$BL$7:$BL$506&lt;&gt;"",ROW(PerformerDetails!P279:P778)-ROW(PerformerDetails!BL279)+1),ROWS(PerformerDetails!$BL$7:BL279)))),0)</f>
        <v>#NAME?</v>
      </c>
    </row>
    <row r="280" spans="2:26" ht="20.100000000000001" customHeight="1">
      <c r="B280" s="45" t="e">
        <f t="array" aca="1" ref="B280" ca="1">IFERROR(IF(ROWS(PerformerDetails!$P$7:P280)&gt;COUNTA(PerformerDetails!$P$7:$P$506),"",INDEX(PerformerDetails!$P$7:$P$506,SMALL(IF(PerformerDetails!$P$7:$P$506&lt;&gt;"",ROW(PerformerDetails!P280:P779)-ROW(PerformerDetails!P280)+1),ROWS(PerformerDetails!$P$7:P280)))),0)</f>
        <v>#NAME?</v>
      </c>
      <c r="C280" s="45" t="e">
        <f t="array" aca="1" ref="C280" ca="1">IFERROR(IF(ROWS(PerformerDetails!$R$7:R280)&gt;COUNTA(PerformerDetails!$R$7:$R$506),"",INDEX(PerformerDetails!$R$7:$R$506,SMALL(IF(PerformerDetails!$R$7:$R$506&lt;&gt;"",ROW(PerformerDetails!P280:P779)-ROW(PerformerDetails!R280)+1),ROWS(PerformerDetails!$R$7:R280)))),0)</f>
        <v>#NAME?</v>
      </c>
      <c r="D280" s="45" t="e">
        <f t="array" aca="1" ref="D280" ca="1">IFERROR(IF(ROWS(PerformerDetails!$T$7:T280)&gt;COUNTA(PerformerDetails!$T$7:$T$506),"",INDEX(PerformerDetails!$T$7:$T$506,SMALL(IF(PerformerDetails!$T$7:$T$506&lt;&gt;"",ROW(PerformerDetails!P280:P779)-ROW(PerformerDetails!T280)+1),ROWS(PerformerDetails!$T$7:T280)))),0)</f>
        <v>#NAME?</v>
      </c>
      <c r="E280" s="45" t="e">
        <f t="array" aca="1" ref="E280" ca="1">IFERROR(IF(ROWS(PerformerDetails!$V$7:V280)&gt;COUNTA(PerformerDetails!$V$7:$V$506),"",INDEX(PerformerDetails!$V$7:$V$506,SMALL(IF(PerformerDetails!$V$7:$V$506&lt;&gt;"",ROW(PerformerDetails!P280:P779)-ROW(PerformerDetails!V280)+1),ROWS(PerformerDetails!$V$7:V280)))),0)</f>
        <v>#NAME?</v>
      </c>
      <c r="F280" s="45" t="e">
        <f t="array" aca="1" ref="F280" ca="1">IFERROR(IF(ROWS(PerformerDetails!$X$7:X280)&gt;COUNTA(PerformerDetails!$X$7:$X$506),"",INDEX(PerformerDetails!$X$7:$X$506,SMALL(IF(PerformerDetails!$X$7:$X$506&lt;&gt;"",ROW(PerformerDetails!P280:P779)-ROW(PerformerDetails!X280)+1),ROWS(PerformerDetails!$X$7:X280)))),0)</f>
        <v>#NAME?</v>
      </c>
      <c r="G280" s="45" t="e">
        <f t="array" aca="1" ref="G280" ca="1">IFERROR(IF(ROWS(PerformerDetails!$Z$7:Z280)&gt;COUNTA(PerformerDetails!$Z$7:$Z$506),"",INDEX(PerformerDetails!$Z$7:$Z$506,SMALL(IF(PerformerDetails!$Z$7:$Z$506&lt;&gt;"",ROW(PerformerDetails!P280:P779)-ROW(PerformerDetails!Z280)+1),ROWS(PerformerDetails!$Z$7:Z280)))),0)</f>
        <v>#NAME?</v>
      </c>
      <c r="H280" s="45" t="e">
        <f t="array" aca="1" ref="H280" ca="1">IFERROR(IF(ROWS(PerformerDetails!$AB$7:AB280)&gt;COUNTA(PerformerDetails!$AB$7:$AB$506),"",INDEX(PerformerDetails!$AB$7:$AB$506,SMALL(IF(PerformerDetails!$AB$7:$AB$506&lt;&gt;"",ROW(PerformerDetails!P280:P779)-ROW(PerformerDetails!AB280)+1),ROWS(PerformerDetails!$AB$7:AB280)))),0)</f>
        <v>#NAME?</v>
      </c>
      <c r="I280" s="45" t="e">
        <f t="array" aca="1" ref="I280" ca="1">IFERROR(IF(ROWS(PerformerDetails!$AD$7:AD280)&gt;COUNTA(PerformerDetails!$AD$7:$AD$506),"",INDEX(PerformerDetails!$AD$7:$AD$506,SMALL(IF(PerformerDetails!$AD$7:$AD$506&lt;&gt;"",ROW(PerformerDetails!P280:P779)-ROW(PerformerDetails!AD280)+1),ROWS(PerformerDetails!$AD$7:AD280)))),0)</f>
        <v>#NAME?</v>
      </c>
      <c r="J280" s="45" t="e">
        <f t="array" aca="1" ref="J280" ca="1">IFERROR(IF(ROWS(PerformerDetails!$AF$7:AF280)&gt;COUNTA(PerformerDetails!$AF$7:$AF$506),"",INDEX(PerformerDetails!$AF$7:$AF$506,SMALL(IF(PerformerDetails!$AF$7:$AF$506&lt;&gt;"",ROW(PerformerDetails!P280:P779)-ROW(PerformerDetails!AF280)+1),ROWS(PerformerDetails!$AF$7:AF280)))),0)</f>
        <v>#NAME?</v>
      </c>
      <c r="K280" s="45" t="e">
        <f t="array" aca="1" ref="K280" ca="1">IFERROR(IF(ROWS(PerformerDetails!$AH$7:AH280)&gt;COUNTA(PerformerDetails!$AH$7:$AH$506),"",INDEX(PerformerDetails!$AH$7:$AH$506,SMALL(IF(PerformerDetails!$AH$7:$AH$506&lt;&gt;"",ROW(PerformerDetails!P280:P779)-ROW(PerformerDetails!AH280)+1),ROWS(PerformerDetails!$AH$7:AH280)))),0)</f>
        <v>#NAME?</v>
      </c>
      <c r="L280" s="45" t="e">
        <f t="array" aca="1" ref="L280" ca="1">IFERROR(IF(ROWS(PerformerDetails!$AJ$7:AJ280)&gt;COUNTA(PerformerDetails!$AJ$7:$AJ$506),"",INDEX(PerformerDetails!$AJ$7:$AJ$506,SMALL(IF(PerformerDetails!$AJ$7:$AJ$506&lt;&gt;"",ROW(PerformerDetails!P280:P779)-ROW(PerformerDetails!AJ280)+1),ROWS(PerformerDetails!$AJ$7:AJ280)))),0)</f>
        <v>#NAME?</v>
      </c>
      <c r="M280" s="45" t="e">
        <f t="array" aca="1" ref="M280" ca="1">IFERROR(IF(ROWS(PerformerDetails!$AL$7:AL280)&gt;COUNTA(PerformerDetails!$AL$7:$AL$506),"",INDEX(PerformerDetails!$AL$7:$AL$506,SMALL(IF(PerformerDetails!$AL$7:$AL$506&lt;&gt;"",ROW(PerformerDetails!P280:P779)-ROW(PerformerDetails!AL280)+1),ROWS(PerformerDetails!$AL$7:AL280)))),0)</f>
        <v>#NAME?</v>
      </c>
      <c r="N280" s="45" t="e">
        <f t="array" aca="1" ref="N280" ca="1">IFERROR(IF(ROWS(PerformerDetails!$AN$7:AN280)&gt;COUNTA(PerformerDetails!$AN$7:$AN$506),"",INDEX(PerformerDetails!$AN$7:$AN$506,SMALL(IF(PerformerDetails!$AN$7:$AN$506&lt;&gt;"",ROW(PerformerDetails!P280:P779)-ROW(PerformerDetails!AN280)+1),ROWS(PerformerDetails!$AN$7:AN280)))),0)</f>
        <v>#NAME?</v>
      </c>
      <c r="O280" s="45" t="e">
        <f t="array" aca="1" ref="O280" ca="1">IFERROR(IF(ROWS(PerformerDetails!$AP$7:AP280)&gt;COUNTA(PerformerDetails!$AP$7:$AP$506),"",INDEX(PerformerDetails!$AP$7:$AP$506,SMALL(IF(PerformerDetails!$AP$7:$AP$506&lt;&gt;"",ROW(PerformerDetails!P280:P779)-ROW(PerformerDetails!AP280)+1),ROWS(PerformerDetails!$AP$7:AP280)))),0)</f>
        <v>#NAME?</v>
      </c>
      <c r="P280" s="45" t="e">
        <f t="array" aca="1" ref="P280" ca="1">IFERROR(IF(ROWS(PerformerDetails!$AR$7:AR280)&gt;COUNTA(PerformerDetails!$AR$7:$AR$506),"",INDEX(PerformerDetails!$AR$7:$AR$506,SMALL(IF(PerformerDetails!$AR$7:$AR$506&lt;&gt;"",ROW(PerformerDetails!P280:P779)-ROW(PerformerDetails!AR280)+1),ROWS(PerformerDetails!$AR$7:AR280)))),0)</f>
        <v>#NAME?</v>
      </c>
      <c r="Q280" s="45" t="e">
        <f t="array" aca="1" ref="Q280" ca="1">IFERROR(IF(ROWS(PerformerDetails!$AT$7:AT280)&gt;COUNTA(PerformerDetails!$AT$7:$AT$506),"",INDEX(PerformerDetails!$AT$7:$AT$506,SMALL(IF(PerformerDetails!$AT$7:$AT$506&lt;&gt;"",ROW(PerformerDetails!P280:P779)-ROW(PerformerDetails!AT280)+1),ROWS(PerformerDetails!$AT$7:AT280)))),0)</f>
        <v>#NAME?</v>
      </c>
      <c r="R280" s="45" t="e">
        <f t="array" aca="1" ref="R280" ca="1">IFERROR(IF(ROWS(PerformerDetails!$AV$7:AV280)&gt;COUNTA(PerformerDetails!$AV$7:$AV$506),"",INDEX(PerformerDetails!$AV$7:$AV$506,SMALL(IF(PerformerDetails!$AV$7:$AV$506&lt;&gt;"",ROW(PerformerDetails!P280:P779)-ROW(PerformerDetails!AV280)+1),ROWS(PerformerDetails!$AV$7:AV280)))),0)</f>
        <v>#NAME?</v>
      </c>
      <c r="S280" s="45" t="e">
        <f t="array" aca="1" ref="S280" ca="1">IFERROR(IF(ROWS(PerformerDetails!$AX$7:AX280)&gt;COUNTA(PerformerDetails!$AX$7:$AX$506),"",INDEX(PerformerDetails!$AX$7:$AX$506,SMALL(IF(PerformerDetails!$AX$7:$AX$506&lt;&gt;"",ROW(PerformerDetails!P280:P779)-ROW(PerformerDetails!AX280)+1),ROWS(PerformerDetails!$AX$7:AX280)))),0)</f>
        <v>#NAME?</v>
      </c>
      <c r="T280" s="45" t="e">
        <f t="array" aca="1" ref="T280" ca="1">IFERROR(IF(ROWS(PerformerDetails!$AZ$7:AZ280)&gt;COUNTA(PerformerDetails!$AZ$7:$AZ$506),"",INDEX(PerformerDetails!$AZ$7:$AZ$506,SMALL(IF(PerformerDetails!$AZ$7:$AZ$506&lt;&gt;"",ROW(PerformerDetails!P280:P779)-ROW(PerformerDetails!AZ280)+1),ROWS(PerformerDetails!$AZ$7:AZ280)))),0)</f>
        <v>#NAME?</v>
      </c>
      <c r="U280" s="45" t="e">
        <f t="array" aca="1" ref="U280" ca="1">IFERROR(IF(ROWS(PerformerDetails!$BB$7:BB280)&gt;COUNTA(PerformerDetails!$BB$7:$BB$506),"",INDEX(PerformerDetails!$BB$7:$BB$506,SMALL(IF(PerformerDetails!$BB$7:$BB$506&lt;&gt;"",ROW(PerformerDetails!P280:P779)-ROW(PerformerDetails!BB280)+1),ROWS(PerformerDetails!$BB$7:BB280)))),0)</f>
        <v>#NAME?</v>
      </c>
      <c r="V280" s="45" t="e">
        <f t="array" aca="1" ref="V280" ca="1">IFERROR(IF(ROWS(PerformerDetails!$BD$7:BD280)&gt;COUNTA(PerformerDetails!$BD$7:$BD$506),"",INDEX(PerformerDetails!$BD$7:$BD$506,SMALL(IF(PerformerDetails!$BD$7:$BD$506&lt;&gt;"",ROW(PerformerDetails!P280:P779)-ROW(PerformerDetails!BD280)+1),ROWS(PerformerDetails!$BD$7:BD280)))),0)</f>
        <v>#NAME?</v>
      </c>
      <c r="W280" s="45" t="e">
        <f t="array" aca="1" ref="W280" ca="1">IFERROR(IF(ROWS(PerformerDetails!$BF$7:BF280)&gt;COUNTA(PerformerDetails!$BF$7:$BF$506),"",INDEX(PerformerDetails!$BF$7:$BF$506,SMALL(IF(PerformerDetails!$BF$7:$BF$506&lt;&gt;"",ROW(PerformerDetails!P280:P779)-ROW(PerformerDetails!BF280)+1),ROWS(PerformerDetails!$BF$7:BF280)))),0)</f>
        <v>#NAME?</v>
      </c>
      <c r="X280" s="45" t="e">
        <f t="array" aca="1" ref="X280" ca="1">IFERROR(IF(ROWS(PerformerDetails!$BH$7:BH280)&gt;COUNTA(PerformerDetails!$BH$7:$BH$506),"",INDEX(PerformerDetails!$BH$7:$BH$506,SMALL(IF(PerformerDetails!$BH$7:$BH$506&lt;&gt;"",ROW(PerformerDetails!P280:P779)-ROW(PerformerDetails!BH280)+1),ROWS(PerformerDetails!$BH$7:BH280)))),0)</f>
        <v>#NAME?</v>
      </c>
      <c r="Y280" s="45" t="e">
        <f t="array" aca="1" ref="Y280" ca="1">IFERROR(IF(ROWS(PerformerDetails!$BJ$7:BJ280)&gt;COUNTA(PerformerDetails!$BJ$7:$BJ$506),"",INDEX(PerformerDetails!$BJ$7:$BJ$506,SMALL(IF(PerformerDetails!$BJ$7:$BJ$506&lt;&gt;"",ROW(PerformerDetails!P280:P779)-ROW(PerformerDetails!BJ280)+1),ROWS(PerformerDetails!$BJ$7:BJ280)))),0)</f>
        <v>#NAME?</v>
      </c>
      <c r="Z280" s="45" t="e">
        <f t="array" aca="1" ref="Z280" ca="1">IFERROR(IF(ROWS(PerformerDetails!$BL$7:BL280)&gt;COUNTA(PerformerDetails!$BL$7:$BL$506),"",INDEX(PerformerDetails!$BL$7:$BL$506,SMALL(IF(PerformerDetails!$BL$7:$BL$506&lt;&gt;"",ROW(PerformerDetails!P280:P779)-ROW(PerformerDetails!BL280)+1),ROWS(PerformerDetails!$BL$7:BL280)))),0)</f>
        <v>#NAME?</v>
      </c>
    </row>
    <row r="281" spans="2:26" ht="20.100000000000001" customHeight="1">
      <c r="B281" s="45" t="e">
        <f t="array" aca="1" ref="B281" ca="1">IFERROR(IF(ROWS(PerformerDetails!$P$7:P281)&gt;COUNTA(PerformerDetails!$P$7:$P$506),"",INDEX(PerformerDetails!$P$7:$P$506,SMALL(IF(PerformerDetails!$P$7:$P$506&lt;&gt;"",ROW(PerformerDetails!P281:P780)-ROW(PerformerDetails!P281)+1),ROWS(PerformerDetails!$P$7:P281)))),0)</f>
        <v>#NAME?</v>
      </c>
      <c r="C281" s="45" t="e">
        <f t="array" aca="1" ref="C281" ca="1">IFERROR(IF(ROWS(PerformerDetails!$R$7:R281)&gt;COUNTA(PerformerDetails!$R$7:$R$506),"",INDEX(PerformerDetails!$R$7:$R$506,SMALL(IF(PerformerDetails!$R$7:$R$506&lt;&gt;"",ROW(PerformerDetails!P281:P780)-ROW(PerformerDetails!R281)+1),ROWS(PerformerDetails!$R$7:R281)))),0)</f>
        <v>#NAME?</v>
      </c>
      <c r="D281" s="45" t="e">
        <f t="array" aca="1" ref="D281" ca="1">IFERROR(IF(ROWS(PerformerDetails!$T$7:T281)&gt;COUNTA(PerformerDetails!$T$7:$T$506),"",INDEX(PerformerDetails!$T$7:$T$506,SMALL(IF(PerformerDetails!$T$7:$T$506&lt;&gt;"",ROW(PerformerDetails!P281:P780)-ROW(PerformerDetails!T281)+1),ROWS(PerformerDetails!$T$7:T281)))),0)</f>
        <v>#NAME?</v>
      </c>
      <c r="E281" s="45" t="e">
        <f t="array" aca="1" ref="E281" ca="1">IFERROR(IF(ROWS(PerformerDetails!$V$7:V281)&gt;COUNTA(PerformerDetails!$V$7:$V$506),"",INDEX(PerformerDetails!$V$7:$V$506,SMALL(IF(PerformerDetails!$V$7:$V$506&lt;&gt;"",ROW(PerformerDetails!P281:P780)-ROW(PerformerDetails!V281)+1),ROWS(PerformerDetails!$V$7:V281)))),0)</f>
        <v>#NAME?</v>
      </c>
      <c r="F281" s="45" t="e">
        <f t="array" aca="1" ref="F281" ca="1">IFERROR(IF(ROWS(PerformerDetails!$X$7:X281)&gt;COUNTA(PerformerDetails!$X$7:$X$506),"",INDEX(PerformerDetails!$X$7:$X$506,SMALL(IF(PerformerDetails!$X$7:$X$506&lt;&gt;"",ROW(PerformerDetails!P281:P780)-ROW(PerformerDetails!X281)+1),ROWS(PerformerDetails!$X$7:X281)))),0)</f>
        <v>#NAME?</v>
      </c>
      <c r="G281" s="45" t="e">
        <f t="array" aca="1" ref="G281" ca="1">IFERROR(IF(ROWS(PerformerDetails!$Z$7:Z281)&gt;COUNTA(PerformerDetails!$Z$7:$Z$506),"",INDEX(PerformerDetails!$Z$7:$Z$506,SMALL(IF(PerformerDetails!$Z$7:$Z$506&lt;&gt;"",ROW(PerformerDetails!P281:P780)-ROW(PerformerDetails!Z281)+1),ROWS(PerformerDetails!$Z$7:Z281)))),0)</f>
        <v>#NAME?</v>
      </c>
      <c r="H281" s="45" t="e">
        <f t="array" aca="1" ref="H281" ca="1">IFERROR(IF(ROWS(PerformerDetails!$AB$7:AB281)&gt;COUNTA(PerformerDetails!$AB$7:$AB$506),"",INDEX(PerformerDetails!$AB$7:$AB$506,SMALL(IF(PerformerDetails!$AB$7:$AB$506&lt;&gt;"",ROW(PerformerDetails!P281:P780)-ROW(PerformerDetails!AB281)+1),ROWS(PerformerDetails!$AB$7:AB281)))),0)</f>
        <v>#NAME?</v>
      </c>
      <c r="I281" s="45" t="e">
        <f t="array" aca="1" ref="I281" ca="1">IFERROR(IF(ROWS(PerformerDetails!$AD$7:AD281)&gt;COUNTA(PerformerDetails!$AD$7:$AD$506),"",INDEX(PerformerDetails!$AD$7:$AD$506,SMALL(IF(PerformerDetails!$AD$7:$AD$506&lt;&gt;"",ROW(PerformerDetails!P281:P780)-ROW(PerformerDetails!AD281)+1),ROWS(PerformerDetails!$AD$7:AD281)))),0)</f>
        <v>#NAME?</v>
      </c>
      <c r="J281" s="45" t="e">
        <f t="array" aca="1" ref="J281" ca="1">IFERROR(IF(ROWS(PerformerDetails!$AF$7:AF281)&gt;COUNTA(PerformerDetails!$AF$7:$AF$506),"",INDEX(PerformerDetails!$AF$7:$AF$506,SMALL(IF(PerformerDetails!$AF$7:$AF$506&lt;&gt;"",ROW(PerformerDetails!P281:P780)-ROW(PerformerDetails!AF281)+1),ROWS(PerformerDetails!$AF$7:AF281)))),0)</f>
        <v>#NAME?</v>
      </c>
      <c r="K281" s="45" t="e">
        <f t="array" aca="1" ref="K281" ca="1">IFERROR(IF(ROWS(PerformerDetails!$AH$7:AH281)&gt;COUNTA(PerformerDetails!$AH$7:$AH$506),"",INDEX(PerformerDetails!$AH$7:$AH$506,SMALL(IF(PerformerDetails!$AH$7:$AH$506&lt;&gt;"",ROW(PerformerDetails!P281:P780)-ROW(PerformerDetails!AH281)+1),ROWS(PerformerDetails!$AH$7:AH281)))),0)</f>
        <v>#NAME?</v>
      </c>
      <c r="L281" s="45" t="e">
        <f t="array" aca="1" ref="L281" ca="1">IFERROR(IF(ROWS(PerformerDetails!$AJ$7:AJ281)&gt;COUNTA(PerformerDetails!$AJ$7:$AJ$506),"",INDEX(PerformerDetails!$AJ$7:$AJ$506,SMALL(IF(PerformerDetails!$AJ$7:$AJ$506&lt;&gt;"",ROW(PerformerDetails!P281:P780)-ROW(PerformerDetails!AJ281)+1),ROWS(PerformerDetails!$AJ$7:AJ281)))),0)</f>
        <v>#NAME?</v>
      </c>
      <c r="M281" s="45" t="e">
        <f t="array" aca="1" ref="M281" ca="1">IFERROR(IF(ROWS(PerformerDetails!$AL$7:AL281)&gt;COUNTA(PerformerDetails!$AL$7:$AL$506),"",INDEX(PerformerDetails!$AL$7:$AL$506,SMALL(IF(PerformerDetails!$AL$7:$AL$506&lt;&gt;"",ROW(PerformerDetails!P281:P780)-ROW(PerformerDetails!AL281)+1),ROWS(PerformerDetails!$AL$7:AL281)))),0)</f>
        <v>#NAME?</v>
      </c>
      <c r="N281" s="45" t="e">
        <f t="array" aca="1" ref="N281" ca="1">IFERROR(IF(ROWS(PerformerDetails!$AN$7:AN281)&gt;COUNTA(PerformerDetails!$AN$7:$AN$506),"",INDEX(PerformerDetails!$AN$7:$AN$506,SMALL(IF(PerformerDetails!$AN$7:$AN$506&lt;&gt;"",ROW(PerformerDetails!P281:P780)-ROW(PerformerDetails!AN281)+1),ROWS(PerformerDetails!$AN$7:AN281)))),0)</f>
        <v>#NAME?</v>
      </c>
      <c r="O281" s="45" t="e">
        <f t="array" aca="1" ref="O281" ca="1">IFERROR(IF(ROWS(PerformerDetails!$AP$7:AP281)&gt;COUNTA(PerformerDetails!$AP$7:$AP$506),"",INDEX(PerformerDetails!$AP$7:$AP$506,SMALL(IF(PerformerDetails!$AP$7:$AP$506&lt;&gt;"",ROW(PerformerDetails!P281:P780)-ROW(PerformerDetails!AP281)+1),ROWS(PerformerDetails!$AP$7:AP281)))),0)</f>
        <v>#NAME?</v>
      </c>
      <c r="P281" s="45" t="e">
        <f t="array" aca="1" ref="P281" ca="1">IFERROR(IF(ROWS(PerformerDetails!$AR$7:AR281)&gt;COUNTA(PerformerDetails!$AR$7:$AR$506),"",INDEX(PerformerDetails!$AR$7:$AR$506,SMALL(IF(PerformerDetails!$AR$7:$AR$506&lt;&gt;"",ROW(PerformerDetails!P281:P780)-ROW(PerformerDetails!AR281)+1),ROWS(PerformerDetails!$AR$7:AR281)))),0)</f>
        <v>#NAME?</v>
      </c>
      <c r="Q281" s="45" t="e">
        <f t="array" aca="1" ref="Q281" ca="1">IFERROR(IF(ROWS(PerformerDetails!$AT$7:AT281)&gt;COUNTA(PerformerDetails!$AT$7:$AT$506),"",INDEX(PerformerDetails!$AT$7:$AT$506,SMALL(IF(PerformerDetails!$AT$7:$AT$506&lt;&gt;"",ROW(PerformerDetails!P281:P780)-ROW(PerformerDetails!AT281)+1),ROWS(PerformerDetails!$AT$7:AT281)))),0)</f>
        <v>#NAME?</v>
      </c>
      <c r="R281" s="45" t="e">
        <f t="array" aca="1" ref="R281" ca="1">IFERROR(IF(ROWS(PerformerDetails!$AV$7:AV281)&gt;COUNTA(PerformerDetails!$AV$7:$AV$506),"",INDEX(PerformerDetails!$AV$7:$AV$506,SMALL(IF(PerformerDetails!$AV$7:$AV$506&lt;&gt;"",ROW(PerformerDetails!P281:P780)-ROW(PerformerDetails!AV281)+1),ROWS(PerformerDetails!$AV$7:AV281)))),0)</f>
        <v>#NAME?</v>
      </c>
      <c r="S281" s="45" t="e">
        <f t="array" aca="1" ref="S281" ca="1">IFERROR(IF(ROWS(PerformerDetails!$AX$7:AX281)&gt;COUNTA(PerformerDetails!$AX$7:$AX$506),"",INDEX(PerformerDetails!$AX$7:$AX$506,SMALL(IF(PerformerDetails!$AX$7:$AX$506&lt;&gt;"",ROW(PerformerDetails!P281:P780)-ROW(PerformerDetails!AX281)+1),ROWS(PerformerDetails!$AX$7:AX281)))),0)</f>
        <v>#NAME?</v>
      </c>
      <c r="T281" s="45" t="e">
        <f t="array" aca="1" ref="T281" ca="1">IFERROR(IF(ROWS(PerformerDetails!$AZ$7:AZ281)&gt;COUNTA(PerformerDetails!$AZ$7:$AZ$506),"",INDEX(PerformerDetails!$AZ$7:$AZ$506,SMALL(IF(PerformerDetails!$AZ$7:$AZ$506&lt;&gt;"",ROW(PerformerDetails!P281:P780)-ROW(PerformerDetails!AZ281)+1),ROWS(PerformerDetails!$AZ$7:AZ281)))),0)</f>
        <v>#NAME?</v>
      </c>
      <c r="U281" s="45" t="e">
        <f t="array" aca="1" ref="U281" ca="1">IFERROR(IF(ROWS(PerformerDetails!$BB$7:BB281)&gt;COUNTA(PerformerDetails!$BB$7:$BB$506),"",INDEX(PerformerDetails!$BB$7:$BB$506,SMALL(IF(PerformerDetails!$BB$7:$BB$506&lt;&gt;"",ROW(PerformerDetails!P281:P780)-ROW(PerformerDetails!BB281)+1),ROWS(PerformerDetails!$BB$7:BB281)))),0)</f>
        <v>#NAME?</v>
      </c>
      <c r="V281" s="45" t="e">
        <f t="array" aca="1" ref="V281" ca="1">IFERROR(IF(ROWS(PerformerDetails!$BD$7:BD281)&gt;COUNTA(PerformerDetails!$BD$7:$BD$506),"",INDEX(PerformerDetails!$BD$7:$BD$506,SMALL(IF(PerformerDetails!$BD$7:$BD$506&lt;&gt;"",ROW(PerformerDetails!P281:P780)-ROW(PerformerDetails!BD281)+1),ROWS(PerformerDetails!$BD$7:BD281)))),0)</f>
        <v>#NAME?</v>
      </c>
      <c r="W281" s="45" t="e">
        <f t="array" aca="1" ref="W281" ca="1">IFERROR(IF(ROWS(PerformerDetails!$BF$7:BF281)&gt;COUNTA(PerformerDetails!$BF$7:$BF$506),"",INDEX(PerformerDetails!$BF$7:$BF$506,SMALL(IF(PerformerDetails!$BF$7:$BF$506&lt;&gt;"",ROW(PerformerDetails!P281:P780)-ROW(PerformerDetails!BF281)+1),ROWS(PerformerDetails!$BF$7:BF281)))),0)</f>
        <v>#NAME?</v>
      </c>
      <c r="X281" s="45" t="e">
        <f t="array" aca="1" ref="X281" ca="1">IFERROR(IF(ROWS(PerformerDetails!$BH$7:BH281)&gt;COUNTA(PerformerDetails!$BH$7:$BH$506),"",INDEX(PerformerDetails!$BH$7:$BH$506,SMALL(IF(PerformerDetails!$BH$7:$BH$506&lt;&gt;"",ROW(PerformerDetails!P281:P780)-ROW(PerformerDetails!BH281)+1),ROWS(PerformerDetails!$BH$7:BH281)))),0)</f>
        <v>#NAME?</v>
      </c>
      <c r="Y281" s="45" t="e">
        <f t="array" aca="1" ref="Y281" ca="1">IFERROR(IF(ROWS(PerformerDetails!$BJ$7:BJ281)&gt;COUNTA(PerformerDetails!$BJ$7:$BJ$506),"",INDEX(PerformerDetails!$BJ$7:$BJ$506,SMALL(IF(PerformerDetails!$BJ$7:$BJ$506&lt;&gt;"",ROW(PerformerDetails!P281:P780)-ROW(PerformerDetails!BJ281)+1),ROWS(PerformerDetails!$BJ$7:BJ281)))),0)</f>
        <v>#NAME?</v>
      </c>
      <c r="Z281" s="45" t="e">
        <f t="array" aca="1" ref="Z281" ca="1">IFERROR(IF(ROWS(PerformerDetails!$BL$7:BL281)&gt;COUNTA(PerformerDetails!$BL$7:$BL$506),"",INDEX(PerformerDetails!$BL$7:$BL$506,SMALL(IF(PerformerDetails!$BL$7:$BL$506&lt;&gt;"",ROW(PerformerDetails!P281:P780)-ROW(PerformerDetails!BL281)+1),ROWS(PerformerDetails!$BL$7:BL281)))),0)</f>
        <v>#NAME?</v>
      </c>
    </row>
    <row r="282" spans="2:26" ht="20.100000000000001" customHeight="1">
      <c r="B282" s="45" t="e">
        <f t="array" aca="1" ref="B282" ca="1">IFERROR(IF(ROWS(PerformerDetails!$P$7:P282)&gt;COUNTA(PerformerDetails!$P$7:$P$506),"",INDEX(PerformerDetails!$P$7:$P$506,SMALL(IF(PerformerDetails!$P$7:$P$506&lt;&gt;"",ROW(PerformerDetails!P282:P781)-ROW(PerformerDetails!P282)+1),ROWS(PerformerDetails!$P$7:P282)))),0)</f>
        <v>#NAME?</v>
      </c>
      <c r="C282" s="45" t="e">
        <f t="array" aca="1" ref="C282" ca="1">IFERROR(IF(ROWS(PerformerDetails!$R$7:R282)&gt;COUNTA(PerformerDetails!$R$7:$R$506),"",INDEX(PerformerDetails!$R$7:$R$506,SMALL(IF(PerformerDetails!$R$7:$R$506&lt;&gt;"",ROW(PerformerDetails!P282:P781)-ROW(PerformerDetails!R282)+1),ROWS(PerformerDetails!$R$7:R282)))),0)</f>
        <v>#NAME?</v>
      </c>
      <c r="D282" s="45" t="e">
        <f t="array" aca="1" ref="D282" ca="1">IFERROR(IF(ROWS(PerformerDetails!$T$7:T282)&gt;COUNTA(PerformerDetails!$T$7:$T$506),"",INDEX(PerformerDetails!$T$7:$T$506,SMALL(IF(PerformerDetails!$T$7:$T$506&lt;&gt;"",ROW(PerformerDetails!P282:P781)-ROW(PerformerDetails!T282)+1),ROWS(PerformerDetails!$T$7:T282)))),0)</f>
        <v>#NAME?</v>
      </c>
      <c r="E282" s="45" t="e">
        <f t="array" aca="1" ref="E282" ca="1">IFERROR(IF(ROWS(PerformerDetails!$V$7:V282)&gt;COUNTA(PerformerDetails!$V$7:$V$506),"",INDEX(PerformerDetails!$V$7:$V$506,SMALL(IF(PerformerDetails!$V$7:$V$506&lt;&gt;"",ROW(PerformerDetails!P282:P781)-ROW(PerformerDetails!V282)+1),ROWS(PerformerDetails!$V$7:V282)))),0)</f>
        <v>#NAME?</v>
      </c>
      <c r="F282" s="45" t="e">
        <f t="array" aca="1" ref="F282" ca="1">IFERROR(IF(ROWS(PerformerDetails!$X$7:X282)&gt;COUNTA(PerformerDetails!$X$7:$X$506),"",INDEX(PerformerDetails!$X$7:$X$506,SMALL(IF(PerformerDetails!$X$7:$X$506&lt;&gt;"",ROW(PerformerDetails!P282:P781)-ROW(PerformerDetails!X282)+1),ROWS(PerformerDetails!$X$7:X282)))),0)</f>
        <v>#NAME?</v>
      </c>
      <c r="G282" s="45" t="e">
        <f t="array" aca="1" ref="G282" ca="1">IFERROR(IF(ROWS(PerformerDetails!$Z$7:Z282)&gt;COUNTA(PerformerDetails!$Z$7:$Z$506),"",INDEX(PerformerDetails!$Z$7:$Z$506,SMALL(IF(PerformerDetails!$Z$7:$Z$506&lt;&gt;"",ROW(PerformerDetails!P282:P781)-ROW(PerformerDetails!Z282)+1),ROWS(PerformerDetails!$Z$7:Z282)))),0)</f>
        <v>#NAME?</v>
      </c>
      <c r="H282" s="45" t="e">
        <f t="array" aca="1" ref="H282" ca="1">IFERROR(IF(ROWS(PerformerDetails!$AB$7:AB282)&gt;COUNTA(PerformerDetails!$AB$7:$AB$506),"",INDEX(PerformerDetails!$AB$7:$AB$506,SMALL(IF(PerformerDetails!$AB$7:$AB$506&lt;&gt;"",ROW(PerformerDetails!P282:P781)-ROW(PerformerDetails!AB282)+1),ROWS(PerformerDetails!$AB$7:AB282)))),0)</f>
        <v>#NAME?</v>
      </c>
      <c r="I282" s="45" t="e">
        <f t="array" aca="1" ref="I282" ca="1">IFERROR(IF(ROWS(PerformerDetails!$AD$7:AD282)&gt;COUNTA(PerformerDetails!$AD$7:$AD$506),"",INDEX(PerformerDetails!$AD$7:$AD$506,SMALL(IF(PerformerDetails!$AD$7:$AD$506&lt;&gt;"",ROW(PerformerDetails!P282:P781)-ROW(PerformerDetails!AD282)+1),ROWS(PerformerDetails!$AD$7:AD282)))),0)</f>
        <v>#NAME?</v>
      </c>
      <c r="J282" s="45" t="e">
        <f t="array" aca="1" ref="J282" ca="1">IFERROR(IF(ROWS(PerformerDetails!$AF$7:AF282)&gt;COUNTA(PerformerDetails!$AF$7:$AF$506),"",INDEX(PerformerDetails!$AF$7:$AF$506,SMALL(IF(PerformerDetails!$AF$7:$AF$506&lt;&gt;"",ROW(PerformerDetails!P282:P781)-ROW(PerformerDetails!AF282)+1),ROWS(PerformerDetails!$AF$7:AF282)))),0)</f>
        <v>#NAME?</v>
      </c>
      <c r="K282" s="45" t="e">
        <f t="array" aca="1" ref="K282" ca="1">IFERROR(IF(ROWS(PerformerDetails!$AH$7:AH282)&gt;COUNTA(PerformerDetails!$AH$7:$AH$506),"",INDEX(PerformerDetails!$AH$7:$AH$506,SMALL(IF(PerformerDetails!$AH$7:$AH$506&lt;&gt;"",ROW(PerformerDetails!P282:P781)-ROW(PerformerDetails!AH282)+1),ROWS(PerformerDetails!$AH$7:AH282)))),0)</f>
        <v>#NAME?</v>
      </c>
      <c r="L282" s="45" t="e">
        <f t="array" aca="1" ref="L282" ca="1">IFERROR(IF(ROWS(PerformerDetails!$AJ$7:AJ282)&gt;COUNTA(PerformerDetails!$AJ$7:$AJ$506),"",INDEX(PerformerDetails!$AJ$7:$AJ$506,SMALL(IF(PerformerDetails!$AJ$7:$AJ$506&lt;&gt;"",ROW(PerformerDetails!P282:P781)-ROW(PerformerDetails!AJ282)+1),ROWS(PerformerDetails!$AJ$7:AJ282)))),0)</f>
        <v>#NAME?</v>
      </c>
      <c r="M282" s="45" t="e">
        <f t="array" aca="1" ref="M282" ca="1">IFERROR(IF(ROWS(PerformerDetails!$AL$7:AL282)&gt;COUNTA(PerformerDetails!$AL$7:$AL$506),"",INDEX(PerformerDetails!$AL$7:$AL$506,SMALL(IF(PerformerDetails!$AL$7:$AL$506&lt;&gt;"",ROW(PerformerDetails!P282:P781)-ROW(PerformerDetails!AL282)+1),ROWS(PerformerDetails!$AL$7:AL282)))),0)</f>
        <v>#NAME?</v>
      </c>
      <c r="N282" s="45" t="e">
        <f t="array" aca="1" ref="N282" ca="1">IFERROR(IF(ROWS(PerformerDetails!$AN$7:AN282)&gt;COUNTA(PerformerDetails!$AN$7:$AN$506),"",INDEX(PerformerDetails!$AN$7:$AN$506,SMALL(IF(PerformerDetails!$AN$7:$AN$506&lt;&gt;"",ROW(PerformerDetails!P282:P781)-ROW(PerformerDetails!AN282)+1),ROWS(PerformerDetails!$AN$7:AN282)))),0)</f>
        <v>#NAME?</v>
      </c>
      <c r="O282" s="45" t="e">
        <f t="array" aca="1" ref="O282" ca="1">IFERROR(IF(ROWS(PerformerDetails!$AP$7:AP282)&gt;COUNTA(PerformerDetails!$AP$7:$AP$506),"",INDEX(PerformerDetails!$AP$7:$AP$506,SMALL(IF(PerformerDetails!$AP$7:$AP$506&lt;&gt;"",ROW(PerformerDetails!P282:P781)-ROW(PerformerDetails!AP282)+1),ROWS(PerformerDetails!$AP$7:AP282)))),0)</f>
        <v>#NAME?</v>
      </c>
      <c r="P282" s="45" t="e">
        <f t="array" aca="1" ref="P282" ca="1">IFERROR(IF(ROWS(PerformerDetails!$AR$7:AR282)&gt;COUNTA(PerformerDetails!$AR$7:$AR$506),"",INDEX(PerformerDetails!$AR$7:$AR$506,SMALL(IF(PerformerDetails!$AR$7:$AR$506&lt;&gt;"",ROW(PerformerDetails!P282:P781)-ROW(PerformerDetails!AR282)+1),ROWS(PerformerDetails!$AR$7:AR282)))),0)</f>
        <v>#NAME?</v>
      </c>
      <c r="Q282" s="45" t="e">
        <f t="array" aca="1" ref="Q282" ca="1">IFERROR(IF(ROWS(PerformerDetails!$AT$7:AT282)&gt;COUNTA(PerformerDetails!$AT$7:$AT$506),"",INDEX(PerformerDetails!$AT$7:$AT$506,SMALL(IF(PerformerDetails!$AT$7:$AT$506&lt;&gt;"",ROW(PerformerDetails!P282:P781)-ROW(PerformerDetails!AT282)+1),ROWS(PerformerDetails!$AT$7:AT282)))),0)</f>
        <v>#NAME?</v>
      </c>
      <c r="R282" s="45" t="e">
        <f t="array" aca="1" ref="R282" ca="1">IFERROR(IF(ROWS(PerformerDetails!$AV$7:AV282)&gt;COUNTA(PerformerDetails!$AV$7:$AV$506),"",INDEX(PerformerDetails!$AV$7:$AV$506,SMALL(IF(PerformerDetails!$AV$7:$AV$506&lt;&gt;"",ROW(PerformerDetails!P282:P781)-ROW(PerformerDetails!AV282)+1),ROWS(PerformerDetails!$AV$7:AV282)))),0)</f>
        <v>#NAME?</v>
      </c>
      <c r="S282" s="45" t="e">
        <f t="array" aca="1" ref="S282" ca="1">IFERROR(IF(ROWS(PerformerDetails!$AX$7:AX282)&gt;COUNTA(PerformerDetails!$AX$7:$AX$506),"",INDEX(PerformerDetails!$AX$7:$AX$506,SMALL(IF(PerformerDetails!$AX$7:$AX$506&lt;&gt;"",ROW(PerformerDetails!P282:P781)-ROW(PerformerDetails!AX282)+1),ROWS(PerformerDetails!$AX$7:AX282)))),0)</f>
        <v>#NAME?</v>
      </c>
      <c r="T282" s="45" t="e">
        <f t="array" aca="1" ref="T282" ca="1">IFERROR(IF(ROWS(PerformerDetails!$AZ$7:AZ282)&gt;COUNTA(PerformerDetails!$AZ$7:$AZ$506),"",INDEX(PerformerDetails!$AZ$7:$AZ$506,SMALL(IF(PerformerDetails!$AZ$7:$AZ$506&lt;&gt;"",ROW(PerformerDetails!P282:P781)-ROW(PerformerDetails!AZ282)+1),ROWS(PerformerDetails!$AZ$7:AZ282)))),0)</f>
        <v>#NAME?</v>
      </c>
      <c r="U282" s="45" t="e">
        <f t="array" aca="1" ref="U282" ca="1">IFERROR(IF(ROWS(PerformerDetails!$BB$7:BB282)&gt;COUNTA(PerformerDetails!$BB$7:$BB$506),"",INDEX(PerformerDetails!$BB$7:$BB$506,SMALL(IF(PerformerDetails!$BB$7:$BB$506&lt;&gt;"",ROW(PerformerDetails!P282:P781)-ROW(PerformerDetails!BB282)+1),ROWS(PerformerDetails!$BB$7:BB282)))),0)</f>
        <v>#NAME?</v>
      </c>
      <c r="V282" s="45" t="e">
        <f t="array" aca="1" ref="V282" ca="1">IFERROR(IF(ROWS(PerformerDetails!$BD$7:BD282)&gt;COUNTA(PerformerDetails!$BD$7:$BD$506),"",INDEX(PerformerDetails!$BD$7:$BD$506,SMALL(IF(PerformerDetails!$BD$7:$BD$506&lt;&gt;"",ROW(PerformerDetails!P282:P781)-ROW(PerformerDetails!BD282)+1),ROWS(PerformerDetails!$BD$7:BD282)))),0)</f>
        <v>#NAME?</v>
      </c>
      <c r="W282" s="45" t="e">
        <f t="array" aca="1" ref="W282" ca="1">IFERROR(IF(ROWS(PerformerDetails!$BF$7:BF282)&gt;COUNTA(PerformerDetails!$BF$7:$BF$506),"",INDEX(PerformerDetails!$BF$7:$BF$506,SMALL(IF(PerformerDetails!$BF$7:$BF$506&lt;&gt;"",ROW(PerformerDetails!P282:P781)-ROW(PerformerDetails!BF282)+1),ROWS(PerformerDetails!$BF$7:BF282)))),0)</f>
        <v>#NAME?</v>
      </c>
      <c r="X282" s="45" t="e">
        <f t="array" aca="1" ref="X282" ca="1">IFERROR(IF(ROWS(PerformerDetails!$BH$7:BH282)&gt;COUNTA(PerformerDetails!$BH$7:$BH$506),"",INDEX(PerformerDetails!$BH$7:$BH$506,SMALL(IF(PerformerDetails!$BH$7:$BH$506&lt;&gt;"",ROW(PerformerDetails!P282:P781)-ROW(PerformerDetails!BH282)+1),ROWS(PerformerDetails!$BH$7:BH282)))),0)</f>
        <v>#NAME?</v>
      </c>
      <c r="Y282" s="45" t="e">
        <f t="array" aca="1" ref="Y282" ca="1">IFERROR(IF(ROWS(PerformerDetails!$BJ$7:BJ282)&gt;COUNTA(PerformerDetails!$BJ$7:$BJ$506),"",INDEX(PerformerDetails!$BJ$7:$BJ$506,SMALL(IF(PerformerDetails!$BJ$7:$BJ$506&lt;&gt;"",ROW(PerformerDetails!P282:P781)-ROW(PerformerDetails!BJ282)+1),ROWS(PerformerDetails!$BJ$7:BJ282)))),0)</f>
        <v>#NAME?</v>
      </c>
      <c r="Z282" s="45" t="e">
        <f t="array" aca="1" ref="Z282" ca="1">IFERROR(IF(ROWS(PerformerDetails!$BL$7:BL282)&gt;COUNTA(PerformerDetails!$BL$7:$BL$506),"",INDEX(PerformerDetails!$BL$7:$BL$506,SMALL(IF(PerformerDetails!$BL$7:$BL$506&lt;&gt;"",ROW(PerformerDetails!P282:P781)-ROW(PerformerDetails!BL282)+1),ROWS(PerformerDetails!$BL$7:BL282)))),0)</f>
        <v>#NAME?</v>
      </c>
    </row>
    <row r="283" spans="2:26" ht="20.100000000000001" customHeight="1">
      <c r="B283" s="45" t="e">
        <f t="array" aca="1" ref="B283" ca="1">IFERROR(IF(ROWS(PerformerDetails!$P$7:P283)&gt;COUNTA(PerformerDetails!$P$7:$P$506),"",INDEX(PerformerDetails!$P$7:$P$506,SMALL(IF(PerformerDetails!$P$7:$P$506&lt;&gt;"",ROW(PerformerDetails!P283:P782)-ROW(PerformerDetails!P283)+1),ROWS(PerformerDetails!$P$7:P283)))),0)</f>
        <v>#NAME?</v>
      </c>
      <c r="C283" s="45" t="e">
        <f t="array" aca="1" ref="C283" ca="1">IFERROR(IF(ROWS(PerformerDetails!$R$7:R283)&gt;COUNTA(PerformerDetails!$R$7:$R$506),"",INDEX(PerformerDetails!$R$7:$R$506,SMALL(IF(PerformerDetails!$R$7:$R$506&lt;&gt;"",ROW(PerformerDetails!P283:P782)-ROW(PerformerDetails!R283)+1),ROWS(PerformerDetails!$R$7:R283)))),0)</f>
        <v>#NAME?</v>
      </c>
      <c r="D283" s="45" t="e">
        <f t="array" aca="1" ref="D283" ca="1">IFERROR(IF(ROWS(PerformerDetails!$T$7:T283)&gt;COUNTA(PerformerDetails!$T$7:$T$506),"",INDEX(PerformerDetails!$T$7:$T$506,SMALL(IF(PerformerDetails!$T$7:$T$506&lt;&gt;"",ROW(PerformerDetails!P283:P782)-ROW(PerformerDetails!T283)+1),ROWS(PerformerDetails!$T$7:T283)))),0)</f>
        <v>#NAME?</v>
      </c>
      <c r="E283" s="45" t="e">
        <f t="array" aca="1" ref="E283" ca="1">IFERROR(IF(ROWS(PerformerDetails!$V$7:V283)&gt;COUNTA(PerformerDetails!$V$7:$V$506),"",INDEX(PerformerDetails!$V$7:$V$506,SMALL(IF(PerformerDetails!$V$7:$V$506&lt;&gt;"",ROW(PerformerDetails!P283:P782)-ROW(PerformerDetails!V283)+1),ROWS(PerformerDetails!$V$7:V283)))),0)</f>
        <v>#NAME?</v>
      </c>
      <c r="F283" s="45" t="e">
        <f t="array" aca="1" ref="F283" ca="1">IFERROR(IF(ROWS(PerformerDetails!$X$7:X283)&gt;COUNTA(PerformerDetails!$X$7:$X$506),"",INDEX(PerformerDetails!$X$7:$X$506,SMALL(IF(PerformerDetails!$X$7:$X$506&lt;&gt;"",ROW(PerformerDetails!P283:P782)-ROW(PerformerDetails!X283)+1),ROWS(PerformerDetails!$X$7:X283)))),0)</f>
        <v>#NAME?</v>
      </c>
      <c r="G283" s="45" t="e">
        <f t="array" aca="1" ref="G283" ca="1">IFERROR(IF(ROWS(PerformerDetails!$Z$7:Z283)&gt;COUNTA(PerformerDetails!$Z$7:$Z$506),"",INDEX(PerformerDetails!$Z$7:$Z$506,SMALL(IF(PerformerDetails!$Z$7:$Z$506&lt;&gt;"",ROW(PerformerDetails!P283:P782)-ROW(PerformerDetails!Z283)+1),ROWS(PerformerDetails!$Z$7:Z283)))),0)</f>
        <v>#NAME?</v>
      </c>
      <c r="H283" s="45" t="e">
        <f t="array" aca="1" ref="H283" ca="1">IFERROR(IF(ROWS(PerformerDetails!$AB$7:AB283)&gt;COUNTA(PerformerDetails!$AB$7:$AB$506),"",INDEX(PerformerDetails!$AB$7:$AB$506,SMALL(IF(PerformerDetails!$AB$7:$AB$506&lt;&gt;"",ROW(PerformerDetails!P283:P782)-ROW(PerformerDetails!AB283)+1),ROWS(PerformerDetails!$AB$7:AB283)))),0)</f>
        <v>#NAME?</v>
      </c>
      <c r="I283" s="45" t="e">
        <f t="array" aca="1" ref="I283" ca="1">IFERROR(IF(ROWS(PerformerDetails!$AD$7:AD283)&gt;COUNTA(PerformerDetails!$AD$7:$AD$506),"",INDEX(PerformerDetails!$AD$7:$AD$506,SMALL(IF(PerformerDetails!$AD$7:$AD$506&lt;&gt;"",ROW(PerformerDetails!P283:P782)-ROW(PerformerDetails!AD283)+1),ROWS(PerformerDetails!$AD$7:AD283)))),0)</f>
        <v>#NAME?</v>
      </c>
      <c r="J283" s="45" t="e">
        <f t="array" aca="1" ref="J283" ca="1">IFERROR(IF(ROWS(PerformerDetails!$AF$7:AF283)&gt;COUNTA(PerformerDetails!$AF$7:$AF$506),"",INDEX(PerformerDetails!$AF$7:$AF$506,SMALL(IF(PerformerDetails!$AF$7:$AF$506&lt;&gt;"",ROW(PerformerDetails!P283:P782)-ROW(PerformerDetails!AF283)+1),ROWS(PerformerDetails!$AF$7:AF283)))),0)</f>
        <v>#NAME?</v>
      </c>
      <c r="K283" s="45" t="e">
        <f t="array" aca="1" ref="K283" ca="1">IFERROR(IF(ROWS(PerformerDetails!$AH$7:AH283)&gt;COUNTA(PerformerDetails!$AH$7:$AH$506),"",INDEX(PerformerDetails!$AH$7:$AH$506,SMALL(IF(PerformerDetails!$AH$7:$AH$506&lt;&gt;"",ROW(PerformerDetails!P283:P782)-ROW(PerformerDetails!AH283)+1),ROWS(PerformerDetails!$AH$7:AH283)))),0)</f>
        <v>#NAME?</v>
      </c>
      <c r="L283" s="45" t="e">
        <f t="array" aca="1" ref="L283" ca="1">IFERROR(IF(ROWS(PerformerDetails!$AJ$7:AJ283)&gt;COUNTA(PerformerDetails!$AJ$7:$AJ$506),"",INDEX(PerformerDetails!$AJ$7:$AJ$506,SMALL(IF(PerformerDetails!$AJ$7:$AJ$506&lt;&gt;"",ROW(PerformerDetails!P283:P782)-ROW(PerformerDetails!AJ283)+1),ROWS(PerformerDetails!$AJ$7:AJ283)))),0)</f>
        <v>#NAME?</v>
      </c>
      <c r="M283" s="45" t="e">
        <f t="array" aca="1" ref="M283" ca="1">IFERROR(IF(ROWS(PerformerDetails!$AL$7:AL283)&gt;COUNTA(PerformerDetails!$AL$7:$AL$506),"",INDEX(PerformerDetails!$AL$7:$AL$506,SMALL(IF(PerformerDetails!$AL$7:$AL$506&lt;&gt;"",ROW(PerformerDetails!P283:P782)-ROW(PerformerDetails!AL283)+1),ROWS(PerformerDetails!$AL$7:AL283)))),0)</f>
        <v>#NAME?</v>
      </c>
      <c r="N283" s="45" t="e">
        <f t="array" aca="1" ref="N283" ca="1">IFERROR(IF(ROWS(PerformerDetails!$AN$7:AN283)&gt;COUNTA(PerformerDetails!$AN$7:$AN$506),"",INDEX(PerformerDetails!$AN$7:$AN$506,SMALL(IF(PerformerDetails!$AN$7:$AN$506&lt;&gt;"",ROW(PerformerDetails!P283:P782)-ROW(PerformerDetails!AN283)+1),ROWS(PerformerDetails!$AN$7:AN283)))),0)</f>
        <v>#NAME?</v>
      </c>
      <c r="O283" s="45" t="e">
        <f t="array" aca="1" ref="O283" ca="1">IFERROR(IF(ROWS(PerformerDetails!$AP$7:AP283)&gt;COUNTA(PerformerDetails!$AP$7:$AP$506),"",INDEX(PerformerDetails!$AP$7:$AP$506,SMALL(IF(PerformerDetails!$AP$7:$AP$506&lt;&gt;"",ROW(PerformerDetails!P283:P782)-ROW(PerformerDetails!AP283)+1),ROWS(PerformerDetails!$AP$7:AP283)))),0)</f>
        <v>#NAME?</v>
      </c>
      <c r="P283" s="45" t="e">
        <f t="array" aca="1" ref="P283" ca="1">IFERROR(IF(ROWS(PerformerDetails!$AR$7:AR283)&gt;COUNTA(PerformerDetails!$AR$7:$AR$506),"",INDEX(PerformerDetails!$AR$7:$AR$506,SMALL(IF(PerformerDetails!$AR$7:$AR$506&lt;&gt;"",ROW(PerformerDetails!P283:P782)-ROW(PerformerDetails!AR283)+1),ROWS(PerformerDetails!$AR$7:AR283)))),0)</f>
        <v>#NAME?</v>
      </c>
      <c r="Q283" s="45" t="e">
        <f t="array" aca="1" ref="Q283" ca="1">IFERROR(IF(ROWS(PerformerDetails!$AT$7:AT283)&gt;COUNTA(PerformerDetails!$AT$7:$AT$506),"",INDEX(PerformerDetails!$AT$7:$AT$506,SMALL(IF(PerformerDetails!$AT$7:$AT$506&lt;&gt;"",ROW(PerformerDetails!P283:P782)-ROW(PerformerDetails!AT283)+1),ROWS(PerformerDetails!$AT$7:AT283)))),0)</f>
        <v>#NAME?</v>
      </c>
      <c r="R283" s="45" t="e">
        <f t="array" aca="1" ref="R283" ca="1">IFERROR(IF(ROWS(PerformerDetails!$AV$7:AV283)&gt;COUNTA(PerformerDetails!$AV$7:$AV$506),"",INDEX(PerformerDetails!$AV$7:$AV$506,SMALL(IF(PerformerDetails!$AV$7:$AV$506&lt;&gt;"",ROW(PerformerDetails!P283:P782)-ROW(PerformerDetails!AV283)+1),ROWS(PerformerDetails!$AV$7:AV283)))),0)</f>
        <v>#NAME?</v>
      </c>
      <c r="S283" s="45" t="e">
        <f t="array" aca="1" ref="S283" ca="1">IFERROR(IF(ROWS(PerformerDetails!$AX$7:AX283)&gt;COUNTA(PerformerDetails!$AX$7:$AX$506),"",INDEX(PerformerDetails!$AX$7:$AX$506,SMALL(IF(PerformerDetails!$AX$7:$AX$506&lt;&gt;"",ROW(PerformerDetails!P283:P782)-ROW(PerformerDetails!AX283)+1),ROWS(PerformerDetails!$AX$7:AX283)))),0)</f>
        <v>#NAME?</v>
      </c>
      <c r="T283" s="45" t="e">
        <f t="array" aca="1" ref="T283" ca="1">IFERROR(IF(ROWS(PerformerDetails!$AZ$7:AZ283)&gt;COUNTA(PerformerDetails!$AZ$7:$AZ$506),"",INDEX(PerformerDetails!$AZ$7:$AZ$506,SMALL(IF(PerformerDetails!$AZ$7:$AZ$506&lt;&gt;"",ROW(PerformerDetails!P283:P782)-ROW(PerformerDetails!AZ283)+1),ROWS(PerformerDetails!$AZ$7:AZ283)))),0)</f>
        <v>#NAME?</v>
      </c>
      <c r="U283" s="45" t="e">
        <f t="array" aca="1" ref="U283" ca="1">IFERROR(IF(ROWS(PerformerDetails!$BB$7:BB283)&gt;COUNTA(PerformerDetails!$BB$7:$BB$506),"",INDEX(PerformerDetails!$BB$7:$BB$506,SMALL(IF(PerformerDetails!$BB$7:$BB$506&lt;&gt;"",ROW(PerformerDetails!P283:P782)-ROW(PerformerDetails!BB283)+1),ROWS(PerformerDetails!$BB$7:BB283)))),0)</f>
        <v>#NAME?</v>
      </c>
      <c r="V283" s="45" t="e">
        <f t="array" aca="1" ref="V283" ca="1">IFERROR(IF(ROWS(PerformerDetails!$BD$7:BD283)&gt;COUNTA(PerformerDetails!$BD$7:$BD$506),"",INDEX(PerformerDetails!$BD$7:$BD$506,SMALL(IF(PerformerDetails!$BD$7:$BD$506&lt;&gt;"",ROW(PerformerDetails!P283:P782)-ROW(PerformerDetails!BD283)+1),ROWS(PerformerDetails!$BD$7:BD283)))),0)</f>
        <v>#NAME?</v>
      </c>
      <c r="W283" s="45" t="e">
        <f t="array" aca="1" ref="W283" ca="1">IFERROR(IF(ROWS(PerformerDetails!$BF$7:BF283)&gt;COUNTA(PerformerDetails!$BF$7:$BF$506),"",INDEX(PerformerDetails!$BF$7:$BF$506,SMALL(IF(PerformerDetails!$BF$7:$BF$506&lt;&gt;"",ROW(PerformerDetails!P283:P782)-ROW(PerformerDetails!BF283)+1),ROWS(PerformerDetails!$BF$7:BF283)))),0)</f>
        <v>#NAME?</v>
      </c>
      <c r="X283" s="45" t="e">
        <f t="array" aca="1" ref="X283" ca="1">IFERROR(IF(ROWS(PerformerDetails!$BH$7:BH283)&gt;COUNTA(PerformerDetails!$BH$7:$BH$506),"",INDEX(PerformerDetails!$BH$7:$BH$506,SMALL(IF(PerformerDetails!$BH$7:$BH$506&lt;&gt;"",ROW(PerformerDetails!P283:P782)-ROW(PerformerDetails!BH283)+1),ROWS(PerformerDetails!$BH$7:BH283)))),0)</f>
        <v>#NAME?</v>
      </c>
      <c r="Y283" s="45" t="e">
        <f t="array" aca="1" ref="Y283" ca="1">IFERROR(IF(ROWS(PerformerDetails!$BJ$7:BJ283)&gt;COUNTA(PerformerDetails!$BJ$7:$BJ$506),"",INDEX(PerformerDetails!$BJ$7:$BJ$506,SMALL(IF(PerformerDetails!$BJ$7:$BJ$506&lt;&gt;"",ROW(PerformerDetails!P283:P782)-ROW(PerformerDetails!BJ283)+1),ROWS(PerformerDetails!$BJ$7:BJ283)))),0)</f>
        <v>#NAME?</v>
      </c>
      <c r="Z283" s="45" t="e">
        <f t="array" aca="1" ref="Z283" ca="1">IFERROR(IF(ROWS(PerformerDetails!$BL$7:BL283)&gt;COUNTA(PerformerDetails!$BL$7:$BL$506),"",INDEX(PerformerDetails!$BL$7:$BL$506,SMALL(IF(PerformerDetails!$BL$7:$BL$506&lt;&gt;"",ROW(PerformerDetails!P283:P782)-ROW(PerformerDetails!BL283)+1),ROWS(PerformerDetails!$BL$7:BL283)))),0)</f>
        <v>#NAME?</v>
      </c>
    </row>
    <row r="284" spans="2:26" ht="20.100000000000001" customHeight="1">
      <c r="B284" s="45" t="e">
        <f t="array" aca="1" ref="B284" ca="1">IFERROR(IF(ROWS(PerformerDetails!$P$7:P284)&gt;COUNTA(PerformerDetails!$P$7:$P$506),"",INDEX(PerformerDetails!$P$7:$P$506,SMALL(IF(PerformerDetails!$P$7:$P$506&lt;&gt;"",ROW(PerformerDetails!P284:P783)-ROW(PerformerDetails!P284)+1),ROWS(PerformerDetails!$P$7:P284)))),0)</f>
        <v>#NAME?</v>
      </c>
      <c r="C284" s="45" t="e">
        <f t="array" aca="1" ref="C284" ca="1">IFERROR(IF(ROWS(PerformerDetails!$R$7:R284)&gt;COUNTA(PerformerDetails!$R$7:$R$506),"",INDEX(PerformerDetails!$R$7:$R$506,SMALL(IF(PerformerDetails!$R$7:$R$506&lt;&gt;"",ROW(PerformerDetails!P284:P783)-ROW(PerformerDetails!R284)+1),ROWS(PerformerDetails!$R$7:R284)))),0)</f>
        <v>#NAME?</v>
      </c>
      <c r="D284" s="45" t="e">
        <f t="array" aca="1" ref="D284" ca="1">IFERROR(IF(ROWS(PerformerDetails!$T$7:T284)&gt;COUNTA(PerformerDetails!$T$7:$T$506),"",INDEX(PerformerDetails!$T$7:$T$506,SMALL(IF(PerformerDetails!$T$7:$T$506&lt;&gt;"",ROW(PerformerDetails!P284:P783)-ROW(PerformerDetails!T284)+1),ROWS(PerformerDetails!$T$7:T284)))),0)</f>
        <v>#NAME?</v>
      </c>
      <c r="E284" s="45" t="e">
        <f t="array" aca="1" ref="E284" ca="1">IFERROR(IF(ROWS(PerformerDetails!$V$7:V284)&gt;COUNTA(PerformerDetails!$V$7:$V$506),"",INDEX(PerformerDetails!$V$7:$V$506,SMALL(IF(PerformerDetails!$V$7:$V$506&lt;&gt;"",ROW(PerformerDetails!P284:P783)-ROW(PerformerDetails!V284)+1),ROWS(PerformerDetails!$V$7:V284)))),0)</f>
        <v>#NAME?</v>
      </c>
      <c r="F284" s="45" t="e">
        <f t="array" aca="1" ref="F284" ca="1">IFERROR(IF(ROWS(PerformerDetails!$X$7:X284)&gt;COUNTA(PerformerDetails!$X$7:$X$506),"",INDEX(PerformerDetails!$X$7:$X$506,SMALL(IF(PerformerDetails!$X$7:$X$506&lt;&gt;"",ROW(PerformerDetails!P284:P783)-ROW(PerformerDetails!X284)+1),ROWS(PerformerDetails!$X$7:X284)))),0)</f>
        <v>#NAME?</v>
      </c>
      <c r="G284" s="45" t="e">
        <f t="array" aca="1" ref="G284" ca="1">IFERROR(IF(ROWS(PerformerDetails!$Z$7:Z284)&gt;COUNTA(PerformerDetails!$Z$7:$Z$506),"",INDEX(PerformerDetails!$Z$7:$Z$506,SMALL(IF(PerformerDetails!$Z$7:$Z$506&lt;&gt;"",ROW(PerformerDetails!P284:P783)-ROW(PerformerDetails!Z284)+1),ROWS(PerformerDetails!$Z$7:Z284)))),0)</f>
        <v>#NAME?</v>
      </c>
      <c r="H284" s="45" t="e">
        <f t="array" aca="1" ref="H284" ca="1">IFERROR(IF(ROWS(PerformerDetails!$AB$7:AB284)&gt;COUNTA(PerformerDetails!$AB$7:$AB$506),"",INDEX(PerformerDetails!$AB$7:$AB$506,SMALL(IF(PerformerDetails!$AB$7:$AB$506&lt;&gt;"",ROW(PerformerDetails!P284:P783)-ROW(PerformerDetails!AB284)+1),ROWS(PerformerDetails!$AB$7:AB284)))),0)</f>
        <v>#NAME?</v>
      </c>
      <c r="I284" s="45" t="e">
        <f t="array" aca="1" ref="I284" ca="1">IFERROR(IF(ROWS(PerformerDetails!$AD$7:AD284)&gt;COUNTA(PerformerDetails!$AD$7:$AD$506),"",INDEX(PerformerDetails!$AD$7:$AD$506,SMALL(IF(PerformerDetails!$AD$7:$AD$506&lt;&gt;"",ROW(PerformerDetails!P284:P783)-ROW(PerformerDetails!AD284)+1),ROWS(PerformerDetails!$AD$7:AD284)))),0)</f>
        <v>#NAME?</v>
      </c>
      <c r="J284" s="45" t="e">
        <f t="array" aca="1" ref="J284" ca="1">IFERROR(IF(ROWS(PerformerDetails!$AF$7:AF284)&gt;COUNTA(PerformerDetails!$AF$7:$AF$506),"",INDEX(PerformerDetails!$AF$7:$AF$506,SMALL(IF(PerformerDetails!$AF$7:$AF$506&lt;&gt;"",ROW(PerformerDetails!P284:P783)-ROW(PerformerDetails!AF284)+1),ROWS(PerformerDetails!$AF$7:AF284)))),0)</f>
        <v>#NAME?</v>
      </c>
      <c r="K284" s="45" t="e">
        <f t="array" aca="1" ref="K284" ca="1">IFERROR(IF(ROWS(PerformerDetails!$AH$7:AH284)&gt;COUNTA(PerformerDetails!$AH$7:$AH$506),"",INDEX(PerformerDetails!$AH$7:$AH$506,SMALL(IF(PerformerDetails!$AH$7:$AH$506&lt;&gt;"",ROW(PerformerDetails!P284:P783)-ROW(PerformerDetails!AH284)+1),ROWS(PerformerDetails!$AH$7:AH284)))),0)</f>
        <v>#NAME?</v>
      </c>
      <c r="L284" s="45" t="e">
        <f t="array" aca="1" ref="L284" ca="1">IFERROR(IF(ROWS(PerformerDetails!$AJ$7:AJ284)&gt;COUNTA(PerformerDetails!$AJ$7:$AJ$506),"",INDEX(PerformerDetails!$AJ$7:$AJ$506,SMALL(IF(PerformerDetails!$AJ$7:$AJ$506&lt;&gt;"",ROW(PerformerDetails!P284:P783)-ROW(PerformerDetails!AJ284)+1),ROWS(PerformerDetails!$AJ$7:AJ284)))),0)</f>
        <v>#NAME?</v>
      </c>
      <c r="M284" s="45" t="e">
        <f t="array" aca="1" ref="M284" ca="1">IFERROR(IF(ROWS(PerformerDetails!$AL$7:AL284)&gt;COUNTA(PerformerDetails!$AL$7:$AL$506),"",INDEX(PerformerDetails!$AL$7:$AL$506,SMALL(IF(PerformerDetails!$AL$7:$AL$506&lt;&gt;"",ROW(PerformerDetails!P284:P783)-ROW(PerformerDetails!AL284)+1),ROWS(PerformerDetails!$AL$7:AL284)))),0)</f>
        <v>#NAME?</v>
      </c>
      <c r="N284" s="45" t="e">
        <f t="array" aca="1" ref="N284" ca="1">IFERROR(IF(ROWS(PerformerDetails!$AN$7:AN284)&gt;COUNTA(PerformerDetails!$AN$7:$AN$506),"",INDEX(PerformerDetails!$AN$7:$AN$506,SMALL(IF(PerformerDetails!$AN$7:$AN$506&lt;&gt;"",ROW(PerformerDetails!P284:P783)-ROW(PerformerDetails!AN284)+1),ROWS(PerformerDetails!$AN$7:AN284)))),0)</f>
        <v>#NAME?</v>
      </c>
      <c r="O284" s="45" t="e">
        <f t="array" aca="1" ref="O284" ca="1">IFERROR(IF(ROWS(PerformerDetails!$AP$7:AP284)&gt;COUNTA(PerformerDetails!$AP$7:$AP$506),"",INDEX(PerformerDetails!$AP$7:$AP$506,SMALL(IF(PerformerDetails!$AP$7:$AP$506&lt;&gt;"",ROW(PerformerDetails!P284:P783)-ROW(PerformerDetails!AP284)+1),ROWS(PerformerDetails!$AP$7:AP284)))),0)</f>
        <v>#NAME?</v>
      </c>
      <c r="P284" s="45" t="e">
        <f t="array" aca="1" ref="P284" ca="1">IFERROR(IF(ROWS(PerformerDetails!$AR$7:AR284)&gt;COUNTA(PerformerDetails!$AR$7:$AR$506),"",INDEX(PerformerDetails!$AR$7:$AR$506,SMALL(IF(PerformerDetails!$AR$7:$AR$506&lt;&gt;"",ROW(PerformerDetails!P284:P783)-ROW(PerformerDetails!AR284)+1),ROWS(PerformerDetails!$AR$7:AR284)))),0)</f>
        <v>#NAME?</v>
      </c>
      <c r="Q284" s="45" t="e">
        <f t="array" aca="1" ref="Q284" ca="1">IFERROR(IF(ROWS(PerformerDetails!$AT$7:AT284)&gt;COUNTA(PerformerDetails!$AT$7:$AT$506),"",INDEX(PerformerDetails!$AT$7:$AT$506,SMALL(IF(PerformerDetails!$AT$7:$AT$506&lt;&gt;"",ROW(PerformerDetails!P284:P783)-ROW(PerformerDetails!AT284)+1),ROWS(PerformerDetails!$AT$7:AT284)))),0)</f>
        <v>#NAME?</v>
      </c>
      <c r="R284" s="45" t="e">
        <f t="array" aca="1" ref="R284" ca="1">IFERROR(IF(ROWS(PerformerDetails!$AV$7:AV284)&gt;COUNTA(PerformerDetails!$AV$7:$AV$506),"",INDEX(PerformerDetails!$AV$7:$AV$506,SMALL(IF(PerformerDetails!$AV$7:$AV$506&lt;&gt;"",ROW(PerformerDetails!P284:P783)-ROW(PerformerDetails!AV284)+1),ROWS(PerformerDetails!$AV$7:AV284)))),0)</f>
        <v>#NAME?</v>
      </c>
      <c r="S284" s="45" t="e">
        <f t="array" aca="1" ref="S284" ca="1">IFERROR(IF(ROWS(PerformerDetails!$AX$7:AX284)&gt;COUNTA(PerformerDetails!$AX$7:$AX$506),"",INDEX(PerformerDetails!$AX$7:$AX$506,SMALL(IF(PerformerDetails!$AX$7:$AX$506&lt;&gt;"",ROW(PerformerDetails!P284:P783)-ROW(PerformerDetails!AX284)+1),ROWS(PerformerDetails!$AX$7:AX284)))),0)</f>
        <v>#NAME?</v>
      </c>
      <c r="T284" s="45" t="e">
        <f t="array" aca="1" ref="T284" ca="1">IFERROR(IF(ROWS(PerformerDetails!$AZ$7:AZ284)&gt;COUNTA(PerformerDetails!$AZ$7:$AZ$506),"",INDEX(PerformerDetails!$AZ$7:$AZ$506,SMALL(IF(PerformerDetails!$AZ$7:$AZ$506&lt;&gt;"",ROW(PerformerDetails!P284:P783)-ROW(PerformerDetails!AZ284)+1),ROWS(PerformerDetails!$AZ$7:AZ284)))),0)</f>
        <v>#NAME?</v>
      </c>
      <c r="U284" s="45" t="e">
        <f t="array" aca="1" ref="U284" ca="1">IFERROR(IF(ROWS(PerformerDetails!$BB$7:BB284)&gt;COUNTA(PerformerDetails!$BB$7:$BB$506),"",INDEX(PerformerDetails!$BB$7:$BB$506,SMALL(IF(PerformerDetails!$BB$7:$BB$506&lt;&gt;"",ROW(PerformerDetails!P284:P783)-ROW(PerformerDetails!BB284)+1),ROWS(PerformerDetails!$BB$7:BB284)))),0)</f>
        <v>#NAME?</v>
      </c>
      <c r="V284" s="45" t="e">
        <f t="array" aca="1" ref="V284" ca="1">IFERROR(IF(ROWS(PerformerDetails!$BD$7:BD284)&gt;COUNTA(PerformerDetails!$BD$7:$BD$506),"",INDEX(PerformerDetails!$BD$7:$BD$506,SMALL(IF(PerformerDetails!$BD$7:$BD$506&lt;&gt;"",ROW(PerformerDetails!P284:P783)-ROW(PerformerDetails!BD284)+1),ROWS(PerformerDetails!$BD$7:BD284)))),0)</f>
        <v>#NAME?</v>
      </c>
      <c r="W284" s="45" t="e">
        <f t="array" aca="1" ref="W284" ca="1">IFERROR(IF(ROWS(PerformerDetails!$BF$7:BF284)&gt;COUNTA(PerformerDetails!$BF$7:$BF$506),"",INDEX(PerformerDetails!$BF$7:$BF$506,SMALL(IF(PerformerDetails!$BF$7:$BF$506&lt;&gt;"",ROW(PerformerDetails!P284:P783)-ROW(PerformerDetails!BF284)+1),ROWS(PerformerDetails!$BF$7:BF284)))),0)</f>
        <v>#NAME?</v>
      </c>
      <c r="X284" s="45" t="e">
        <f t="array" aca="1" ref="X284" ca="1">IFERROR(IF(ROWS(PerformerDetails!$BH$7:BH284)&gt;COUNTA(PerformerDetails!$BH$7:$BH$506),"",INDEX(PerformerDetails!$BH$7:$BH$506,SMALL(IF(PerformerDetails!$BH$7:$BH$506&lt;&gt;"",ROW(PerformerDetails!P284:P783)-ROW(PerformerDetails!BH284)+1),ROWS(PerformerDetails!$BH$7:BH284)))),0)</f>
        <v>#NAME?</v>
      </c>
      <c r="Y284" s="45" t="e">
        <f t="array" aca="1" ref="Y284" ca="1">IFERROR(IF(ROWS(PerformerDetails!$BJ$7:BJ284)&gt;COUNTA(PerformerDetails!$BJ$7:$BJ$506),"",INDEX(PerformerDetails!$BJ$7:$BJ$506,SMALL(IF(PerformerDetails!$BJ$7:$BJ$506&lt;&gt;"",ROW(PerformerDetails!P284:P783)-ROW(PerformerDetails!BJ284)+1),ROWS(PerformerDetails!$BJ$7:BJ284)))),0)</f>
        <v>#NAME?</v>
      </c>
      <c r="Z284" s="45" t="e">
        <f t="array" aca="1" ref="Z284" ca="1">IFERROR(IF(ROWS(PerformerDetails!$BL$7:BL284)&gt;COUNTA(PerformerDetails!$BL$7:$BL$506),"",INDEX(PerformerDetails!$BL$7:$BL$506,SMALL(IF(PerformerDetails!$BL$7:$BL$506&lt;&gt;"",ROW(PerformerDetails!P284:P783)-ROW(PerformerDetails!BL284)+1),ROWS(PerformerDetails!$BL$7:BL284)))),0)</f>
        <v>#NAME?</v>
      </c>
    </row>
    <row r="285" spans="2:26" ht="20.100000000000001" customHeight="1">
      <c r="B285" s="45" t="e">
        <f t="array" aca="1" ref="B285" ca="1">IFERROR(IF(ROWS(PerformerDetails!$P$7:P285)&gt;COUNTA(PerformerDetails!$P$7:$P$506),"",INDEX(PerformerDetails!$P$7:$P$506,SMALL(IF(PerformerDetails!$P$7:$P$506&lt;&gt;"",ROW(PerformerDetails!P285:P784)-ROW(PerformerDetails!P285)+1),ROWS(PerformerDetails!$P$7:P285)))),0)</f>
        <v>#NAME?</v>
      </c>
      <c r="C285" s="45" t="e">
        <f t="array" aca="1" ref="C285" ca="1">IFERROR(IF(ROWS(PerformerDetails!$R$7:R285)&gt;COUNTA(PerformerDetails!$R$7:$R$506),"",INDEX(PerformerDetails!$R$7:$R$506,SMALL(IF(PerformerDetails!$R$7:$R$506&lt;&gt;"",ROW(PerformerDetails!P285:P784)-ROW(PerformerDetails!R285)+1),ROWS(PerformerDetails!$R$7:R285)))),0)</f>
        <v>#NAME?</v>
      </c>
      <c r="D285" s="45" t="e">
        <f t="array" aca="1" ref="D285" ca="1">IFERROR(IF(ROWS(PerformerDetails!$T$7:T285)&gt;COUNTA(PerformerDetails!$T$7:$T$506),"",INDEX(PerformerDetails!$T$7:$T$506,SMALL(IF(PerformerDetails!$T$7:$T$506&lt;&gt;"",ROW(PerformerDetails!P285:P784)-ROW(PerformerDetails!T285)+1),ROWS(PerformerDetails!$T$7:T285)))),0)</f>
        <v>#NAME?</v>
      </c>
      <c r="E285" s="45" t="e">
        <f t="array" aca="1" ref="E285" ca="1">IFERROR(IF(ROWS(PerformerDetails!$V$7:V285)&gt;COUNTA(PerformerDetails!$V$7:$V$506),"",INDEX(PerformerDetails!$V$7:$V$506,SMALL(IF(PerformerDetails!$V$7:$V$506&lt;&gt;"",ROW(PerformerDetails!P285:P784)-ROW(PerformerDetails!V285)+1),ROWS(PerformerDetails!$V$7:V285)))),0)</f>
        <v>#NAME?</v>
      </c>
      <c r="F285" s="45" t="e">
        <f t="array" aca="1" ref="F285" ca="1">IFERROR(IF(ROWS(PerformerDetails!$X$7:X285)&gt;COUNTA(PerformerDetails!$X$7:$X$506),"",INDEX(PerformerDetails!$X$7:$X$506,SMALL(IF(PerformerDetails!$X$7:$X$506&lt;&gt;"",ROW(PerformerDetails!P285:P784)-ROW(PerformerDetails!X285)+1),ROWS(PerformerDetails!$X$7:X285)))),0)</f>
        <v>#NAME?</v>
      </c>
      <c r="G285" s="45" t="e">
        <f t="array" aca="1" ref="G285" ca="1">IFERROR(IF(ROWS(PerformerDetails!$Z$7:Z285)&gt;COUNTA(PerformerDetails!$Z$7:$Z$506),"",INDEX(PerformerDetails!$Z$7:$Z$506,SMALL(IF(PerformerDetails!$Z$7:$Z$506&lt;&gt;"",ROW(PerformerDetails!P285:P784)-ROW(PerformerDetails!Z285)+1),ROWS(PerformerDetails!$Z$7:Z285)))),0)</f>
        <v>#NAME?</v>
      </c>
      <c r="H285" s="45" t="e">
        <f t="array" aca="1" ref="H285" ca="1">IFERROR(IF(ROWS(PerformerDetails!$AB$7:AB285)&gt;COUNTA(PerformerDetails!$AB$7:$AB$506),"",INDEX(PerformerDetails!$AB$7:$AB$506,SMALL(IF(PerformerDetails!$AB$7:$AB$506&lt;&gt;"",ROW(PerformerDetails!P285:P784)-ROW(PerformerDetails!AB285)+1),ROWS(PerformerDetails!$AB$7:AB285)))),0)</f>
        <v>#NAME?</v>
      </c>
      <c r="I285" s="45" t="e">
        <f t="array" aca="1" ref="I285" ca="1">IFERROR(IF(ROWS(PerformerDetails!$AD$7:AD285)&gt;COUNTA(PerformerDetails!$AD$7:$AD$506),"",INDEX(PerformerDetails!$AD$7:$AD$506,SMALL(IF(PerformerDetails!$AD$7:$AD$506&lt;&gt;"",ROW(PerformerDetails!P285:P784)-ROW(PerformerDetails!AD285)+1),ROWS(PerformerDetails!$AD$7:AD285)))),0)</f>
        <v>#NAME?</v>
      </c>
      <c r="J285" s="45" t="e">
        <f t="array" aca="1" ref="J285" ca="1">IFERROR(IF(ROWS(PerformerDetails!$AF$7:AF285)&gt;COUNTA(PerformerDetails!$AF$7:$AF$506),"",INDEX(PerformerDetails!$AF$7:$AF$506,SMALL(IF(PerformerDetails!$AF$7:$AF$506&lt;&gt;"",ROW(PerformerDetails!P285:P784)-ROW(PerformerDetails!AF285)+1),ROWS(PerformerDetails!$AF$7:AF285)))),0)</f>
        <v>#NAME?</v>
      </c>
      <c r="K285" s="45" t="e">
        <f t="array" aca="1" ref="K285" ca="1">IFERROR(IF(ROWS(PerformerDetails!$AH$7:AH285)&gt;COUNTA(PerformerDetails!$AH$7:$AH$506),"",INDEX(PerformerDetails!$AH$7:$AH$506,SMALL(IF(PerformerDetails!$AH$7:$AH$506&lt;&gt;"",ROW(PerformerDetails!P285:P784)-ROW(PerformerDetails!AH285)+1),ROWS(PerformerDetails!$AH$7:AH285)))),0)</f>
        <v>#NAME?</v>
      </c>
      <c r="L285" s="45" t="e">
        <f t="array" aca="1" ref="L285" ca="1">IFERROR(IF(ROWS(PerformerDetails!$AJ$7:AJ285)&gt;COUNTA(PerformerDetails!$AJ$7:$AJ$506),"",INDEX(PerformerDetails!$AJ$7:$AJ$506,SMALL(IF(PerformerDetails!$AJ$7:$AJ$506&lt;&gt;"",ROW(PerformerDetails!P285:P784)-ROW(PerformerDetails!AJ285)+1),ROWS(PerformerDetails!$AJ$7:AJ285)))),0)</f>
        <v>#NAME?</v>
      </c>
      <c r="M285" s="45" t="e">
        <f t="array" aca="1" ref="M285" ca="1">IFERROR(IF(ROWS(PerformerDetails!$AL$7:AL285)&gt;COUNTA(PerformerDetails!$AL$7:$AL$506),"",INDEX(PerformerDetails!$AL$7:$AL$506,SMALL(IF(PerformerDetails!$AL$7:$AL$506&lt;&gt;"",ROW(PerformerDetails!P285:P784)-ROW(PerformerDetails!AL285)+1),ROWS(PerformerDetails!$AL$7:AL285)))),0)</f>
        <v>#NAME?</v>
      </c>
      <c r="N285" s="45" t="e">
        <f t="array" aca="1" ref="N285" ca="1">IFERROR(IF(ROWS(PerformerDetails!$AN$7:AN285)&gt;COUNTA(PerformerDetails!$AN$7:$AN$506),"",INDEX(PerformerDetails!$AN$7:$AN$506,SMALL(IF(PerformerDetails!$AN$7:$AN$506&lt;&gt;"",ROW(PerformerDetails!P285:P784)-ROW(PerformerDetails!AN285)+1),ROWS(PerformerDetails!$AN$7:AN285)))),0)</f>
        <v>#NAME?</v>
      </c>
      <c r="O285" s="45" t="e">
        <f t="array" aca="1" ref="O285" ca="1">IFERROR(IF(ROWS(PerformerDetails!$AP$7:AP285)&gt;COUNTA(PerformerDetails!$AP$7:$AP$506),"",INDEX(PerformerDetails!$AP$7:$AP$506,SMALL(IF(PerformerDetails!$AP$7:$AP$506&lt;&gt;"",ROW(PerformerDetails!P285:P784)-ROW(PerformerDetails!AP285)+1),ROWS(PerformerDetails!$AP$7:AP285)))),0)</f>
        <v>#NAME?</v>
      </c>
      <c r="P285" s="45" t="e">
        <f t="array" aca="1" ref="P285" ca="1">IFERROR(IF(ROWS(PerformerDetails!$AR$7:AR285)&gt;COUNTA(PerformerDetails!$AR$7:$AR$506),"",INDEX(PerformerDetails!$AR$7:$AR$506,SMALL(IF(PerformerDetails!$AR$7:$AR$506&lt;&gt;"",ROW(PerformerDetails!P285:P784)-ROW(PerformerDetails!AR285)+1),ROWS(PerformerDetails!$AR$7:AR285)))),0)</f>
        <v>#NAME?</v>
      </c>
      <c r="Q285" s="45" t="e">
        <f t="array" aca="1" ref="Q285" ca="1">IFERROR(IF(ROWS(PerformerDetails!$AT$7:AT285)&gt;COUNTA(PerformerDetails!$AT$7:$AT$506),"",INDEX(PerformerDetails!$AT$7:$AT$506,SMALL(IF(PerformerDetails!$AT$7:$AT$506&lt;&gt;"",ROW(PerformerDetails!P285:P784)-ROW(PerformerDetails!AT285)+1),ROWS(PerformerDetails!$AT$7:AT285)))),0)</f>
        <v>#NAME?</v>
      </c>
      <c r="R285" s="45" t="e">
        <f t="array" aca="1" ref="R285" ca="1">IFERROR(IF(ROWS(PerformerDetails!$AV$7:AV285)&gt;COUNTA(PerformerDetails!$AV$7:$AV$506),"",INDEX(PerformerDetails!$AV$7:$AV$506,SMALL(IF(PerformerDetails!$AV$7:$AV$506&lt;&gt;"",ROW(PerformerDetails!P285:P784)-ROW(PerformerDetails!AV285)+1),ROWS(PerformerDetails!$AV$7:AV285)))),0)</f>
        <v>#NAME?</v>
      </c>
      <c r="S285" s="45" t="e">
        <f t="array" aca="1" ref="S285" ca="1">IFERROR(IF(ROWS(PerformerDetails!$AX$7:AX285)&gt;COUNTA(PerformerDetails!$AX$7:$AX$506),"",INDEX(PerformerDetails!$AX$7:$AX$506,SMALL(IF(PerformerDetails!$AX$7:$AX$506&lt;&gt;"",ROW(PerformerDetails!P285:P784)-ROW(PerformerDetails!AX285)+1),ROWS(PerformerDetails!$AX$7:AX285)))),0)</f>
        <v>#NAME?</v>
      </c>
      <c r="T285" s="45" t="e">
        <f t="array" aca="1" ref="T285" ca="1">IFERROR(IF(ROWS(PerformerDetails!$AZ$7:AZ285)&gt;COUNTA(PerformerDetails!$AZ$7:$AZ$506),"",INDEX(PerformerDetails!$AZ$7:$AZ$506,SMALL(IF(PerformerDetails!$AZ$7:$AZ$506&lt;&gt;"",ROW(PerformerDetails!P285:P784)-ROW(PerformerDetails!AZ285)+1),ROWS(PerformerDetails!$AZ$7:AZ285)))),0)</f>
        <v>#NAME?</v>
      </c>
      <c r="U285" s="45" t="e">
        <f t="array" aca="1" ref="U285" ca="1">IFERROR(IF(ROWS(PerformerDetails!$BB$7:BB285)&gt;COUNTA(PerformerDetails!$BB$7:$BB$506),"",INDEX(PerformerDetails!$BB$7:$BB$506,SMALL(IF(PerformerDetails!$BB$7:$BB$506&lt;&gt;"",ROW(PerformerDetails!P285:P784)-ROW(PerformerDetails!BB285)+1),ROWS(PerformerDetails!$BB$7:BB285)))),0)</f>
        <v>#NAME?</v>
      </c>
      <c r="V285" s="45" t="e">
        <f t="array" aca="1" ref="V285" ca="1">IFERROR(IF(ROWS(PerformerDetails!$BD$7:BD285)&gt;COUNTA(PerformerDetails!$BD$7:$BD$506),"",INDEX(PerformerDetails!$BD$7:$BD$506,SMALL(IF(PerformerDetails!$BD$7:$BD$506&lt;&gt;"",ROW(PerformerDetails!P285:P784)-ROW(PerformerDetails!BD285)+1),ROWS(PerformerDetails!$BD$7:BD285)))),0)</f>
        <v>#NAME?</v>
      </c>
      <c r="W285" s="45" t="e">
        <f t="array" aca="1" ref="W285" ca="1">IFERROR(IF(ROWS(PerformerDetails!$BF$7:BF285)&gt;COUNTA(PerformerDetails!$BF$7:$BF$506),"",INDEX(PerformerDetails!$BF$7:$BF$506,SMALL(IF(PerformerDetails!$BF$7:$BF$506&lt;&gt;"",ROW(PerformerDetails!P285:P784)-ROW(PerformerDetails!BF285)+1),ROWS(PerformerDetails!$BF$7:BF285)))),0)</f>
        <v>#NAME?</v>
      </c>
      <c r="X285" s="45" t="e">
        <f t="array" aca="1" ref="X285" ca="1">IFERROR(IF(ROWS(PerformerDetails!$BH$7:BH285)&gt;COUNTA(PerformerDetails!$BH$7:$BH$506),"",INDEX(PerformerDetails!$BH$7:$BH$506,SMALL(IF(PerformerDetails!$BH$7:$BH$506&lt;&gt;"",ROW(PerformerDetails!P285:P784)-ROW(PerformerDetails!BH285)+1),ROWS(PerformerDetails!$BH$7:BH285)))),0)</f>
        <v>#NAME?</v>
      </c>
      <c r="Y285" s="45" t="e">
        <f t="array" aca="1" ref="Y285" ca="1">IFERROR(IF(ROWS(PerformerDetails!$BJ$7:BJ285)&gt;COUNTA(PerformerDetails!$BJ$7:$BJ$506),"",INDEX(PerformerDetails!$BJ$7:$BJ$506,SMALL(IF(PerformerDetails!$BJ$7:$BJ$506&lt;&gt;"",ROW(PerformerDetails!P285:P784)-ROW(PerformerDetails!BJ285)+1),ROWS(PerformerDetails!$BJ$7:BJ285)))),0)</f>
        <v>#NAME?</v>
      </c>
      <c r="Z285" s="45" t="e">
        <f t="array" aca="1" ref="Z285" ca="1">IFERROR(IF(ROWS(PerformerDetails!$BL$7:BL285)&gt;COUNTA(PerformerDetails!$BL$7:$BL$506),"",INDEX(PerformerDetails!$BL$7:$BL$506,SMALL(IF(PerformerDetails!$BL$7:$BL$506&lt;&gt;"",ROW(PerformerDetails!P285:P784)-ROW(PerformerDetails!BL285)+1),ROWS(PerformerDetails!$BL$7:BL285)))),0)</f>
        <v>#NAME?</v>
      </c>
    </row>
    <row r="286" spans="2:26" ht="20.100000000000001" customHeight="1">
      <c r="B286" s="45" t="e">
        <f t="array" aca="1" ref="B286" ca="1">IFERROR(IF(ROWS(PerformerDetails!$P$7:P286)&gt;COUNTA(PerformerDetails!$P$7:$P$506),"",INDEX(PerformerDetails!$P$7:$P$506,SMALL(IF(PerformerDetails!$P$7:$P$506&lt;&gt;"",ROW(PerformerDetails!P286:P785)-ROW(PerformerDetails!P286)+1),ROWS(PerformerDetails!$P$7:P286)))),0)</f>
        <v>#NAME?</v>
      </c>
      <c r="C286" s="45" t="e">
        <f t="array" aca="1" ref="C286" ca="1">IFERROR(IF(ROWS(PerformerDetails!$R$7:R286)&gt;COUNTA(PerformerDetails!$R$7:$R$506),"",INDEX(PerformerDetails!$R$7:$R$506,SMALL(IF(PerformerDetails!$R$7:$R$506&lt;&gt;"",ROW(PerformerDetails!P286:P785)-ROW(PerformerDetails!R286)+1),ROWS(PerformerDetails!$R$7:R286)))),0)</f>
        <v>#NAME?</v>
      </c>
      <c r="D286" s="45" t="e">
        <f t="array" aca="1" ref="D286" ca="1">IFERROR(IF(ROWS(PerformerDetails!$T$7:T286)&gt;COUNTA(PerformerDetails!$T$7:$T$506),"",INDEX(PerformerDetails!$T$7:$T$506,SMALL(IF(PerformerDetails!$T$7:$T$506&lt;&gt;"",ROW(PerformerDetails!P286:P785)-ROW(PerformerDetails!T286)+1),ROWS(PerformerDetails!$T$7:T286)))),0)</f>
        <v>#NAME?</v>
      </c>
      <c r="E286" s="45" t="e">
        <f t="array" aca="1" ref="E286" ca="1">IFERROR(IF(ROWS(PerformerDetails!$V$7:V286)&gt;COUNTA(PerformerDetails!$V$7:$V$506),"",INDEX(PerformerDetails!$V$7:$V$506,SMALL(IF(PerformerDetails!$V$7:$V$506&lt;&gt;"",ROW(PerformerDetails!P286:P785)-ROW(PerformerDetails!V286)+1),ROWS(PerformerDetails!$V$7:V286)))),0)</f>
        <v>#NAME?</v>
      </c>
      <c r="F286" s="45" t="e">
        <f t="array" aca="1" ref="F286" ca="1">IFERROR(IF(ROWS(PerformerDetails!$X$7:X286)&gt;COUNTA(PerformerDetails!$X$7:$X$506),"",INDEX(PerformerDetails!$X$7:$X$506,SMALL(IF(PerformerDetails!$X$7:$X$506&lt;&gt;"",ROW(PerformerDetails!P286:P785)-ROW(PerformerDetails!X286)+1),ROWS(PerformerDetails!$X$7:X286)))),0)</f>
        <v>#NAME?</v>
      </c>
      <c r="G286" s="45" t="e">
        <f t="array" aca="1" ref="G286" ca="1">IFERROR(IF(ROWS(PerformerDetails!$Z$7:Z286)&gt;COUNTA(PerformerDetails!$Z$7:$Z$506),"",INDEX(PerformerDetails!$Z$7:$Z$506,SMALL(IF(PerformerDetails!$Z$7:$Z$506&lt;&gt;"",ROW(PerformerDetails!P286:P785)-ROW(PerformerDetails!Z286)+1),ROWS(PerformerDetails!$Z$7:Z286)))),0)</f>
        <v>#NAME?</v>
      </c>
      <c r="H286" s="45" t="e">
        <f t="array" aca="1" ref="H286" ca="1">IFERROR(IF(ROWS(PerformerDetails!$AB$7:AB286)&gt;COUNTA(PerformerDetails!$AB$7:$AB$506),"",INDEX(PerformerDetails!$AB$7:$AB$506,SMALL(IF(PerformerDetails!$AB$7:$AB$506&lt;&gt;"",ROW(PerformerDetails!P286:P785)-ROW(PerformerDetails!AB286)+1),ROWS(PerformerDetails!$AB$7:AB286)))),0)</f>
        <v>#NAME?</v>
      </c>
      <c r="I286" s="45" t="e">
        <f t="array" aca="1" ref="I286" ca="1">IFERROR(IF(ROWS(PerformerDetails!$AD$7:AD286)&gt;COUNTA(PerformerDetails!$AD$7:$AD$506),"",INDEX(PerformerDetails!$AD$7:$AD$506,SMALL(IF(PerformerDetails!$AD$7:$AD$506&lt;&gt;"",ROW(PerformerDetails!P286:P785)-ROW(PerformerDetails!AD286)+1),ROWS(PerformerDetails!$AD$7:AD286)))),0)</f>
        <v>#NAME?</v>
      </c>
      <c r="J286" s="45" t="e">
        <f t="array" aca="1" ref="J286" ca="1">IFERROR(IF(ROWS(PerformerDetails!$AF$7:AF286)&gt;COUNTA(PerformerDetails!$AF$7:$AF$506),"",INDEX(PerformerDetails!$AF$7:$AF$506,SMALL(IF(PerformerDetails!$AF$7:$AF$506&lt;&gt;"",ROW(PerformerDetails!P286:P785)-ROW(PerformerDetails!AF286)+1),ROWS(PerformerDetails!$AF$7:AF286)))),0)</f>
        <v>#NAME?</v>
      </c>
      <c r="K286" s="45" t="e">
        <f t="array" aca="1" ref="K286" ca="1">IFERROR(IF(ROWS(PerformerDetails!$AH$7:AH286)&gt;COUNTA(PerformerDetails!$AH$7:$AH$506),"",INDEX(PerformerDetails!$AH$7:$AH$506,SMALL(IF(PerformerDetails!$AH$7:$AH$506&lt;&gt;"",ROW(PerformerDetails!P286:P785)-ROW(PerformerDetails!AH286)+1),ROWS(PerformerDetails!$AH$7:AH286)))),0)</f>
        <v>#NAME?</v>
      </c>
      <c r="L286" s="45" t="e">
        <f t="array" aca="1" ref="L286" ca="1">IFERROR(IF(ROWS(PerformerDetails!$AJ$7:AJ286)&gt;COUNTA(PerformerDetails!$AJ$7:$AJ$506),"",INDEX(PerformerDetails!$AJ$7:$AJ$506,SMALL(IF(PerformerDetails!$AJ$7:$AJ$506&lt;&gt;"",ROW(PerformerDetails!P286:P785)-ROW(PerformerDetails!AJ286)+1),ROWS(PerformerDetails!$AJ$7:AJ286)))),0)</f>
        <v>#NAME?</v>
      </c>
      <c r="M286" s="45" t="e">
        <f t="array" aca="1" ref="M286" ca="1">IFERROR(IF(ROWS(PerformerDetails!$AL$7:AL286)&gt;COUNTA(PerformerDetails!$AL$7:$AL$506),"",INDEX(PerformerDetails!$AL$7:$AL$506,SMALL(IF(PerformerDetails!$AL$7:$AL$506&lt;&gt;"",ROW(PerformerDetails!P286:P785)-ROW(PerformerDetails!AL286)+1),ROWS(PerformerDetails!$AL$7:AL286)))),0)</f>
        <v>#NAME?</v>
      </c>
      <c r="N286" s="45" t="e">
        <f t="array" aca="1" ref="N286" ca="1">IFERROR(IF(ROWS(PerformerDetails!$AN$7:AN286)&gt;COUNTA(PerformerDetails!$AN$7:$AN$506),"",INDEX(PerformerDetails!$AN$7:$AN$506,SMALL(IF(PerformerDetails!$AN$7:$AN$506&lt;&gt;"",ROW(PerformerDetails!P286:P785)-ROW(PerformerDetails!AN286)+1),ROWS(PerformerDetails!$AN$7:AN286)))),0)</f>
        <v>#NAME?</v>
      </c>
      <c r="O286" s="45" t="e">
        <f t="array" aca="1" ref="O286" ca="1">IFERROR(IF(ROWS(PerformerDetails!$AP$7:AP286)&gt;COUNTA(PerformerDetails!$AP$7:$AP$506),"",INDEX(PerformerDetails!$AP$7:$AP$506,SMALL(IF(PerformerDetails!$AP$7:$AP$506&lt;&gt;"",ROW(PerformerDetails!P286:P785)-ROW(PerformerDetails!AP286)+1),ROWS(PerformerDetails!$AP$7:AP286)))),0)</f>
        <v>#NAME?</v>
      </c>
      <c r="P286" s="45" t="e">
        <f t="array" aca="1" ref="P286" ca="1">IFERROR(IF(ROWS(PerformerDetails!$AR$7:AR286)&gt;COUNTA(PerformerDetails!$AR$7:$AR$506),"",INDEX(PerformerDetails!$AR$7:$AR$506,SMALL(IF(PerformerDetails!$AR$7:$AR$506&lt;&gt;"",ROW(PerformerDetails!P286:P785)-ROW(PerformerDetails!AR286)+1),ROWS(PerformerDetails!$AR$7:AR286)))),0)</f>
        <v>#NAME?</v>
      </c>
      <c r="Q286" s="45" t="e">
        <f t="array" aca="1" ref="Q286" ca="1">IFERROR(IF(ROWS(PerformerDetails!$AT$7:AT286)&gt;COUNTA(PerformerDetails!$AT$7:$AT$506),"",INDEX(PerformerDetails!$AT$7:$AT$506,SMALL(IF(PerformerDetails!$AT$7:$AT$506&lt;&gt;"",ROW(PerformerDetails!P286:P785)-ROW(PerformerDetails!AT286)+1),ROWS(PerformerDetails!$AT$7:AT286)))),0)</f>
        <v>#NAME?</v>
      </c>
      <c r="R286" s="45" t="e">
        <f t="array" aca="1" ref="R286" ca="1">IFERROR(IF(ROWS(PerformerDetails!$AV$7:AV286)&gt;COUNTA(PerformerDetails!$AV$7:$AV$506),"",INDEX(PerformerDetails!$AV$7:$AV$506,SMALL(IF(PerformerDetails!$AV$7:$AV$506&lt;&gt;"",ROW(PerformerDetails!P286:P785)-ROW(PerformerDetails!AV286)+1),ROWS(PerformerDetails!$AV$7:AV286)))),0)</f>
        <v>#NAME?</v>
      </c>
      <c r="S286" s="45" t="e">
        <f t="array" aca="1" ref="S286" ca="1">IFERROR(IF(ROWS(PerformerDetails!$AX$7:AX286)&gt;COUNTA(PerformerDetails!$AX$7:$AX$506),"",INDEX(PerformerDetails!$AX$7:$AX$506,SMALL(IF(PerformerDetails!$AX$7:$AX$506&lt;&gt;"",ROW(PerformerDetails!P286:P785)-ROW(PerformerDetails!AX286)+1),ROWS(PerformerDetails!$AX$7:AX286)))),0)</f>
        <v>#NAME?</v>
      </c>
      <c r="T286" s="45" t="e">
        <f t="array" aca="1" ref="T286" ca="1">IFERROR(IF(ROWS(PerformerDetails!$AZ$7:AZ286)&gt;COUNTA(PerformerDetails!$AZ$7:$AZ$506),"",INDEX(PerformerDetails!$AZ$7:$AZ$506,SMALL(IF(PerformerDetails!$AZ$7:$AZ$506&lt;&gt;"",ROW(PerformerDetails!P286:P785)-ROW(PerformerDetails!AZ286)+1),ROWS(PerformerDetails!$AZ$7:AZ286)))),0)</f>
        <v>#NAME?</v>
      </c>
      <c r="U286" s="45" t="e">
        <f t="array" aca="1" ref="U286" ca="1">IFERROR(IF(ROWS(PerformerDetails!$BB$7:BB286)&gt;COUNTA(PerformerDetails!$BB$7:$BB$506),"",INDEX(PerformerDetails!$BB$7:$BB$506,SMALL(IF(PerformerDetails!$BB$7:$BB$506&lt;&gt;"",ROW(PerformerDetails!P286:P785)-ROW(PerformerDetails!BB286)+1),ROWS(PerformerDetails!$BB$7:BB286)))),0)</f>
        <v>#NAME?</v>
      </c>
      <c r="V286" s="45" t="e">
        <f t="array" aca="1" ref="V286" ca="1">IFERROR(IF(ROWS(PerformerDetails!$BD$7:BD286)&gt;COUNTA(PerformerDetails!$BD$7:$BD$506),"",INDEX(PerformerDetails!$BD$7:$BD$506,SMALL(IF(PerformerDetails!$BD$7:$BD$506&lt;&gt;"",ROW(PerformerDetails!P286:P785)-ROW(PerformerDetails!BD286)+1),ROWS(PerformerDetails!$BD$7:BD286)))),0)</f>
        <v>#NAME?</v>
      </c>
      <c r="W286" s="45" t="e">
        <f t="array" aca="1" ref="W286" ca="1">IFERROR(IF(ROWS(PerformerDetails!$BF$7:BF286)&gt;COUNTA(PerformerDetails!$BF$7:$BF$506),"",INDEX(PerformerDetails!$BF$7:$BF$506,SMALL(IF(PerformerDetails!$BF$7:$BF$506&lt;&gt;"",ROW(PerformerDetails!P286:P785)-ROW(PerformerDetails!BF286)+1),ROWS(PerformerDetails!$BF$7:BF286)))),0)</f>
        <v>#NAME?</v>
      </c>
      <c r="X286" s="45" t="e">
        <f t="array" aca="1" ref="X286" ca="1">IFERROR(IF(ROWS(PerformerDetails!$BH$7:BH286)&gt;COUNTA(PerformerDetails!$BH$7:$BH$506),"",INDEX(PerformerDetails!$BH$7:$BH$506,SMALL(IF(PerformerDetails!$BH$7:$BH$506&lt;&gt;"",ROW(PerformerDetails!P286:P785)-ROW(PerformerDetails!BH286)+1),ROWS(PerformerDetails!$BH$7:BH286)))),0)</f>
        <v>#NAME?</v>
      </c>
      <c r="Y286" s="45" t="e">
        <f t="array" aca="1" ref="Y286" ca="1">IFERROR(IF(ROWS(PerformerDetails!$BJ$7:BJ286)&gt;COUNTA(PerformerDetails!$BJ$7:$BJ$506),"",INDEX(PerformerDetails!$BJ$7:$BJ$506,SMALL(IF(PerformerDetails!$BJ$7:$BJ$506&lt;&gt;"",ROW(PerformerDetails!P286:P785)-ROW(PerformerDetails!BJ286)+1),ROWS(PerformerDetails!$BJ$7:BJ286)))),0)</f>
        <v>#NAME?</v>
      </c>
      <c r="Z286" s="45" t="e">
        <f t="array" aca="1" ref="Z286" ca="1">IFERROR(IF(ROWS(PerformerDetails!$BL$7:BL286)&gt;COUNTA(PerformerDetails!$BL$7:$BL$506),"",INDEX(PerformerDetails!$BL$7:$BL$506,SMALL(IF(PerformerDetails!$BL$7:$BL$506&lt;&gt;"",ROW(PerformerDetails!P286:P785)-ROW(PerformerDetails!BL286)+1),ROWS(PerformerDetails!$BL$7:BL286)))),0)</f>
        <v>#NAME?</v>
      </c>
    </row>
    <row r="287" spans="2:26" ht="20.100000000000001" customHeight="1">
      <c r="B287" s="45" t="e">
        <f t="array" aca="1" ref="B287" ca="1">IFERROR(IF(ROWS(PerformerDetails!$P$7:P287)&gt;COUNTA(PerformerDetails!$P$7:$P$506),"",INDEX(PerformerDetails!$P$7:$P$506,SMALL(IF(PerformerDetails!$P$7:$P$506&lt;&gt;"",ROW(PerformerDetails!P287:P786)-ROW(PerformerDetails!P287)+1),ROWS(PerformerDetails!$P$7:P287)))),0)</f>
        <v>#NAME?</v>
      </c>
      <c r="C287" s="45" t="e">
        <f t="array" aca="1" ref="C287" ca="1">IFERROR(IF(ROWS(PerformerDetails!$R$7:R287)&gt;COUNTA(PerformerDetails!$R$7:$R$506),"",INDEX(PerformerDetails!$R$7:$R$506,SMALL(IF(PerformerDetails!$R$7:$R$506&lt;&gt;"",ROW(PerformerDetails!P287:P786)-ROW(PerformerDetails!R287)+1),ROWS(PerformerDetails!$R$7:R287)))),0)</f>
        <v>#NAME?</v>
      </c>
      <c r="D287" s="45" t="e">
        <f t="array" aca="1" ref="D287" ca="1">IFERROR(IF(ROWS(PerformerDetails!$T$7:T287)&gt;COUNTA(PerformerDetails!$T$7:$T$506),"",INDEX(PerformerDetails!$T$7:$T$506,SMALL(IF(PerformerDetails!$T$7:$T$506&lt;&gt;"",ROW(PerformerDetails!P287:P786)-ROW(PerformerDetails!T287)+1),ROWS(PerformerDetails!$T$7:T287)))),0)</f>
        <v>#NAME?</v>
      </c>
      <c r="E287" s="45" t="e">
        <f t="array" aca="1" ref="E287" ca="1">IFERROR(IF(ROWS(PerformerDetails!$V$7:V287)&gt;COUNTA(PerformerDetails!$V$7:$V$506),"",INDEX(PerformerDetails!$V$7:$V$506,SMALL(IF(PerformerDetails!$V$7:$V$506&lt;&gt;"",ROW(PerformerDetails!P287:P786)-ROW(PerformerDetails!V287)+1),ROWS(PerformerDetails!$V$7:V287)))),0)</f>
        <v>#NAME?</v>
      </c>
      <c r="F287" s="45" t="e">
        <f t="array" aca="1" ref="F287" ca="1">IFERROR(IF(ROWS(PerformerDetails!$X$7:X287)&gt;COUNTA(PerformerDetails!$X$7:$X$506),"",INDEX(PerformerDetails!$X$7:$X$506,SMALL(IF(PerformerDetails!$X$7:$X$506&lt;&gt;"",ROW(PerformerDetails!P287:P786)-ROW(PerformerDetails!X287)+1),ROWS(PerformerDetails!$X$7:X287)))),0)</f>
        <v>#NAME?</v>
      </c>
      <c r="G287" s="45" t="e">
        <f t="array" aca="1" ref="G287" ca="1">IFERROR(IF(ROWS(PerformerDetails!$Z$7:Z287)&gt;COUNTA(PerformerDetails!$Z$7:$Z$506),"",INDEX(PerformerDetails!$Z$7:$Z$506,SMALL(IF(PerformerDetails!$Z$7:$Z$506&lt;&gt;"",ROW(PerformerDetails!P287:P786)-ROW(PerformerDetails!Z287)+1),ROWS(PerformerDetails!$Z$7:Z287)))),0)</f>
        <v>#NAME?</v>
      </c>
      <c r="H287" s="45" t="e">
        <f t="array" aca="1" ref="H287" ca="1">IFERROR(IF(ROWS(PerformerDetails!$AB$7:AB287)&gt;COUNTA(PerformerDetails!$AB$7:$AB$506),"",INDEX(PerformerDetails!$AB$7:$AB$506,SMALL(IF(PerformerDetails!$AB$7:$AB$506&lt;&gt;"",ROW(PerformerDetails!P287:P786)-ROW(PerformerDetails!AB287)+1),ROWS(PerformerDetails!$AB$7:AB287)))),0)</f>
        <v>#NAME?</v>
      </c>
      <c r="I287" s="45" t="e">
        <f t="array" aca="1" ref="I287" ca="1">IFERROR(IF(ROWS(PerformerDetails!$AD$7:AD287)&gt;COUNTA(PerformerDetails!$AD$7:$AD$506),"",INDEX(PerformerDetails!$AD$7:$AD$506,SMALL(IF(PerformerDetails!$AD$7:$AD$506&lt;&gt;"",ROW(PerformerDetails!P287:P786)-ROW(PerformerDetails!AD287)+1),ROWS(PerformerDetails!$AD$7:AD287)))),0)</f>
        <v>#NAME?</v>
      </c>
      <c r="J287" s="45" t="e">
        <f t="array" aca="1" ref="J287" ca="1">IFERROR(IF(ROWS(PerformerDetails!$AF$7:AF287)&gt;COUNTA(PerformerDetails!$AF$7:$AF$506),"",INDEX(PerformerDetails!$AF$7:$AF$506,SMALL(IF(PerformerDetails!$AF$7:$AF$506&lt;&gt;"",ROW(PerformerDetails!P287:P786)-ROW(PerformerDetails!AF287)+1),ROWS(PerformerDetails!$AF$7:AF287)))),0)</f>
        <v>#NAME?</v>
      </c>
      <c r="K287" s="45" t="e">
        <f t="array" aca="1" ref="K287" ca="1">IFERROR(IF(ROWS(PerformerDetails!$AH$7:AH287)&gt;COUNTA(PerformerDetails!$AH$7:$AH$506),"",INDEX(PerformerDetails!$AH$7:$AH$506,SMALL(IF(PerformerDetails!$AH$7:$AH$506&lt;&gt;"",ROW(PerformerDetails!P287:P786)-ROW(PerformerDetails!AH287)+1),ROWS(PerformerDetails!$AH$7:AH287)))),0)</f>
        <v>#NAME?</v>
      </c>
      <c r="L287" s="45" t="e">
        <f t="array" aca="1" ref="L287" ca="1">IFERROR(IF(ROWS(PerformerDetails!$AJ$7:AJ287)&gt;COUNTA(PerformerDetails!$AJ$7:$AJ$506),"",INDEX(PerformerDetails!$AJ$7:$AJ$506,SMALL(IF(PerformerDetails!$AJ$7:$AJ$506&lt;&gt;"",ROW(PerformerDetails!P287:P786)-ROW(PerformerDetails!AJ287)+1),ROWS(PerformerDetails!$AJ$7:AJ287)))),0)</f>
        <v>#NAME?</v>
      </c>
      <c r="M287" s="45" t="e">
        <f t="array" aca="1" ref="M287" ca="1">IFERROR(IF(ROWS(PerformerDetails!$AL$7:AL287)&gt;COUNTA(PerformerDetails!$AL$7:$AL$506),"",INDEX(PerformerDetails!$AL$7:$AL$506,SMALL(IF(PerformerDetails!$AL$7:$AL$506&lt;&gt;"",ROW(PerformerDetails!P287:P786)-ROW(PerformerDetails!AL287)+1),ROWS(PerformerDetails!$AL$7:AL287)))),0)</f>
        <v>#NAME?</v>
      </c>
      <c r="N287" s="45" t="e">
        <f t="array" aca="1" ref="N287" ca="1">IFERROR(IF(ROWS(PerformerDetails!$AN$7:AN287)&gt;COUNTA(PerformerDetails!$AN$7:$AN$506),"",INDEX(PerformerDetails!$AN$7:$AN$506,SMALL(IF(PerformerDetails!$AN$7:$AN$506&lt;&gt;"",ROW(PerformerDetails!P287:P786)-ROW(PerformerDetails!AN287)+1),ROWS(PerformerDetails!$AN$7:AN287)))),0)</f>
        <v>#NAME?</v>
      </c>
      <c r="O287" s="45" t="e">
        <f t="array" aca="1" ref="O287" ca="1">IFERROR(IF(ROWS(PerformerDetails!$AP$7:AP287)&gt;COUNTA(PerformerDetails!$AP$7:$AP$506),"",INDEX(PerformerDetails!$AP$7:$AP$506,SMALL(IF(PerformerDetails!$AP$7:$AP$506&lt;&gt;"",ROW(PerformerDetails!P287:P786)-ROW(PerformerDetails!AP287)+1),ROWS(PerformerDetails!$AP$7:AP287)))),0)</f>
        <v>#NAME?</v>
      </c>
      <c r="P287" s="45" t="e">
        <f t="array" aca="1" ref="P287" ca="1">IFERROR(IF(ROWS(PerformerDetails!$AR$7:AR287)&gt;COUNTA(PerformerDetails!$AR$7:$AR$506),"",INDEX(PerformerDetails!$AR$7:$AR$506,SMALL(IF(PerformerDetails!$AR$7:$AR$506&lt;&gt;"",ROW(PerformerDetails!P287:P786)-ROW(PerformerDetails!AR287)+1),ROWS(PerformerDetails!$AR$7:AR287)))),0)</f>
        <v>#NAME?</v>
      </c>
      <c r="Q287" s="45" t="e">
        <f t="array" aca="1" ref="Q287" ca="1">IFERROR(IF(ROWS(PerformerDetails!$AT$7:AT287)&gt;COUNTA(PerformerDetails!$AT$7:$AT$506),"",INDEX(PerformerDetails!$AT$7:$AT$506,SMALL(IF(PerformerDetails!$AT$7:$AT$506&lt;&gt;"",ROW(PerformerDetails!P287:P786)-ROW(PerformerDetails!AT287)+1),ROWS(PerformerDetails!$AT$7:AT287)))),0)</f>
        <v>#NAME?</v>
      </c>
      <c r="R287" s="45" t="e">
        <f t="array" aca="1" ref="R287" ca="1">IFERROR(IF(ROWS(PerformerDetails!$AV$7:AV287)&gt;COUNTA(PerformerDetails!$AV$7:$AV$506),"",INDEX(PerformerDetails!$AV$7:$AV$506,SMALL(IF(PerformerDetails!$AV$7:$AV$506&lt;&gt;"",ROW(PerformerDetails!P287:P786)-ROW(PerformerDetails!AV287)+1),ROWS(PerformerDetails!$AV$7:AV287)))),0)</f>
        <v>#NAME?</v>
      </c>
      <c r="S287" s="45" t="e">
        <f t="array" aca="1" ref="S287" ca="1">IFERROR(IF(ROWS(PerformerDetails!$AX$7:AX287)&gt;COUNTA(PerformerDetails!$AX$7:$AX$506),"",INDEX(PerformerDetails!$AX$7:$AX$506,SMALL(IF(PerformerDetails!$AX$7:$AX$506&lt;&gt;"",ROW(PerformerDetails!P287:P786)-ROW(PerformerDetails!AX287)+1),ROWS(PerformerDetails!$AX$7:AX287)))),0)</f>
        <v>#NAME?</v>
      </c>
      <c r="T287" s="45" t="e">
        <f t="array" aca="1" ref="T287" ca="1">IFERROR(IF(ROWS(PerformerDetails!$AZ$7:AZ287)&gt;COUNTA(PerformerDetails!$AZ$7:$AZ$506),"",INDEX(PerformerDetails!$AZ$7:$AZ$506,SMALL(IF(PerformerDetails!$AZ$7:$AZ$506&lt;&gt;"",ROW(PerformerDetails!P287:P786)-ROW(PerformerDetails!AZ287)+1),ROWS(PerformerDetails!$AZ$7:AZ287)))),0)</f>
        <v>#NAME?</v>
      </c>
      <c r="U287" s="45" t="e">
        <f t="array" aca="1" ref="U287" ca="1">IFERROR(IF(ROWS(PerformerDetails!$BB$7:BB287)&gt;COUNTA(PerformerDetails!$BB$7:$BB$506),"",INDEX(PerformerDetails!$BB$7:$BB$506,SMALL(IF(PerformerDetails!$BB$7:$BB$506&lt;&gt;"",ROW(PerformerDetails!P287:P786)-ROW(PerformerDetails!BB287)+1),ROWS(PerformerDetails!$BB$7:BB287)))),0)</f>
        <v>#NAME?</v>
      </c>
      <c r="V287" s="45" t="e">
        <f t="array" aca="1" ref="V287" ca="1">IFERROR(IF(ROWS(PerformerDetails!$BD$7:BD287)&gt;COUNTA(PerformerDetails!$BD$7:$BD$506),"",INDEX(PerformerDetails!$BD$7:$BD$506,SMALL(IF(PerformerDetails!$BD$7:$BD$506&lt;&gt;"",ROW(PerformerDetails!P287:P786)-ROW(PerformerDetails!BD287)+1),ROWS(PerformerDetails!$BD$7:BD287)))),0)</f>
        <v>#NAME?</v>
      </c>
      <c r="W287" s="45" t="e">
        <f t="array" aca="1" ref="W287" ca="1">IFERROR(IF(ROWS(PerformerDetails!$BF$7:BF287)&gt;COUNTA(PerformerDetails!$BF$7:$BF$506),"",INDEX(PerformerDetails!$BF$7:$BF$506,SMALL(IF(PerformerDetails!$BF$7:$BF$506&lt;&gt;"",ROW(PerformerDetails!P287:P786)-ROW(PerformerDetails!BF287)+1),ROWS(PerformerDetails!$BF$7:BF287)))),0)</f>
        <v>#NAME?</v>
      </c>
      <c r="X287" s="45" t="e">
        <f t="array" aca="1" ref="X287" ca="1">IFERROR(IF(ROWS(PerformerDetails!$BH$7:BH287)&gt;COUNTA(PerformerDetails!$BH$7:$BH$506),"",INDEX(PerformerDetails!$BH$7:$BH$506,SMALL(IF(PerformerDetails!$BH$7:$BH$506&lt;&gt;"",ROW(PerformerDetails!P287:P786)-ROW(PerformerDetails!BH287)+1),ROWS(PerformerDetails!$BH$7:BH287)))),0)</f>
        <v>#NAME?</v>
      </c>
      <c r="Y287" s="45" t="e">
        <f t="array" aca="1" ref="Y287" ca="1">IFERROR(IF(ROWS(PerformerDetails!$BJ$7:BJ287)&gt;COUNTA(PerformerDetails!$BJ$7:$BJ$506),"",INDEX(PerformerDetails!$BJ$7:$BJ$506,SMALL(IF(PerformerDetails!$BJ$7:$BJ$506&lt;&gt;"",ROW(PerformerDetails!P287:P786)-ROW(PerformerDetails!BJ287)+1),ROWS(PerformerDetails!$BJ$7:BJ287)))),0)</f>
        <v>#NAME?</v>
      </c>
      <c r="Z287" s="45" t="e">
        <f t="array" aca="1" ref="Z287" ca="1">IFERROR(IF(ROWS(PerformerDetails!$BL$7:BL287)&gt;COUNTA(PerformerDetails!$BL$7:$BL$506),"",INDEX(PerformerDetails!$BL$7:$BL$506,SMALL(IF(PerformerDetails!$BL$7:$BL$506&lt;&gt;"",ROW(PerformerDetails!P287:P786)-ROW(PerformerDetails!BL287)+1),ROWS(PerformerDetails!$BL$7:BL287)))),0)</f>
        <v>#NAME?</v>
      </c>
    </row>
    <row r="288" spans="2:26" ht="20.100000000000001" customHeight="1">
      <c r="B288" s="45" t="e">
        <f t="array" aca="1" ref="B288" ca="1">IFERROR(IF(ROWS(PerformerDetails!$P$7:P288)&gt;COUNTA(PerformerDetails!$P$7:$P$506),"",INDEX(PerformerDetails!$P$7:$P$506,SMALL(IF(PerformerDetails!$P$7:$P$506&lt;&gt;"",ROW(PerformerDetails!P288:P787)-ROW(PerformerDetails!P288)+1),ROWS(PerformerDetails!$P$7:P288)))),0)</f>
        <v>#NAME?</v>
      </c>
      <c r="C288" s="45" t="e">
        <f t="array" aca="1" ref="C288" ca="1">IFERROR(IF(ROWS(PerformerDetails!$R$7:R288)&gt;COUNTA(PerformerDetails!$R$7:$R$506),"",INDEX(PerformerDetails!$R$7:$R$506,SMALL(IF(PerformerDetails!$R$7:$R$506&lt;&gt;"",ROW(PerformerDetails!P288:P787)-ROW(PerformerDetails!R288)+1),ROWS(PerformerDetails!$R$7:R288)))),0)</f>
        <v>#NAME?</v>
      </c>
      <c r="D288" s="45" t="e">
        <f t="array" aca="1" ref="D288" ca="1">IFERROR(IF(ROWS(PerformerDetails!$T$7:T288)&gt;COUNTA(PerformerDetails!$T$7:$T$506),"",INDEX(PerformerDetails!$T$7:$T$506,SMALL(IF(PerformerDetails!$T$7:$T$506&lt;&gt;"",ROW(PerformerDetails!P288:P787)-ROW(PerformerDetails!T288)+1),ROWS(PerformerDetails!$T$7:T288)))),0)</f>
        <v>#NAME?</v>
      </c>
      <c r="E288" s="45" t="e">
        <f t="array" aca="1" ref="E288" ca="1">IFERROR(IF(ROWS(PerformerDetails!$V$7:V288)&gt;COUNTA(PerformerDetails!$V$7:$V$506),"",INDEX(PerformerDetails!$V$7:$V$506,SMALL(IF(PerformerDetails!$V$7:$V$506&lt;&gt;"",ROW(PerformerDetails!P288:P787)-ROW(PerformerDetails!V288)+1),ROWS(PerformerDetails!$V$7:V288)))),0)</f>
        <v>#NAME?</v>
      </c>
      <c r="F288" s="45" t="e">
        <f t="array" aca="1" ref="F288" ca="1">IFERROR(IF(ROWS(PerformerDetails!$X$7:X288)&gt;COUNTA(PerformerDetails!$X$7:$X$506),"",INDEX(PerformerDetails!$X$7:$X$506,SMALL(IF(PerformerDetails!$X$7:$X$506&lt;&gt;"",ROW(PerformerDetails!P288:P787)-ROW(PerformerDetails!X288)+1),ROWS(PerformerDetails!$X$7:X288)))),0)</f>
        <v>#NAME?</v>
      </c>
      <c r="G288" s="45" t="e">
        <f t="array" aca="1" ref="G288" ca="1">IFERROR(IF(ROWS(PerformerDetails!$Z$7:Z288)&gt;COUNTA(PerformerDetails!$Z$7:$Z$506),"",INDEX(PerformerDetails!$Z$7:$Z$506,SMALL(IF(PerformerDetails!$Z$7:$Z$506&lt;&gt;"",ROW(PerformerDetails!P288:P787)-ROW(PerformerDetails!Z288)+1),ROWS(PerformerDetails!$Z$7:Z288)))),0)</f>
        <v>#NAME?</v>
      </c>
      <c r="H288" s="45" t="e">
        <f t="array" aca="1" ref="H288" ca="1">IFERROR(IF(ROWS(PerformerDetails!$AB$7:AB288)&gt;COUNTA(PerformerDetails!$AB$7:$AB$506),"",INDEX(PerformerDetails!$AB$7:$AB$506,SMALL(IF(PerformerDetails!$AB$7:$AB$506&lt;&gt;"",ROW(PerformerDetails!P288:P787)-ROW(PerformerDetails!AB288)+1),ROWS(PerformerDetails!$AB$7:AB288)))),0)</f>
        <v>#NAME?</v>
      </c>
      <c r="I288" s="45" t="e">
        <f t="array" aca="1" ref="I288" ca="1">IFERROR(IF(ROWS(PerformerDetails!$AD$7:AD288)&gt;COUNTA(PerformerDetails!$AD$7:$AD$506),"",INDEX(PerformerDetails!$AD$7:$AD$506,SMALL(IF(PerformerDetails!$AD$7:$AD$506&lt;&gt;"",ROW(PerformerDetails!P288:P787)-ROW(PerformerDetails!AD288)+1),ROWS(PerformerDetails!$AD$7:AD288)))),0)</f>
        <v>#NAME?</v>
      </c>
      <c r="J288" s="45" t="e">
        <f t="array" aca="1" ref="J288" ca="1">IFERROR(IF(ROWS(PerformerDetails!$AF$7:AF288)&gt;COUNTA(PerformerDetails!$AF$7:$AF$506),"",INDEX(PerformerDetails!$AF$7:$AF$506,SMALL(IF(PerformerDetails!$AF$7:$AF$506&lt;&gt;"",ROW(PerformerDetails!P288:P787)-ROW(PerformerDetails!AF288)+1),ROWS(PerformerDetails!$AF$7:AF288)))),0)</f>
        <v>#NAME?</v>
      </c>
      <c r="K288" s="45" t="e">
        <f t="array" aca="1" ref="K288" ca="1">IFERROR(IF(ROWS(PerformerDetails!$AH$7:AH288)&gt;COUNTA(PerformerDetails!$AH$7:$AH$506),"",INDEX(PerformerDetails!$AH$7:$AH$506,SMALL(IF(PerformerDetails!$AH$7:$AH$506&lt;&gt;"",ROW(PerformerDetails!P288:P787)-ROW(PerformerDetails!AH288)+1),ROWS(PerformerDetails!$AH$7:AH288)))),0)</f>
        <v>#NAME?</v>
      </c>
      <c r="L288" s="45" t="e">
        <f t="array" aca="1" ref="L288" ca="1">IFERROR(IF(ROWS(PerformerDetails!$AJ$7:AJ288)&gt;COUNTA(PerformerDetails!$AJ$7:$AJ$506),"",INDEX(PerformerDetails!$AJ$7:$AJ$506,SMALL(IF(PerformerDetails!$AJ$7:$AJ$506&lt;&gt;"",ROW(PerformerDetails!P288:P787)-ROW(PerformerDetails!AJ288)+1),ROWS(PerformerDetails!$AJ$7:AJ288)))),0)</f>
        <v>#NAME?</v>
      </c>
      <c r="M288" s="45" t="e">
        <f t="array" aca="1" ref="M288" ca="1">IFERROR(IF(ROWS(PerformerDetails!$AL$7:AL288)&gt;COUNTA(PerformerDetails!$AL$7:$AL$506),"",INDEX(PerformerDetails!$AL$7:$AL$506,SMALL(IF(PerformerDetails!$AL$7:$AL$506&lt;&gt;"",ROW(PerformerDetails!P288:P787)-ROW(PerformerDetails!AL288)+1),ROWS(PerformerDetails!$AL$7:AL288)))),0)</f>
        <v>#NAME?</v>
      </c>
      <c r="N288" s="45" t="e">
        <f t="array" aca="1" ref="N288" ca="1">IFERROR(IF(ROWS(PerformerDetails!$AN$7:AN288)&gt;COUNTA(PerformerDetails!$AN$7:$AN$506),"",INDEX(PerformerDetails!$AN$7:$AN$506,SMALL(IF(PerformerDetails!$AN$7:$AN$506&lt;&gt;"",ROW(PerformerDetails!P288:P787)-ROW(PerformerDetails!AN288)+1),ROWS(PerformerDetails!$AN$7:AN288)))),0)</f>
        <v>#NAME?</v>
      </c>
      <c r="O288" s="45" t="e">
        <f t="array" aca="1" ref="O288" ca="1">IFERROR(IF(ROWS(PerformerDetails!$AP$7:AP288)&gt;COUNTA(PerformerDetails!$AP$7:$AP$506),"",INDEX(PerformerDetails!$AP$7:$AP$506,SMALL(IF(PerformerDetails!$AP$7:$AP$506&lt;&gt;"",ROW(PerformerDetails!P288:P787)-ROW(PerformerDetails!AP288)+1),ROWS(PerformerDetails!$AP$7:AP288)))),0)</f>
        <v>#NAME?</v>
      </c>
      <c r="P288" s="45" t="e">
        <f t="array" aca="1" ref="P288" ca="1">IFERROR(IF(ROWS(PerformerDetails!$AR$7:AR288)&gt;COUNTA(PerformerDetails!$AR$7:$AR$506),"",INDEX(PerformerDetails!$AR$7:$AR$506,SMALL(IF(PerformerDetails!$AR$7:$AR$506&lt;&gt;"",ROW(PerformerDetails!P288:P787)-ROW(PerformerDetails!AR288)+1),ROWS(PerformerDetails!$AR$7:AR288)))),0)</f>
        <v>#NAME?</v>
      </c>
      <c r="Q288" s="45" t="e">
        <f t="array" aca="1" ref="Q288" ca="1">IFERROR(IF(ROWS(PerformerDetails!$AT$7:AT288)&gt;COUNTA(PerformerDetails!$AT$7:$AT$506),"",INDEX(PerformerDetails!$AT$7:$AT$506,SMALL(IF(PerformerDetails!$AT$7:$AT$506&lt;&gt;"",ROW(PerformerDetails!P288:P787)-ROW(PerformerDetails!AT288)+1),ROWS(PerformerDetails!$AT$7:AT288)))),0)</f>
        <v>#NAME?</v>
      </c>
      <c r="R288" s="45" t="e">
        <f t="array" aca="1" ref="R288" ca="1">IFERROR(IF(ROWS(PerformerDetails!$AV$7:AV288)&gt;COUNTA(PerformerDetails!$AV$7:$AV$506),"",INDEX(PerformerDetails!$AV$7:$AV$506,SMALL(IF(PerformerDetails!$AV$7:$AV$506&lt;&gt;"",ROW(PerformerDetails!P288:P787)-ROW(PerformerDetails!AV288)+1),ROWS(PerformerDetails!$AV$7:AV288)))),0)</f>
        <v>#NAME?</v>
      </c>
      <c r="S288" s="45" t="e">
        <f t="array" aca="1" ref="S288" ca="1">IFERROR(IF(ROWS(PerformerDetails!$AX$7:AX288)&gt;COUNTA(PerformerDetails!$AX$7:$AX$506),"",INDEX(PerformerDetails!$AX$7:$AX$506,SMALL(IF(PerformerDetails!$AX$7:$AX$506&lt;&gt;"",ROW(PerformerDetails!P288:P787)-ROW(PerformerDetails!AX288)+1),ROWS(PerformerDetails!$AX$7:AX288)))),0)</f>
        <v>#NAME?</v>
      </c>
      <c r="T288" s="45" t="e">
        <f t="array" aca="1" ref="T288" ca="1">IFERROR(IF(ROWS(PerformerDetails!$AZ$7:AZ288)&gt;COUNTA(PerformerDetails!$AZ$7:$AZ$506),"",INDEX(PerformerDetails!$AZ$7:$AZ$506,SMALL(IF(PerformerDetails!$AZ$7:$AZ$506&lt;&gt;"",ROW(PerformerDetails!P288:P787)-ROW(PerformerDetails!AZ288)+1),ROWS(PerformerDetails!$AZ$7:AZ288)))),0)</f>
        <v>#NAME?</v>
      </c>
      <c r="U288" s="45" t="e">
        <f t="array" aca="1" ref="U288" ca="1">IFERROR(IF(ROWS(PerformerDetails!$BB$7:BB288)&gt;COUNTA(PerformerDetails!$BB$7:$BB$506),"",INDEX(PerformerDetails!$BB$7:$BB$506,SMALL(IF(PerformerDetails!$BB$7:$BB$506&lt;&gt;"",ROW(PerformerDetails!P288:P787)-ROW(PerformerDetails!BB288)+1),ROWS(PerformerDetails!$BB$7:BB288)))),0)</f>
        <v>#NAME?</v>
      </c>
      <c r="V288" s="45" t="e">
        <f t="array" aca="1" ref="V288" ca="1">IFERROR(IF(ROWS(PerformerDetails!$BD$7:BD288)&gt;COUNTA(PerformerDetails!$BD$7:$BD$506),"",INDEX(PerformerDetails!$BD$7:$BD$506,SMALL(IF(PerformerDetails!$BD$7:$BD$506&lt;&gt;"",ROW(PerformerDetails!P288:P787)-ROW(PerformerDetails!BD288)+1),ROWS(PerformerDetails!$BD$7:BD288)))),0)</f>
        <v>#NAME?</v>
      </c>
      <c r="W288" s="45" t="e">
        <f t="array" aca="1" ref="W288" ca="1">IFERROR(IF(ROWS(PerformerDetails!$BF$7:BF288)&gt;COUNTA(PerformerDetails!$BF$7:$BF$506),"",INDEX(PerformerDetails!$BF$7:$BF$506,SMALL(IF(PerformerDetails!$BF$7:$BF$506&lt;&gt;"",ROW(PerformerDetails!P288:P787)-ROW(PerformerDetails!BF288)+1),ROWS(PerformerDetails!$BF$7:BF288)))),0)</f>
        <v>#NAME?</v>
      </c>
      <c r="X288" s="45" t="e">
        <f t="array" aca="1" ref="X288" ca="1">IFERROR(IF(ROWS(PerformerDetails!$BH$7:BH288)&gt;COUNTA(PerformerDetails!$BH$7:$BH$506),"",INDEX(PerformerDetails!$BH$7:$BH$506,SMALL(IF(PerformerDetails!$BH$7:$BH$506&lt;&gt;"",ROW(PerformerDetails!P288:P787)-ROW(PerformerDetails!BH288)+1),ROWS(PerformerDetails!$BH$7:BH288)))),0)</f>
        <v>#NAME?</v>
      </c>
      <c r="Y288" s="45" t="e">
        <f t="array" aca="1" ref="Y288" ca="1">IFERROR(IF(ROWS(PerformerDetails!$BJ$7:BJ288)&gt;COUNTA(PerformerDetails!$BJ$7:$BJ$506),"",INDEX(PerformerDetails!$BJ$7:$BJ$506,SMALL(IF(PerformerDetails!$BJ$7:$BJ$506&lt;&gt;"",ROW(PerformerDetails!P288:P787)-ROW(PerformerDetails!BJ288)+1),ROWS(PerformerDetails!$BJ$7:BJ288)))),0)</f>
        <v>#NAME?</v>
      </c>
      <c r="Z288" s="45" t="e">
        <f t="array" aca="1" ref="Z288" ca="1">IFERROR(IF(ROWS(PerformerDetails!$BL$7:BL288)&gt;COUNTA(PerformerDetails!$BL$7:$BL$506),"",INDEX(PerformerDetails!$BL$7:$BL$506,SMALL(IF(PerformerDetails!$BL$7:$BL$506&lt;&gt;"",ROW(PerformerDetails!P288:P787)-ROW(PerformerDetails!BL288)+1),ROWS(PerformerDetails!$BL$7:BL288)))),0)</f>
        <v>#NAME?</v>
      </c>
    </row>
    <row r="289" spans="2:26" ht="20.100000000000001" customHeight="1">
      <c r="B289" s="45" t="e">
        <f t="array" aca="1" ref="B289" ca="1">IFERROR(IF(ROWS(PerformerDetails!$P$7:P289)&gt;COUNTA(PerformerDetails!$P$7:$P$506),"",INDEX(PerformerDetails!$P$7:$P$506,SMALL(IF(PerformerDetails!$P$7:$P$506&lt;&gt;"",ROW(PerformerDetails!P289:P788)-ROW(PerformerDetails!P289)+1),ROWS(PerformerDetails!$P$7:P289)))),0)</f>
        <v>#NAME?</v>
      </c>
      <c r="C289" s="45" t="e">
        <f t="array" aca="1" ref="C289" ca="1">IFERROR(IF(ROWS(PerformerDetails!$R$7:R289)&gt;COUNTA(PerformerDetails!$R$7:$R$506),"",INDEX(PerformerDetails!$R$7:$R$506,SMALL(IF(PerformerDetails!$R$7:$R$506&lt;&gt;"",ROW(PerformerDetails!P289:P788)-ROW(PerformerDetails!R289)+1),ROWS(PerformerDetails!$R$7:R289)))),0)</f>
        <v>#NAME?</v>
      </c>
      <c r="D289" s="45" t="e">
        <f t="array" aca="1" ref="D289" ca="1">IFERROR(IF(ROWS(PerformerDetails!$T$7:T289)&gt;COUNTA(PerformerDetails!$T$7:$T$506),"",INDEX(PerformerDetails!$T$7:$T$506,SMALL(IF(PerformerDetails!$T$7:$T$506&lt;&gt;"",ROW(PerformerDetails!P289:P788)-ROW(PerformerDetails!T289)+1),ROWS(PerformerDetails!$T$7:T289)))),0)</f>
        <v>#NAME?</v>
      </c>
      <c r="E289" s="45" t="e">
        <f t="array" aca="1" ref="E289" ca="1">IFERROR(IF(ROWS(PerformerDetails!$V$7:V289)&gt;COUNTA(PerformerDetails!$V$7:$V$506),"",INDEX(PerformerDetails!$V$7:$V$506,SMALL(IF(PerformerDetails!$V$7:$V$506&lt;&gt;"",ROW(PerformerDetails!P289:P788)-ROW(PerformerDetails!V289)+1),ROWS(PerformerDetails!$V$7:V289)))),0)</f>
        <v>#NAME?</v>
      </c>
      <c r="F289" s="45" t="e">
        <f t="array" aca="1" ref="F289" ca="1">IFERROR(IF(ROWS(PerformerDetails!$X$7:X289)&gt;COUNTA(PerformerDetails!$X$7:$X$506),"",INDEX(PerformerDetails!$X$7:$X$506,SMALL(IF(PerformerDetails!$X$7:$X$506&lt;&gt;"",ROW(PerformerDetails!P289:P788)-ROW(PerformerDetails!X289)+1),ROWS(PerformerDetails!$X$7:X289)))),0)</f>
        <v>#NAME?</v>
      </c>
      <c r="G289" s="45" t="e">
        <f t="array" aca="1" ref="G289" ca="1">IFERROR(IF(ROWS(PerformerDetails!$Z$7:Z289)&gt;COUNTA(PerformerDetails!$Z$7:$Z$506),"",INDEX(PerformerDetails!$Z$7:$Z$506,SMALL(IF(PerformerDetails!$Z$7:$Z$506&lt;&gt;"",ROW(PerformerDetails!P289:P788)-ROW(PerformerDetails!Z289)+1),ROWS(PerformerDetails!$Z$7:Z289)))),0)</f>
        <v>#NAME?</v>
      </c>
      <c r="H289" s="45" t="e">
        <f t="array" aca="1" ref="H289" ca="1">IFERROR(IF(ROWS(PerformerDetails!$AB$7:AB289)&gt;COUNTA(PerformerDetails!$AB$7:$AB$506),"",INDEX(PerformerDetails!$AB$7:$AB$506,SMALL(IF(PerformerDetails!$AB$7:$AB$506&lt;&gt;"",ROW(PerformerDetails!P289:P788)-ROW(PerformerDetails!AB289)+1),ROWS(PerformerDetails!$AB$7:AB289)))),0)</f>
        <v>#NAME?</v>
      </c>
      <c r="I289" s="45" t="e">
        <f t="array" aca="1" ref="I289" ca="1">IFERROR(IF(ROWS(PerformerDetails!$AD$7:AD289)&gt;COUNTA(PerformerDetails!$AD$7:$AD$506),"",INDEX(PerformerDetails!$AD$7:$AD$506,SMALL(IF(PerformerDetails!$AD$7:$AD$506&lt;&gt;"",ROW(PerformerDetails!P289:P788)-ROW(PerformerDetails!AD289)+1),ROWS(PerformerDetails!$AD$7:AD289)))),0)</f>
        <v>#NAME?</v>
      </c>
      <c r="J289" s="45" t="e">
        <f t="array" aca="1" ref="J289" ca="1">IFERROR(IF(ROWS(PerformerDetails!$AF$7:AF289)&gt;COUNTA(PerformerDetails!$AF$7:$AF$506),"",INDEX(PerformerDetails!$AF$7:$AF$506,SMALL(IF(PerformerDetails!$AF$7:$AF$506&lt;&gt;"",ROW(PerformerDetails!P289:P788)-ROW(PerformerDetails!AF289)+1),ROWS(PerformerDetails!$AF$7:AF289)))),0)</f>
        <v>#NAME?</v>
      </c>
      <c r="K289" s="45" t="e">
        <f t="array" aca="1" ref="K289" ca="1">IFERROR(IF(ROWS(PerformerDetails!$AH$7:AH289)&gt;COUNTA(PerformerDetails!$AH$7:$AH$506),"",INDEX(PerformerDetails!$AH$7:$AH$506,SMALL(IF(PerformerDetails!$AH$7:$AH$506&lt;&gt;"",ROW(PerformerDetails!P289:P788)-ROW(PerformerDetails!AH289)+1),ROWS(PerformerDetails!$AH$7:AH289)))),0)</f>
        <v>#NAME?</v>
      </c>
      <c r="L289" s="45" t="e">
        <f t="array" aca="1" ref="L289" ca="1">IFERROR(IF(ROWS(PerformerDetails!$AJ$7:AJ289)&gt;COUNTA(PerformerDetails!$AJ$7:$AJ$506),"",INDEX(PerformerDetails!$AJ$7:$AJ$506,SMALL(IF(PerformerDetails!$AJ$7:$AJ$506&lt;&gt;"",ROW(PerformerDetails!P289:P788)-ROW(PerformerDetails!AJ289)+1),ROWS(PerformerDetails!$AJ$7:AJ289)))),0)</f>
        <v>#NAME?</v>
      </c>
      <c r="M289" s="45" t="e">
        <f t="array" aca="1" ref="M289" ca="1">IFERROR(IF(ROWS(PerformerDetails!$AL$7:AL289)&gt;COUNTA(PerformerDetails!$AL$7:$AL$506),"",INDEX(PerformerDetails!$AL$7:$AL$506,SMALL(IF(PerformerDetails!$AL$7:$AL$506&lt;&gt;"",ROW(PerformerDetails!P289:P788)-ROW(PerformerDetails!AL289)+1),ROWS(PerformerDetails!$AL$7:AL289)))),0)</f>
        <v>#NAME?</v>
      </c>
      <c r="N289" s="45" t="e">
        <f t="array" aca="1" ref="N289" ca="1">IFERROR(IF(ROWS(PerformerDetails!$AN$7:AN289)&gt;COUNTA(PerformerDetails!$AN$7:$AN$506),"",INDEX(PerformerDetails!$AN$7:$AN$506,SMALL(IF(PerformerDetails!$AN$7:$AN$506&lt;&gt;"",ROW(PerformerDetails!P289:P788)-ROW(PerformerDetails!AN289)+1),ROWS(PerformerDetails!$AN$7:AN289)))),0)</f>
        <v>#NAME?</v>
      </c>
      <c r="O289" s="45" t="e">
        <f t="array" aca="1" ref="O289" ca="1">IFERROR(IF(ROWS(PerformerDetails!$AP$7:AP289)&gt;COUNTA(PerformerDetails!$AP$7:$AP$506),"",INDEX(PerformerDetails!$AP$7:$AP$506,SMALL(IF(PerformerDetails!$AP$7:$AP$506&lt;&gt;"",ROW(PerformerDetails!P289:P788)-ROW(PerformerDetails!AP289)+1),ROWS(PerformerDetails!$AP$7:AP289)))),0)</f>
        <v>#NAME?</v>
      </c>
      <c r="P289" s="45" t="e">
        <f t="array" aca="1" ref="P289" ca="1">IFERROR(IF(ROWS(PerformerDetails!$AR$7:AR289)&gt;COUNTA(PerformerDetails!$AR$7:$AR$506),"",INDEX(PerformerDetails!$AR$7:$AR$506,SMALL(IF(PerformerDetails!$AR$7:$AR$506&lt;&gt;"",ROW(PerformerDetails!P289:P788)-ROW(PerformerDetails!AR289)+1),ROWS(PerformerDetails!$AR$7:AR289)))),0)</f>
        <v>#NAME?</v>
      </c>
      <c r="Q289" s="45" t="e">
        <f t="array" aca="1" ref="Q289" ca="1">IFERROR(IF(ROWS(PerformerDetails!$AT$7:AT289)&gt;COUNTA(PerformerDetails!$AT$7:$AT$506),"",INDEX(PerformerDetails!$AT$7:$AT$506,SMALL(IF(PerformerDetails!$AT$7:$AT$506&lt;&gt;"",ROW(PerformerDetails!P289:P788)-ROW(PerformerDetails!AT289)+1),ROWS(PerformerDetails!$AT$7:AT289)))),0)</f>
        <v>#NAME?</v>
      </c>
      <c r="R289" s="45" t="e">
        <f t="array" aca="1" ref="R289" ca="1">IFERROR(IF(ROWS(PerformerDetails!$AV$7:AV289)&gt;COUNTA(PerformerDetails!$AV$7:$AV$506),"",INDEX(PerformerDetails!$AV$7:$AV$506,SMALL(IF(PerformerDetails!$AV$7:$AV$506&lt;&gt;"",ROW(PerformerDetails!P289:P788)-ROW(PerformerDetails!AV289)+1),ROWS(PerformerDetails!$AV$7:AV289)))),0)</f>
        <v>#NAME?</v>
      </c>
      <c r="S289" s="45" t="e">
        <f t="array" aca="1" ref="S289" ca="1">IFERROR(IF(ROWS(PerformerDetails!$AX$7:AX289)&gt;COUNTA(PerformerDetails!$AX$7:$AX$506),"",INDEX(PerformerDetails!$AX$7:$AX$506,SMALL(IF(PerformerDetails!$AX$7:$AX$506&lt;&gt;"",ROW(PerformerDetails!P289:P788)-ROW(PerformerDetails!AX289)+1),ROWS(PerformerDetails!$AX$7:AX289)))),0)</f>
        <v>#NAME?</v>
      </c>
      <c r="T289" s="45" t="e">
        <f t="array" aca="1" ref="T289" ca="1">IFERROR(IF(ROWS(PerformerDetails!$AZ$7:AZ289)&gt;COUNTA(PerformerDetails!$AZ$7:$AZ$506),"",INDEX(PerformerDetails!$AZ$7:$AZ$506,SMALL(IF(PerformerDetails!$AZ$7:$AZ$506&lt;&gt;"",ROW(PerformerDetails!P289:P788)-ROW(PerformerDetails!AZ289)+1),ROWS(PerformerDetails!$AZ$7:AZ289)))),0)</f>
        <v>#NAME?</v>
      </c>
      <c r="U289" s="45" t="e">
        <f t="array" aca="1" ref="U289" ca="1">IFERROR(IF(ROWS(PerformerDetails!$BB$7:BB289)&gt;COUNTA(PerformerDetails!$BB$7:$BB$506),"",INDEX(PerformerDetails!$BB$7:$BB$506,SMALL(IF(PerformerDetails!$BB$7:$BB$506&lt;&gt;"",ROW(PerformerDetails!P289:P788)-ROW(PerformerDetails!BB289)+1),ROWS(PerformerDetails!$BB$7:BB289)))),0)</f>
        <v>#NAME?</v>
      </c>
      <c r="V289" s="45" t="e">
        <f t="array" aca="1" ref="V289" ca="1">IFERROR(IF(ROWS(PerformerDetails!$BD$7:BD289)&gt;COUNTA(PerformerDetails!$BD$7:$BD$506),"",INDEX(PerformerDetails!$BD$7:$BD$506,SMALL(IF(PerformerDetails!$BD$7:$BD$506&lt;&gt;"",ROW(PerformerDetails!P289:P788)-ROW(PerformerDetails!BD289)+1),ROWS(PerformerDetails!$BD$7:BD289)))),0)</f>
        <v>#NAME?</v>
      </c>
      <c r="W289" s="45" t="e">
        <f t="array" aca="1" ref="W289" ca="1">IFERROR(IF(ROWS(PerformerDetails!$BF$7:BF289)&gt;COUNTA(PerformerDetails!$BF$7:$BF$506),"",INDEX(PerformerDetails!$BF$7:$BF$506,SMALL(IF(PerformerDetails!$BF$7:$BF$506&lt;&gt;"",ROW(PerformerDetails!P289:P788)-ROW(PerformerDetails!BF289)+1),ROWS(PerformerDetails!$BF$7:BF289)))),0)</f>
        <v>#NAME?</v>
      </c>
      <c r="X289" s="45" t="e">
        <f t="array" aca="1" ref="X289" ca="1">IFERROR(IF(ROWS(PerformerDetails!$BH$7:BH289)&gt;COUNTA(PerformerDetails!$BH$7:$BH$506),"",INDEX(PerformerDetails!$BH$7:$BH$506,SMALL(IF(PerformerDetails!$BH$7:$BH$506&lt;&gt;"",ROW(PerformerDetails!P289:P788)-ROW(PerformerDetails!BH289)+1),ROWS(PerformerDetails!$BH$7:BH289)))),0)</f>
        <v>#NAME?</v>
      </c>
      <c r="Y289" s="45" t="e">
        <f t="array" aca="1" ref="Y289" ca="1">IFERROR(IF(ROWS(PerformerDetails!$BJ$7:BJ289)&gt;COUNTA(PerformerDetails!$BJ$7:$BJ$506),"",INDEX(PerformerDetails!$BJ$7:$BJ$506,SMALL(IF(PerformerDetails!$BJ$7:$BJ$506&lt;&gt;"",ROW(PerformerDetails!P289:P788)-ROW(PerformerDetails!BJ289)+1),ROWS(PerformerDetails!$BJ$7:BJ289)))),0)</f>
        <v>#NAME?</v>
      </c>
      <c r="Z289" s="45" t="e">
        <f t="array" aca="1" ref="Z289" ca="1">IFERROR(IF(ROWS(PerformerDetails!$BL$7:BL289)&gt;COUNTA(PerformerDetails!$BL$7:$BL$506),"",INDEX(PerformerDetails!$BL$7:$BL$506,SMALL(IF(PerformerDetails!$BL$7:$BL$506&lt;&gt;"",ROW(PerformerDetails!P289:P788)-ROW(PerformerDetails!BL289)+1),ROWS(PerformerDetails!$BL$7:BL289)))),0)</f>
        <v>#NAME?</v>
      </c>
    </row>
    <row r="290" spans="2:26" ht="20.100000000000001" customHeight="1">
      <c r="B290" s="45" t="e">
        <f t="array" aca="1" ref="B290" ca="1">IFERROR(IF(ROWS(PerformerDetails!$P$7:P290)&gt;COUNTA(PerformerDetails!$P$7:$P$506),"",INDEX(PerformerDetails!$P$7:$P$506,SMALL(IF(PerformerDetails!$P$7:$P$506&lt;&gt;"",ROW(PerformerDetails!P290:P789)-ROW(PerformerDetails!P290)+1),ROWS(PerformerDetails!$P$7:P290)))),0)</f>
        <v>#NAME?</v>
      </c>
      <c r="C290" s="45" t="e">
        <f t="array" aca="1" ref="C290" ca="1">IFERROR(IF(ROWS(PerformerDetails!$R$7:R290)&gt;COUNTA(PerformerDetails!$R$7:$R$506),"",INDEX(PerformerDetails!$R$7:$R$506,SMALL(IF(PerformerDetails!$R$7:$R$506&lt;&gt;"",ROW(PerformerDetails!P290:P789)-ROW(PerformerDetails!R290)+1),ROWS(PerformerDetails!$R$7:R290)))),0)</f>
        <v>#NAME?</v>
      </c>
      <c r="D290" s="45" t="e">
        <f t="array" aca="1" ref="D290" ca="1">IFERROR(IF(ROWS(PerformerDetails!$T$7:T290)&gt;COUNTA(PerformerDetails!$T$7:$T$506),"",INDEX(PerformerDetails!$T$7:$T$506,SMALL(IF(PerformerDetails!$T$7:$T$506&lt;&gt;"",ROW(PerformerDetails!P290:P789)-ROW(PerformerDetails!T290)+1),ROWS(PerformerDetails!$T$7:T290)))),0)</f>
        <v>#NAME?</v>
      </c>
      <c r="E290" s="45" t="e">
        <f t="array" aca="1" ref="E290" ca="1">IFERROR(IF(ROWS(PerformerDetails!$V$7:V290)&gt;COUNTA(PerformerDetails!$V$7:$V$506),"",INDEX(PerformerDetails!$V$7:$V$506,SMALL(IF(PerformerDetails!$V$7:$V$506&lt;&gt;"",ROW(PerformerDetails!P290:P789)-ROW(PerformerDetails!V290)+1),ROWS(PerformerDetails!$V$7:V290)))),0)</f>
        <v>#NAME?</v>
      </c>
      <c r="F290" s="45" t="e">
        <f t="array" aca="1" ref="F290" ca="1">IFERROR(IF(ROWS(PerformerDetails!$X$7:X290)&gt;COUNTA(PerformerDetails!$X$7:$X$506),"",INDEX(PerformerDetails!$X$7:$X$506,SMALL(IF(PerformerDetails!$X$7:$X$506&lt;&gt;"",ROW(PerformerDetails!P290:P789)-ROW(PerformerDetails!X290)+1),ROWS(PerformerDetails!$X$7:X290)))),0)</f>
        <v>#NAME?</v>
      </c>
      <c r="G290" s="45" t="e">
        <f t="array" aca="1" ref="G290" ca="1">IFERROR(IF(ROWS(PerformerDetails!$Z$7:Z290)&gt;COUNTA(PerformerDetails!$Z$7:$Z$506),"",INDEX(PerformerDetails!$Z$7:$Z$506,SMALL(IF(PerformerDetails!$Z$7:$Z$506&lt;&gt;"",ROW(PerformerDetails!P290:P789)-ROW(PerformerDetails!Z290)+1),ROWS(PerformerDetails!$Z$7:Z290)))),0)</f>
        <v>#NAME?</v>
      </c>
      <c r="H290" s="45" t="e">
        <f t="array" aca="1" ref="H290" ca="1">IFERROR(IF(ROWS(PerformerDetails!$AB$7:AB290)&gt;COUNTA(PerformerDetails!$AB$7:$AB$506),"",INDEX(PerformerDetails!$AB$7:$AB$506,SMALL(IF(PerformerDetails!$AB$7:$AB$506&lt;&gt;"",ROW(PerformerDetails!P290:P789)-ROW(PerformerDetails!AB290)+1),ROWS(PerformerDetails!$AB$7:AB290)))),0)</f>
        <v>#NAME?</v>
      </c>
      <c r="I290" s="45" t="e">
        <f t="array" aca="1" ref="I290" ca="1">IFERROR(IF(ROWS(PerformerDetails!$AD$7:AD290)&gt;COUNTA(PerformerDetails!$AD$7:$AD$506),"",INDEX(PerformerDetails!$AD$7:$AD$506,SMALL(IF(PerformerDetails!$AD$7:$AD$506&lt;&gt;"",ROW(PerformerDetails!P290:P789)-ROW(PerformerDetails!AD290)+1),ROWS(PerformerDetails!$AD$7:AD290)))),0)</f>
        <v>#NAME?</v>
      </c>
      <c r="J290" s="45" t="e">
        <f t="array" aca="1" ref="J290" ca="1">IFERROR(IF(ROWS(PerformerDetails!$AF$7:AF290)&gt;COUNTA(PerformerDetails!$AF$7:$AF$506),"",INDEX(PerformerDetails!$AF$7:$AF$506,SMALL(IF(PerformerDetails!$AF$7:$AF$506&lt;&gt;"",ROW(PerformerDetails!P290:P789)-ROW(PerformerDetails!AF290)+1),ROWS(PerformerDetails!$AF$7:AF290)))),0)</f>
        <v>#NAME?</v>
      </c>
      <c r="K290" s="45" t="e">
        <f t="array" aca="1" ref="K290" ca="1">IFERROR(IF(ROWS(PerformerDetails!$AH$7:AH290)&gt;COUNTA(PerformerDetails!$AH$7:$AH$506),"",INDEX(PerformerDetails!$AH$7:$AH$506,SMALL(IF(PerformerDetails!$AH$7:$AH$506&lt;&gt;"",ROW(PerformerDetails!P290:P789)-ROW(PerformerDetails!AH290)+1),ROWS(PerformerDetails!$AH$7:AH290)))),0)</f>
        <v>#NAME?</v>
      </c>
      <c r="L290" s="45" t="e">
        <f t="array" aca="1" ref="L290" ca="1">IFERROR(IF(ROWS(PerformerDetails!$AJ$7:AJ290)&gt;COUNTA(PerformerDetails!$AJ$7:$AJ$506),"",INDEX(PerformerDetails!$AJ$7:$AJ$506,SMALL(IF(PerformerDetails!$AJ$7:$AJ$506&lt;&gt;"",ROW(PerformerDetails!P290:P789)-ROW(PerformerDetails!AJ290)+1),ROWS(PerformerDetails!$AJ$7:AJ290)))),0)</f>
        <v>#NAME?</v>
      </c>
      <c r="M290" s="45" t="e">
        <f t="array" aca="1" ref="M290" ca="1">IFERROR(IF(ROWS(PerformerDetails!$AL$7:AL290)&gt;COUNTA(PerformerDetails!$AL$7:$AL$506),"",INDEX(PerformerDetails!$AL$7:$AL$506,SMALL(IF(PerformerDetails!$AL$7:$AL$506&lt;&gt;"",ROW(PerformerDetails!P290:P789)-ROW(PerformerDetails!AL290)+1),ROWS(PerformerDetails!$AL$7:AL290)))),0)</f>
        <v>#NAME?</v>
      </c>
      <c r="N290" s="45" t="e">
        <f t="array" aca="1" ref="N290" ca="1">IFERROR(IF(ROWS(PerformerDetails!$AN$7:AN290)&gt;COUNTA(PerformerDetails!$AN$7:$AN$506),"",INDEX(PerformerDetails!$AN$7:$AN$506,SMALL(IF(PerformerDetails!$AN$7:$AN$506&lt;&gt;"",ROW(PerformerDetails!P290:P789)-ROW(PerformerDetails!AN290)+1),ROWS(PerformerDetails!$AN$7:AN290)))),0)</f>
        <v>#NAME?</v>
      </c>
      <c r="O290" s="45" t="e">
        <f t="array" aca="1" ref="O290" ca="1">IFERROR(IF(ROWS(PerformerDetails!$AP$7:AP290)&gt;COUNTA(PerformerDetails!$AP$7:$AP$506),"",INDEX(PerformerDetails!$AP$7:$AP$506,SMALL(IF(PerformerDetails!$AP$7:$AP$506&lt;&gt;"",ROW(PerformerDetails!P290:P789)-ROW(PerformerDetails!AP290)+1),ROWS(PerformerDetails!$AP$7:AP290)))),0)</f>
        <v>#NAME?</v>
      </c>
      <c r="P290" s="45" t="e">
        <f t="array" aca="1" ref="P290" ca="1">IFERROR(IF(ROWS(PerformerDetails!$AR$7:AR290)&gt;COUNTA(PerformerDetails!$AR$7:$AR$506),"",INDEX(PerformerDetails!$AR$7:$AR$506,SMALL(IF(PerformerDetails!$AR$7:$AR$506&lt;&gt;"",ROW(PerformerDetails!P290:P789)-ROW(PerformerDetails!AR290)+1),ROWS(PerformerDetails!$AR$7:AR290)))),0)</f>
        <v>#NAME?</v>
      </c>
      <c r="Q290" s="45" t="e">
        <f t="array" aca="1" ref="Q290" ca="1">IFERROR(IF(ROWS(PerformerDetails!$AT$7:AT290)&gt;COUNTA(PerformerDetails!$AT$7:$AT$506),"",INDEX(PerformerDetails!$AT$7:$AT$506,SMALL(IF(PerformerDetails!$AT$7:$AT$506&lt;&gt;"",ROW(PerformerDetails!P290:P789)-ROW(PerformerDetails!AT290)+1),ROWS(PerformerDetails!$AT$7:AT290)))),0)</f>
        <v>#NAME?</v>
      </c>
      <c r="R290" s="45" t="e">
        <f t="array" aca="1" ref="R290" ca="1">IFERROR(IF(ROWS(PerformerDetails!$AV$7:AV290)&gt;COUNTA(PerformerDetails!$AV$7:$AV$506),"",INDEX(PerformerDetails!$AV$7:$AV$506,SMALL(IF(PerformerDetails!$AV$7:$AV$506&lt;&gt;"",ROW(PerformerDetails!P290:P789)-ROW(PerformerDetails!AV290)+1),ROWS(PerformerDetails!$AV$7:AV290)))),0)</f>
        <v>#NAME?</v>
      </c>
      <c r="S290" s="45" t="e">
        <f t="array" aca="1" ref="S290" ca="1">IFERROR(IF(ROWS(PerformerDetails!$AX$7:AX290)&gt;COUNTA(PerformerDetails!$AX$7:$AX$506),"",INDEX(PerformerDetails!$AX$7:$AX$506,SMALL(IF(PerformerDetails!$AX$7:$AX$506&lt;&gt;"",ROW(PerformerDetails!P290:P789)-ROW(PerformerDetails!AX290)+1),ROWS(PerformerDetails!$AX$7:AX290)))),0)</f>
        <v>#NAME?</v>
      </c>
      <c r="T290" s="45" t="e">
        <f t="array" aca="1" ref="T290" ca="1">IFERROR(IF(ROWS(PerformerDetails!$AZ$7:AZ290)&gt;COUNTA(PerformerDetails!$AZ$7:$AZ$506),"",INDEX(PerformerDetails!$AZ$7:$AZ$506,SMALL(IF(PerformerDetails!$AZ$7:$AZ$506&lt;&gt;"",ROW(PerformerDetails!P290:P789)-ROW(PerformerDetails!AZ290)+1),ROWS(PerformerDetails!$AZ$7:AZ290)))),0)</f>
        <v>#NAME?</v>
      </c>
      <c r="U290" s="45" t="e">
        <f t="array" aca="1" ref="U290" ca="1">IFERROR(IF(ROWS(PerformerDetails!$BB$7:BB290)&gt;COUNTA(PerformerDetails!$BB$7:$BB$506),"",INDEX(PerformerDetails!$BB$7:$BB$506,SMALL(IF(PerformerDetails!$BB$7:$BB$506&lt;&gt;"",ROW(PerformerDetails!P290:P789)-ROW(PerformerDetails!BB290)+1),ROWS(PerformerDetails!$BB$7:BB290)))),0)</f>
        <v>#NAME?</v>
      </c>
      <c r="V290" s="45" t="e">
        <f t="array" aca="1" ref="V290" ca="1">IFERROR(IF(ROWS(PerformerDetails!$BD$7:BD290)&gt;COUNTA(PerformerDetails!$BD$7:$BD$506),"",INDEX(PerformerDetails!$BD$7:$BD$506,SMALL(IF(PerformerDetails!$BD$7:$BD$506&lt;&gt;"",ROW(PerformerDetails!P290:P789)-ROW(PerformerDetails!BD290)+1),ROWS(PerformerDetails!$BD$7:BD290)))),0)</f>
        <v>#NAME?</v>
      </c>
      <c r="W290" s="45" t="e">
        <f t="array" aca="1" ref="W290" ca="1">IFERROR(IF(ROWS(PerformerDetails!$BF$7:BF290)&gt;COUNTA(PerformerDetails!$BF$7:$BF$506),"",INDEX(PerformerDetails!$BF$7:$BF$506,SMALL(IF(PerformerDetails!$BF$7:$BF$506&lt;&gt;"",ROW(PerformerDetails!P290:P789)-ROW(PerformerDetails!BF290)+1),ROWS(PerformerDetails!$BF$7:BF290)))),0)</f>
        <v>#NAME?</v>
      </c>
      <c r="X290" s="45" t="e">
        <f t="array" aca="1" ref="X290" ca="1">IFERROR(IF(ROWS(PerformerDetails!$BH$7:BH290)&gt;COUNTA(PerformerDetails!$BH$7:$BH$506),"",INDEX(PerformerDetails!$BH$7:$BH$506,SMALL(IF(PerformerDetails!$BH$7:$BH$506&lt;&gt;"",ROW(PerformerDetails!P290:P789)-ROW(PerformerDetails!BH290)+1),ROWS(PerformerDetails!$BH$7:BH290)))),0)</f>
        <v>#NAME?</v>
      </c>
      <c r="Y290" s="45" t="e">
        <f t="array" aca="1" ref="Y290" ca="1">IFERROR(IF(ROWS(PerformerDetails!$BJ$7:BJ290)&gt;COUNTA(PerformerDetails!$BJ$7:$BJ$506),"",INDEX(PerformerDetails!$BJ$7:$BJ$506,SMALL(IF(PerformerDetails!$BJ$7:$BJ$506&lt;&gt;"",ROW(PerformerDetails!P290:P789)-ROW(PerformerDetails!BJ290)+1),ROWS(PerformerDetails!$BJ$7:BJ290)))),0)</f>
        <v>#NAME?</v>
      </c>
      <c r="Z290" s="45" t="e">
        <f t="array" aca="1" ref="Z290" ca="1">IFERROR(IF(ROWS(PerformerDetails!$BL$7:BL290)&gt;COUNTA(PerformerDetails!$BL$7:$BL$506),"",INDEX(PerformerDetails!$BL$7:$BL$506,SMALL(IF(PerformerDetails!$BL$7:$BL$506&lt;&gt;"",ROW(PerformerDetails!P290:P789)-ROW(PerformerDetails!BL290)+1),ROWS(PerformerDetails!$BL$7:BL290)))),0)</f>
        <v>#NAME?</v>
      </c>
    </row>
    <row r="291" spans="2:26" ht="20.100000000000001" customHeight="1">
      <c r="B291" s="45" t="e">
        <f t="array" aca="1" ref="B291" ca="1">IFERROR(IF(ROWS(PerformerDetails!$P$7:P291)&gt;COUNTA(PerformerDetails!$P$7:$P$506),"",INDEX(PerformerDetails!$P$7:$P$506,SMALL(IF(PerformerDetails!$P$7:$P$506&lt;&gt;"",ROW(PerformerDetails!P291:P790)-ROW(PerformerDetails!P291)+1),ROWS(PerformerDetails!$P$7:P291)))),0)</f>
        <v>#NAME?</v>
      </c>
      <c r="C291" s="45" t="e">
        <f t="array" aca="1" ref="C291" ca="1">IFERROR(IF(ROWS(PerformerDetails!$R$7:R291)&gt;COUNTA(PerformerDetails!$R$7:$R$506),"",INDEX(PerformerDetails!$R$7:$R$506,SMALL(IF(PerformerDetails!$R$7:$R$506&lt;&gt;"",ROW(PerformerDetails!P291:P790)-ROW(PerformerDetails!R291)+1),ROWS(PerformerDetails!$R$7:R291)))),0)</f>
        <v>#NAME?</v>
      </c>
      <c r="D291" s="45" t="e">
        <f t="array" aca="1" ref="D291" ca="1">IFERROR(IF(ROWS(PerformerDetails!$T$7:T291)&gt;COUNTA(PerformerDetails!$T$7:$T$506),"",INDEX(PerformerDetails!$T$7:$T$506,SMALL(IF(PerformerDetails!$T$7:$T$506&lt;&gt;"",ROW(PerformerDetails!P291:P790)-ROW(PerformerDetails!T291)+1),ROWS(PerformerDetails!$T$7:T291)))),0)</f>
        <v>#NAME?</v>
      </c>
      <c r="E291" s="45" t="e">
        <f t="array" aca="1" ref="E291" ca="1">IFERROR(IF(ROWS(PerformerDetails!$V$7:V291)&gt;COUNTA(PerformerDetails!$V$7:$V$506),"",INDEX(PerformerDetails!$V$7:$V$506,SMALL(IF(PerformerDetails!$V$7:$V$506&lt;&gt;"",ROW(PerformerDetails!P291:P790)-ROW(PerformerDetails!V291)+1),ROWS(PerformerDetails!$V$7:V291)))),0)</f>
        <v>#NAME?</v>
      </c>
      <c r="F291" s="45" t="e">
        <f t="array" aca="1" ref="F291" ca="1">IFERROR(IF(ROWS(PerformerDetails!$X$7:X291)&gt;COUNTA(PerformerDetails!$X$7:$X$506),"",INDEX(PerformerDetails!$X$7:$X$506,SMALL(IF(PerformerDetails!$X$7:$X$506&lt;&gt;"",ROW(PerformerDetails!P291:P790)-ROW(PerformerDetails!X291)+1),ROWS(PerformerDetails!$X$7:X291)))),0)</f>
        <v>#NAME?</v>
      </c>
      <c r="G291" s="45" t="e">
        <f t="array" aca="1" ref="G291" ca="1">IFERROR(IF(ROWS(PerformerDetails!$Z$7:Z291)&gt;COUNTA(PerformerDetails!$Z$7:$Z$506),"",INDEX(PerformerDetails!$Z$7:$Z$506,SMALL(IF(PerformerDetails!$Z$7:$Z$506&lt;&gt;"",ROW(PerformerDetails!P291:P790)-ROW(PerformerDetails!Z291)+1),ROWS(PerformerDetails!$Z$7:Z291)))),0)</f>
        <v>#NAME?</v>
      </c>
      <c r="H291" s="45" t="e">
        <f t="array" aca="1" ref="H291" ca="1">IFERROR(IF(ROWS(PerformerDetails!$AB$7:AB291)&gt;COUNTA(PerformerDetails!$AB$7:$AB$506),"",INDEX(PerformerDetails!$AB$7:$AB$506,SMALL(IF(PerformerDetails!$AB$7:$AB$506&lt;&gt;"",ROW(PerformerDetails!P291:P790)-ROW(PerformerDetails!AB291)+1),ROWS(PerformerDetails!$AB$7:AB291)))),0)</f>
        <v>#NAME?</v>
      </c>
      <c r="I291" s="45" t="e">
        <f t="array" aca="1" ref="I291" ca="1">IFERROR(IF(ROWS(PerformerDetails!$AD$7:AD291)&gt;COUNTA(PerformerDetails!$AD$7:$AD$506),"",INDEX(PerformerDetails!$AD$7:$AD$506,SMALL(IF(PerformerDetails!$AD$7:$AD$506&lt;&gt;"",ROW(PerformerDetails!P291:P790)-ROW(PerformerDetails!AD291)+1),ROWS(PerformerDetails!$AD$7:AD291)))),0)</f>
        <v>#NAME?</v>
      </c>
      <c r="J291" s="45" t="e">
        <f t="array" aca="1" ref="J291" ca="1">IFERROR(IF(ROWS(PerformerDetails!$AF$7:AF291)&gt;COUNTA(PerformerDetails!$AF$7:$AF$506),"",INDEX(PerformerDetails!$AF$7:$AF$506,SMALL(IF(PerformerDetails!$AF$7:$AF$506&lt;&gt;"",ROW(PerformerDetails!P291:P790)-ROW(PerformerDetails!AF291)+1),ROWS(PerformerDetails!$AF$7:AF291)))),0)</f>
        <v>#NAME?</v>
      </c>
      <c r="K291" s="45" t="e">
        <f t="array" aca="1" ref="K291" ca="1">IFERROR(IF(ROWS(PerformerDetails!$AH$7:AH291)&gt;COUNTA(PerformerDetails!$AH$7:$AH$506),"",INDEX(PerformerDetails!$AH$7:$AH$506,SMALL(IF(PerformerDetails!$AH$7:$AH$506&lt;&gt;"",ROW(PerformerDetails!P291:P790)-ROW(PerformerDetails!AH291)+1),ROWS(PerformerDetails!$AH$7:AH291)))),0)</f>
        <v>#NAME?</v>
      </c>
      <c r="L291" s="45" t="e">
        <f t="array" aca="1" ref="L291" ca="1">IFERROR(IF(ROWS(PerformerDetails!$AJ$7:AJ291)&gt;COUNTA(PerformerDetails!$AJ$7:$AJ$506),"",INDEX(PerformerDetails!$AJ$7:$AJ$506,SMALL(IF(PerformerDetails!$AJ$7:$AJ$506&lt;&gt;"",ROW(PerformerDetails!P291:P790)-ROW(PerformerDetails!AJ291)+1),ROWS(PerformerDetails!$AJ$7:AJ291)))),0)</f>
        <v>#NAME?</v>
      </c>
      <c r="M291" s="45" t="e">
        <f t="array" aca="1" ref="M291" ca="1">IFERROR(IF(ROWS(PerformerDetails!$AL$7:AL291)&gt;COUNTA(PerformerDetails!$AL$7:$AL$506),"",INDEX(PerformerDetails!$AL$7:$AL$506,SMALL(IF(PerformerDetails!$AL$7:$AL$506&lt;&gt;"",ROW(PerformerDetails!P291:P790)-ROW(PerformerDetails!AL291)+1),ROWS(PerformerDetails!$AL$7:AL291)))),0)</f>
        <v>#NAME?</v>
      </c>
      <c r="N291" s="45" t="e">
        <f t="array" aca="1" ref="N291" ca="1">IFERROR(IF(ROWS(PerformerDetails!$AN$7:AN291)&gt;COUNTA(PerformerDetails!$AN$7:$AN$506),"",INDEX(PerformerDetails!$AN$7:$AN$506,SMALL(IF(PerformerDetails!$AN$7:$AN$506&lt;&gt;"",ROW(PerformerDetails!P291:P790)-ROW(PerformerDetails!AN291)+1),ROWS(PerformerDetails!$AN$7:AN291)))),0)</f>
        <v>#NAME?</v>
      </c>
      <c r="O291" s="45" t="e">
        <f t="array" aca="1" ref="O291" ca="1">IFERROR(IF(ROWS(PerformerDetails!$AP$7:AP291)&gt;COUNTA(PerformerDetails!$AP$7:$AP$506),"",INDEX(PerformerDetails!$AP$7:$AP$506,SMALL(IF(PerformerDetails!$AP$7:$AP$506&lt;&gt;"",ROW(PerformerDetails!P291:P790)-ROW(PerformerDetails!AP291)+1),ROWS(PerformerDetails!$AP$7:AP291)))),0)</f>
        <v>#NAME?</v>
      </c>
      <c r="P291" s="45" t="e">
        <f t="array" aca="1" ref="P291" ca="1">IFERROR(IF(ROWS(PerformerDetails!$AR$7:AR291)&gt;COUNTA(PerformerDetails!$AR$7:$AR$506),"",INDEX(PerformerDetails!$AR$7:$AR$506,SMALL(IF(PerformerDetails!$AR$7:$AR$506&lt;&gt;"",ROW(PerformerDetails!P291:P790)-ROW(PerformerDetails!AR291)+1),ROWS(PerformerDetails!$AR$7:AR291)))),0)</f>
        <v>#NAME?</v>
      </c>
      <c r="Q291" s="45" t="e">
        <f t="array" aca="1" ref="Q291" ca="1">IFERROR(IF(ROWS(PerformerDetails!$AT$7:AT291)&gt;COUNTA(PerformerDetails!$AT$7:$AT$506),"",INDEX(PerformerDetails!$AT$7:$AT$506,SMALL(IF(PerformerDetails!$AT$7:$AT$506&lt;&gt;"",ROW(PerformerDetails!P291:P790)-ROW(PerformerDetails!AT291)+1),ROWS(PerformerDetails!$AT$7:AT291)))),0)</f>
        <v>#NAME?</v>
      </c>
      <c r="R291" s="45" t="e">
        <f t="array" aca="1" ref="R291" ca="1">IFERROR(IF(ROWS(PerformerDetails!$AV$7:AV291)&gt;COUNTA(PerformerDetails!$AV$7:$AV$506),"",INDEX(PerformerDetails!$AV$7:$AV$506,SMALL(IF(PerformerDetails!$AV$7:$AV$506&lt;&gt;"",ROW(PerformerDetails!P291:P790)-ROW(PerformerDetails!AV291)+1),ROWS(PerformerDetails!$AV$7:AV291)))),0)</f>
        <v>#NAME?</v>
      </c>
      <c r="S291" s="45" t="e">
        <f t="array" aca="1" ref="S291" ca="1">IFERROR(IF(ROWS(PerformerDetails!$AX$7:AX291)&gt;COUNTA(PerformerDetails!$AX$7:$AX$506),"",INDEX(PerformerDetails!$AX$7:$AX$506,SMALL(IF(PerformerDetails!$AX$7:$AX$506&lt;&gt;"",ROW(PerformerDetails!P291:P790)-ROW(PerformerDetails!AX291)+1),ROWS(PerformerDetails!$AX$7:AX291)))),0)</f>
        <v>#NAME?</v>
      </c>
      <c r="T291" s="45" t="e">
        <f t="array" aca="1" ref="T291" ca="1">IFERROR(IF(ROWS(PerformerDetails!$AZ$7:AZ291)&gt;COUNTA(PerformerDetails!$AZ$7:$AZ$506),"",INDEX(PerformerDetails!$AZ$7:$AZ$506,SMALL(IF(PerformerDetails!$AZ$7:$AZ$506&lt;&gt;"",ROW(PerformerDetails!P291:P790)-ROW(PerformerDetails!AZ291)+1),ROWS(PerformerDetails!$AZ$7:AZ291)))),0)</f>
        <v>#NAME?</v>
      </c>
      <c r="U291" s="45" t="e">
        <f t="array" aca="1" ref="U291" ca="1">IFERROR(IF(ROWS(PerformerDetails!$BB$7:BB291)&gt;COUNTA(PerformerDetails!$BB$7:$BB$506),"",INDEX(PerformerDetails!$BB$7:$BB$506,SMALL(IF(PerformerDetails!$BB$7:$BB$506&lt;&gt;"",ROW(PerformerDetails!P291:P790)-ROW(PerformerDetails!BB291)+1),ROWS(PerformerDetails!$BB$7:BB291)))),0)</f>
        <v>#NAME?</v>
      </c>
      <c r="V291" s="45" t="e">
        <f t="array" aca="1" ref="V291" ca="1">IFERROR(IF(ROWS(PerformerDetails!$BD$7:BD291)&gt;COUNTA(PerformerDetails!$BD$7:$BD$506),"",INDEX(PerformerDetails!$BD$7:$BD$506,SMALL(IF(PerformerDetails!$BD$7:$BD$506&lt;&gt;"",ROW(PerformerDetails!P291:P790)-ROW(PerformerDetails!BD291)+1),ROWS(PerformerDetails!$BD$7:BD291)))),0)</f>
        <v>#NAME?</v>
      </c>
      <c r="W291" s="45" t="e">
        <f t="array" aca="1" ref="W291" ca="1">IFERROR(IF(ROWS(PerformerDetails!$BF$7:BF291)&gt;COUNTA(PerformerDetails!$BF$7:$BF$506),"",INDEX(PerformerDetails!$BF$7:$BF$506,SMALL(IF(PerformerDetails!$BF$7:$BF$506&lt;&gt;"",ROW(PerformerDetails!P291:P790)-ROW(PerformerDetails!BF291)+1),ROWS(PerformerDetails!$BF$7:BF291)))),0)</f>
        <v>#NAME?</v>
      </c>
      <c r="X291" s="45" t="e">
        <f t="array" aca="1" ref="X291" ca="1">IFERROR(IF(ROWS(PerformerDetails!$BH$7:BH291)&gt;COUNTA(PerformerDetails!$BH$7:$BH$506),"",INDEX(PerformerDetails!$BH$7:$BH$506,SMALL(IF(PerformerDetails!$BH$7:$BH$506&lt;&gt;"",ROW(PerformerDetails!P291:P790)-ROW(PerformerDetails!BH291)+1),ROWS(PerformerDetails!$BH$7:BH291)))),0)</f>
        <v>#NAME?</v>
      </c>
      <c r="Y291" s="45" t="e">
        <f t="array" aca="1" ref="Y291" ca="1">IFERROR(IF(ROWS(PerformerDetails!$BJ$7:BJ291)&gt;COUNTA(PerformerDetails!$BJ$7:$BJ$506),"",INDEX(PerformerDetails!$BJ$7:$BJ$506,SMALL(IF(PerformerDetails!$BJ$7:$BJ$506&lt;&gt;"",ROW(PerformerDetails!P291:P790)-ROW(PerformerDetails!BJ291)+1),ROWS(PerformerDetails!$BJ$7:BJ291)))),0)</f>
        <v>#NAME?</v>
      </c>
      <c r="Z291" s="45" t="e">
        <f t="array" aca="1" ref="Z291" ca="1">IFERROR(IF(ROWS(PerformerDetails!$BL$7:BL291)&gt;COUNTA(PerformerDetails!$BL$7:$BL$506),"",INDEX(PerformerDetails!$BL$7:$BL$506,SMALL(IF(PerformerDetails!$BL$7:$BL$506&lt;&gt;"",ROW(PerformerDetails!P291:P790)-ROW(PerformerDetails!BL291)+1),ROWS(PerformerDetails!$BL$7:BL291)))),0)</f>
        <v>#NAME?</v>
      </c>
    </row>
    <row r="292" spans="2:26" ht="20.100000000000001" customHeight="1">
      <c r="B292" s="45" t="e">
        <f t="array" aca="1" ref="B292" ca="1">IFERROR(IF(ROWS(PerformerDetails!$P$7:P292)&gt;COUNTA(PerformerDetails!$P$7:$P$506),"",INDEX(PerformerDetails!$P$7:$P$506,SMALL(IF(PerformerDetails!$P$7:$P$506&lt;&gt;"",ROW(PerformerDetails!P292:P791)-ROW(PerformerDetails!P292)+1),ROWS(PerformerDetails!$P$7:P292)))),0)</f>
        <v>#NAME?</v>
      </c>
      <c r="C292" s="45" t="e">
        <f t="array" aca="1" ref="C292" ca="1">IFERROR(IF(ROWS(PerformerDetails!$R$7:R292)&gt;COUNTA(PerformerDetails!$R$7:$R$506),"",INDEX(PerformerDetails!$R$7:$R$506,SMALL(IF(PerformerDetails!$R$7:$R$506&lt;&gt;"",ROW(PerformerDetails!P292:P791)-ROW(PerformerDetails!R292)+1),ROWS(PerformerDetails!$R$7:R292)))),0)</f>
        <v>#NAME?</v>
      </c>
      <c r="D292" s="45" t="e">
        <f t="array" aca="1" ref="D292" ca="1">IFERROR(IF(ROWS(PerformerDetails!$T$7:T292)&gt;COUNTA(PerformerDetails!$T$7:$T$506),"",INDEX(PerformerDetails!$T$7:$T$506,SMALL(IF(PerformerDetails!$T$7:$T$506&lt;&gt;"",ROW(PerformerDetails!P292:P791)-ROW(PerformerDetails!T292)+1),ROWS(PerformerDetails!$T$7:T292)))),0)</f>
        <v>#NAME?</v>
      </c>
      <c r="E292" s="45" t="e">
        <f t="array" aca="1" ref="E292" ca="1">IFERROR(IF(ROWS(PerformerDetails!$V$7:V292)&gt;COUNTA(PerformerDetails!$V$7:$V$506),"",INDEX(PerformerDetails!$V$7:$V$506,SMALL(IF(PerformerDetails!$V$7:$V$506&lt;&gt;"",ROW(PerformerDetails!P292:P791)-ROW(PerformerDetails!V292)+1),ROWS(PerformerDetails!$V$7:V292)))),0)</f>
        <v>#NAME?</v>
      </c>
      <c r="F292" s="45" t="e">
        <f t="array" aca="1" ref="F292" ca="1">IFERROR(IF(ROWS(PerformerDetails!$X$7:X292)&gt;COUNTA(PerformerDetails!$X$7:$X$506),"",INDEX(PerformerDetails!$X$7:$X$506,SMALL(IF(PerformerDetails!$X$7:$X$506&lt;&gt;"",ROW(PerformerDetails!P292:P791)-ROW(PerformerDetails!X292)+1),ROWS(PerformerDetails!$X$7:X292)))),0)</f>
        <v>#NAME?</v>
      </c>
      <c r="G292" s="45"/>
      <c r="H292" s="45"/>
      <c r="I292" s="45"/>
      <c r="J292" s="45"/>
      <c r="K292" s="45"/>
      <c r="L292" s="45"/>
      <c r="M292" s="45"/>
      <c r="N292" s="45"/>
      <c r="O292" s="45"/>
      <c r="P292" s="45"/>
      <c r="Q292" s="45"/>
      <c r="R292" s="45"/>
      <c r="S292" s="45"/>
      <c r="T292" s="45"/>
      <c r="U292" s="45"/>
      <c r="V292" s="45"/>
      <c r="W292" s="45"/>
      <c r="X292" s="45"/>
      <c r="Y292" s="45"/>
      <c r="Z292" s="45"/>
    </row>
    <row r="293" spans="2:26" ht="20.100000000000001" customHeight="1">
      <c r="B293" s="45" t="e">
        <f t="array" aca="1" ref="B293" ca="1">IFERROR(IF(ROWS(PerformerDetails!$P$7:P293)&gt;COUNTA(PerformerDetails!$P$7:$P$506),"",INDEX(PerformerDetails!$P$7:$P$506,SMALL(IF(PerformerDetails!$P$7:$P$506&lt;&gt;"",ROW(PerformerDetails!P293:P792)-ROW(PerformerDetails!P293)+1),ROWS(PerformerDetails!$P$7:P293)))),0)</f>
        <v>#NAME?</v>
      </c>
      <c r="C293" s="45" t="e">
        <f t="array" aca="1" ref="C293" ca="1">IFERROR(IF(ROWS(PerformerDetails!$R$7:R293)&gt;COUNTA(PerformerDetails!$R$7:$R$506),"",INDEX(PerformerDetails!$R$7:$R$506,SMALL(IF(PerformerDetails!$R$7:$R$506&lt;&gt;"",ROW(PerformerDetails!P293:P792)-ROW(PerformerDetails!R293)+1),ROWS(PerformerDetails!$R$7:R293)))),0)</f>
        <v>#NAME?</v>
      </c>
      <c r="D293" s="45" t="e">
        <f t="array" aca="1" ref="D293" ca="1">IFERROR(IF(ROWS(PerformerDetails!$T$7:T293)&gt;COUNTA(PerformerDetails!$T$7:$T$506),"",INDEX(PerformerDetails!$T$7:$T$506,SMALL(IF(PerformerDetails!$T$7:$T$506&lt;&gt;"",ROW(PerformerDetails!P293:P792)-ROW(PerformerDetails!T293)+1),ROWS(PerformerDetails!$T$7:T293)))),0)</f>
        <v>#NAME?</v>
      </c>
      <c r="E293" s="45" t="e">
        <f t="array" aca="1" ref="E293" ca="1">IFERROR(IF(ROWS(PerformerDetails!$V$7:V293)&gt;COUNTA(PerformerDetails!$V$7:$V$506),"",INDEX(PerformerDetails!$V$7:$V$506,SMALL(IF(PerformerDetails!$V$7:$V$506&lt;&gt;"",ROW(PerformerDetails!P293:P792)-ROW(PerformerDetails!V293)+1),ROWS(PerformerDetails!$V$7:V293)))),0)</f>
        <v>#NAME?</v>
      </c>
      <c r="F293" s="45" t="e">
        <f t="array" aca="1" ref="F293" ca="1">IFERROR(IF(ROWS(PerformerDetails!$X$7:X293)&gt;COUNTA(PerformerDetails!$X$7:$X$506),"",INDEX(PerformerDetails!$X$7:$X$506,SMALL(IF(PerformerDetails!$X$7:$X$506&lt;&gt;"",ROW(PerformerDetails!P293:P792)-ROW(PerformerDetails!X293)+1),ROWS(PerformerDetails!$X$7:X293)))),0)</f>
        <v>#NAME?</v>
      </c>
      <c r="G293" s="45"/>
      <c r="H293" s="45"/>
      <c r="I293" s="45"/>
      <c r="J293" s="45"/>
      <c r="K293" s="45"/>
      <c r="L293" s="45"/>
      <c r="M293" s="45"/>
      <c r="N293" s="45"/>
      <c r="O293" s="45"/>
      <c r="P293" s="45"/>
      <c r="Q293" s="45"/>
      <c r="R293" s="45"/>
      <c r="S293" s="45"/>
      <c r="T293" s="45"/>
      <c r="U293" s="45"/>
      <c r="V293" s="45"/>
      <c r="W293" s="45"/>
      <c r="X293" s="45"/>
      <c r="Y293" s="45"/>
      <c r="Z293" s="45"/>
    </row>
    <row r="294" spans="2:26" ht="20.100000000000001" customHeight="1">
      <c r="B294" s="45" t="e">
        <f t="array" aca="1" ref="B294" ca="1">IFERROR(IF(ROWS(PerformerDetails!$P$7:P294)&gt;COUNTA(PerformerDetails!$P$7:$P$506),"",INDEX(PerformerDetails!$P$7:$P$506,SMALL(IF(PerformerDetails!$P$7:$P$506&lt;&gt;"",ROW(PerformerDetails!P294:P793)-ROW(PerformerDetails!P294)+1),ROWS(PerformerDetails!$P$7:P294)))),0)</f>
        <v>#NAME?</v>
      </c>
      <c r="C294" s="45" t="e">
        <f t="array" aca="1" ref="C294" ca="1">IFERROR(IF(ROWS(PerformerDetails!$R$7:R294)&gt;COUNTA(PerformerDetails!$R$7:$R$506),"",INDEX(PerformerDetails!$R$7:$R$506,SMALL(IF(PerformerDetails!$R$7:$R$506&lt;&gt;"",ROW(PerformerDetails!P294:P793)-ROW(PerformerDetails!R294)+1),ROWS(PerformerDetails!$R$7:R294)))),0)</f>
        <v>#NAME?</v>
      </c>
      <c r="D294" s="45" t="e">
        <f t="array" aca="1" ref="D294" ca="1">IFERROR(IF(ROWS(PerformerDetails!$T$7:T294)&gt;COUNTA(PerformerDetails!$T$7:$T$506),"",INDEX(PerformerDetails!$T$7:$T$506,SMALL(IF(PerformerDetails!$T$7:$T$506&lt;&gt;"",ROW(PerformerDetails!P294:P793)-ROW(PerformerDetails!T294)+1),ROWS(PerformerDetails!$T$7:T294)))),0)</f>
        <v>#NAME?</v>
      </c>
      <c r="E294" s="45" t="e">
        <f t="array" aca="1" ref="E294" ca="1">IFERROR(IF(ROWS(PerformerDetails!$V$7:V294)&gt;COUNTA(PerformerDetails!$V$7:$V$506),"",INDEX(PerformerDetails!$V$7:$V$506,SMALL(IF(PerformerDetails!$V$7:$V$506&lt;&gt;"",ROW(PerformerDetails!P294:P793)-ROW(PerformerDetails!V294)+1),ROWS(PerformerDetails!$V$7:V294)))),0)</f>
        <v>#NAME?</v>
      </c>
      <c r="F294" s="45" t="e">
        <f t="array" aca="1" ref="F294" ca="1">IFERROR(IF(ROWS(PerformerDetails!$X$7:X294)&gt;COUNTA(PerformerDetails!$X$7:$X$506),"",INDEX(PerformerDetails!$X$7:$X$506,SMALL(IF(PerformerDetails!$X$7:$X$506&lt;&gt;"",ROW(PerformerDetails!P294:P793)-ROW(PerformerDetails!X294)+1),ROWS(PerformerDetails!$X$7:X294)))),0)</f>
        <v>#NAME?</v>
      </c>
      <c r="G294" s="45"/>
      <c r="H294" s="45"/>
      <c r="I294" s="45"/>
      <c r="J294" s="45"/>
      <c r="K294" s="45"/>
      <c r="L294" s="45"/>
      <c r="M294" s="45"/>
      <c r="N294" s="45"/>
      <c r="O294" s="45"/>
      <c r="P294" s="45"/>
      <c r="Q294" s="45"/>
      <c r="R294" s="45"/>
      <c r="S294" s="45"/>
      <c r="T294" s="45"/>
      <c r="U294" s="45"/>
      <c r="V294" s="45"/>
      <c r="W294" s="45"/>
      <c r="X294" s="45"/>
      <c r="Y294" s="45"/>
      <c r="Z294" s="45"/>
    </row>
    <row r="295" spans="2:26" ht="20.100000000000001" customHeight="1">
      <c r="B295" s="45" t="e">
        <f t="array" aca="1" ref="B295" ca="1">IFERROR(IF(ROWS(PerformerDetails!$P$7:P295)&gt;COUNTA(PerformerDetails!$P$7:$P$506),"",INDEX(PerformerDetails!$P$7:$P$506,SMALL(IF(PerformerDetails!$P$7:$P$506&lt;&gt;"",ROW(PerformerDetails!P295:P794)-ROW(PerformerDetails!P295)+1),ROWS(PerformerDetails!$P$7:P295)))),0)</f>
        <v>#NAME?</v>
      </c>
      <c r="C295" s="45" t="e">
        <f t="array" aca="1" ref="C295" ca="1">IFERROR(IF(ROWS(PerformerDetails!$R$7:R295)&gt;COUNTA(PerformerDetails!$R$7:$R$506),"",INDEX(PerformerDetails!$R$7:$R$506,SMALL(IF(PerformerDetails!$R$7:$R$506&lt;&gt;"",ROW(PerformerDetails!P295:P794)-ROW(PerformerDetails!R295)+1),ROWS(PerformerDetails!$R$7:R295)))),0)</f>
        <v>#NAME?</v>
      </c>
      <c r="D295" s="45" t="e">
        <f t="array" aca="1" ref="D295" ca="1">IFERROR(IF(ROWS(PerformerDetails!$T$7:T295)&gt;COUNTA(PerformerDetails!$T$7:$T$506),"",INDEX(PerformerDetails!$T$7:$T$506,SMALL(IF(PerformerDetails!$T$7:$T$506&lt;&gt;"",ROW(PerformerDetails!P295:P794)-ROW(PerformerDetails!T295)+1),ROWS(PerformerDetails!$T$7:T295)))),0)</f>
        <v>#NAME?</v>
      </c>
      <c r="E295" s="45" t="e">
        <f t="array" aca="1" ref="E295" ca="1">IFERROR(IF(ROWS(PerformerDetails!$V$7:V295)&gt;COUNTA(PerformerDetails!$V$7:$V$506),"",INDEX(PerformerDetails!$V$7:$V$506,SMALL(IF(PerformerDetails!$V$7:$V$506&lt;&gt;"",ROW(PerformerDetails!P295:P794)-ROW(PerformerDetails!V295)+1),ROWS(PerformerDetails!$V$7:V295)))),0)</f>
        <v>#NAME?</v>
      </c>
      <c r="F295" s="45" t="e">
        <f t="array" aca="1" ref="F295" ca="1">IFERROR(IF(ROWS(PerformerDetails!$X$7:X295)&gt;COUNTA(PerformerDetails!$X$7:$X$506),"",INDEX(PerformerDetails!$X$7:$X$506,SMALL(IF(PerformerDetails!$X$7:$X$506&lt;&gt;"",ROW(PerformerDetails!P295:P794)-ROW(PerformerDetails!X295)+1),ROWS(PerformerDetails!$X$7:X295)))),0)</f>
        <v>#NAME?</v>
      </c>
      <c r="G295" s="45"/>
      <c r="H295" s="45"/>
      <c r="I295" s="45"/>
      <c r="J295" s="45"/>
      <c r="K295" s="45"/>
      <c r="L295" s="45"/>
      <c r="M295" s="45"/>
      <c r="N295" s="45"/>
      <c r="O295" s="45"/>
      <c r="P295" s="45"/>
      <c r="Q295" s="45"/>
      <c r="R295" s="45"/>
      <c r="S295" s="45"/>
      <c r="T295" s="45"/>
      <c r="U295" s="45"/>
      <c r="V295" s="45"/>
      <c r="W295" s="45"/>
      <c r="X295" s="45"/>
      <c r="Y295" s="45"/>
      <c r="Z295" s="45"/>
    </row>
    <row r="296" spans="2:26" ht="20.100000000000001" customHeight="1">
      <c r="B296" s="45" t="e">
        <f t="array" aca="1" ref="B296" ca="1">IFERROR(IF(ROWS(PerformerDetails!$P$7:P296)&gt;COUNTA(PerformerDetails!$P$7:$P$506),"",INDEX(PerformerDetails!$P$7:$P$506,SMALL(IF(PerformerDetails!$P$7:$P$506&lt;&gt;"",ROW(PerformerDetails!P296:P795)-ROW(PerformerDetails!P296)+1),ROWS(PerformerDetails!$P$7:P296)))),0)</f>
        <v>#NAME?</v>
      </c>
      <c r="C296" s="45" t="e">
        <f t="array" aca="1" ref="C296" ca="1">IFERROR(IF(ROWS(PerformerDetails!$R$7:R296)&gt;COUNTA(PerformerDetails!$R$7:$R$506),"",INDEX(PerformerDetails!$R$7:$R$506,SMALL(IF(PerformerDetails!$R$7:$R$506&lt;&gt;"",ROW(PerformerDetails!P296:P795)-ROW(PerformerDetails!R296)+1),ROWS(PerformerDetails!$R$7:R296)))),0)</f>
        <v>#NAME?</v>
      </c>
      <c r="D296" s="45" t="e">
        <f t="array" aca="1" ref="D296" ca="1">IFERROR(IF(ROWS(PerformerDetails!$T$7:T296)&gt;COUNTA(PerformerDetails!$T$7:$T$506),"",INDEX(PerformerDetails!$T$7:$T$506,SMALL(IF(PerformerDetails!$T$7:$T$506&lt;&gt;"",ROW(PerformerDetails!P296:P795)-ROW(PerformerDetails!T296)+1),ROWS(PerformerDetails!$T$7:T296)))),0)</f>
        <v>#NAME?</v>
      </c>
      <c r="E296" s="45" t="e">
        <f t="array" aca="1" ref="E296" ca="1">IFERROR(IF(ROWS(PerformerDetails!$V$7:V296)&gt;COUNTA(PerformerDetails!$V$7:$V$506),"",INDEX(PerformerDetails!$V$7:$V$506,SMALL(IF(PerformerDetails!$V$7:$V$506&lt;&gt;"",ROW(PerformerDetails!P296:P795)-ROW(PerformerDetails!V296)+1),ROWS(PerformerDetails!$V$7:V296)))),0)</f>
        <v>#NAME?</v>
      </c>
      <c r="F296" s="45" t="e">
        <f t="array" aca="1" ref="F296" ca="1">IFERROR(IF(ROWS(PerformerDetails!$X$7:X296)&gt;COUNTA(PerformerDetails!$X$7:$X$506),"",INDEX(PerformerDetails!$X$7:$X$506,SMALL(IF(PerformerDetails!$X$7:$X$506&lt;&gt;"",ROW(PerformerDetails!P296:P795)-ROW(PerformerDetails!X296)+1),ROWS(PerformerDetails!$X$7:X296)))),0)</f>
        <v>#NAME?</v>
      </c>
      <c r="G296" s="45"/>
      <c r="H296" s="45"/>
      <c r="I296" s="45"/>
      <c r="J296" s="45"/>
      <c r="K296" s="45"/>
      <c r="L296" s="45"/>
      <c r="M296" s="45"/>
      <c r="N296" s="45"/>
      <c r="O296" s="45"/>
      <c r="P296" s="45"/>
      <c r="Q296" s="45"/>
      <c r="R296" s="45"/>
      <c r="S296" s="45"/>
      <c r="T296" s="45"/>
      <c r="U296" s="45"/>
      <c r="V296" s="45"/>
      <c r="W296" s="45"/>
      <c r="X296" s="45"/>
      <c r="Y296" s="45"/>
      <c r="Z296" s="45"/>
    </row>
    <row r="297" spans="2:26" ht="20.100000000000001" customHeight="1">
      <c r="B297" s="45" t="e">
        <f t="array" aca="1" ref="B297" ca="1">IFERROR(IF(ROWS(PerformerDetails!$P$7:P297)&gt;COUNTA(PerformerDetails!$P$7:$P$506),"",INDEX(PerformerDetails!$P$7:$P$506,SMALL(IF(PerformerDetails!$P$7:$P$506&lt;&gt;"",ROW(PerformerDetails!P297:P796)-ROW(PerformerDetails!P297)+1),ROWS(PerformerDetails!$P$7:P297)))),0)</f>
        <v>#NAME?</v>
      </c>
      <c r="C297" s="45" t="e">
        <f t="array" aca="1" ref="C297" ca="1">IFERROR(IF(ROWS(PerformerDetails!$R$7:R297)&gt;COUNTA(PerformerDetails!$R$7:$R$506),"",INDEX(PerformerDetails!$R$7:$R$506,SMALL(IF(PerformerDetails!$R$7:$R$506&lt;&gt;"",ROW(PerformerDetails!P297:P796)-ROW(PerformerDetails!R297)+1),ROWS(PerformerDetails!$R$7:R297)))),0)</f>
        <v>#NAME?</v>
      </c>
      <c r="D297" s="45" t="e">
        <f t="array" aca="1" ref="D297" ca="1">IFERROR(IF(ROWS(PerformerDetails!$T$7:T297)&gt;COUNTA(PerformerDetails!$T$7:$T$506),"",INDEX(PerformerDetails!$T$7:$T$506,SMALL(IF(PerformerDetails!$T$7:$T$506&lt;&gt;"",ROW(PerformerDetails!P297:P796)-ROW(PerformerDetails!T297)+1),ROWS(PerformerDetails!$T$7:T297)))),0)</f>
        <v>#NAME?</v>
      </c>
      <c r="E297" s="45" t="e">
        <f t="array" aca="1" ref="E297" ca="1">IFERROR(IF(ROWS(PerformerDetails!$V$7:V297)&gt;COUNTA(PerformerDetails!$V$7:$V$506),"",INDEX(PerformerDetails!$V$7:$V$506,SMALL(IF(PerformerDetails!$V$7:$V$506&lt;&gt;"",ROW(PerformerDetails!P297:P796)-ROW(PerformerDetails!V297)+1),ROWS(PerformerDetails!$V$7:V297)))),0)</f>
        <v>#NAME?</v>
      </c>
      <c r="F297" s="45" t="e">
        <f t="array" aca="1" ref="F297" ca="1">IFERROR(IF(ROWS(PerformerDetails!$X$7:X297)&gt;COUNTA(PerformerDetails!$X$7:$X$506),"",INDEX(PerformerDetails!$X$7:$X$506,SMALL(IF(PerformerDetails!$X$7:$X$506&lt;&gt;"",ROW(PerformerDetails!P297:P796)-ROW(PerformerDetails!X297)+1),ROWS(PerformerDetails!$X$7:X297)))),0)</f>
        <v>#NAME?</v>
      </c>
      <c r="G297" s="45"/>
      <c r="H297" s="45"/>
      <c r="I297" s="45"/>
      <c r="J297" s="45"/>
      <c r="K297" s="45"/>
      <c r="L297" s="45"/>
      <c r="M297" s="45"/>
      <c r="N297" s="45"/>
      <c r="O297" s="45"/>
      <c r="P297" s="45"/>
      <c r="Q297" s="45"/>
      <c r="R297" s="45"/>
      <c r="S297" s="45"/>
      <c r="T297" s="45"/>
      <c r="U297" s="45"/>
      <c r="V297" s="45"/>
      <c r="W297" s="45"/>
      <c r="X297" s="45"/>
      <c r="Y297" s="45"/>
      <c r="Z297" s="45"/>
    </row>
    <row r="298" spans="2:26" ht="20.100000000000001" customHeight="1">
      <c r="B298" s="45" t="e">
        <f t="array" aca="1" ref="B298" ca="1">IFERROR(IF(ROWS(PerformerDetails!$P$7:P298)&gt;COUNTA(PerformerDetails!$P$7:$P$506),"",INDEX(PerformerDetails!$P$7:$P$506,SMALL(IF(PerformerDetails!$P$7:$P$506&lt;&gt;"",ROW(PerformerDetails!P298:P797)-ROW(PerformerDetails!P298)+1),ROWS(PerformerDetails!$P$7:P298)))),0)</f>
        <v>#NAME?</v>
      </c>
      <c r="C298" s="45" t="e">
        <f t="array" aca="1" ref="C298" ca="1">IFERROR(IF(ROWS(PerformerDetails!$R$7:R298)&gt;COUNTA(PerformerDetails!$R$7:$R$506),"",INDEX(PerformerDetails!$R$7:$R$506,SMALL(IF(PerformerDetails!$R$7:$R$506&lt;&gt;"",ROW(PerformerDetails!P298:P797)-ROW(PerformerDetails!R298)+1),ROWS(PerformerDetails!$R$7:R298)))),0)</f>
        <v>#NAME?</v>
      </c>
      <c r="D298" s="45" t="e">
        <f t="array" aca="1" ref="D298" ca="1">IFERROR(IF(ROWS(PerformerDetails!$T$7:T298)&gt;COUNTA(PerformerDetails!$T$7:$T$506),"",INDEX(PerformerDetails!$T$7:$T$506,SMALL(IF(PerformerDetails!$T$7:$T$506&lt;&gt;"",ROW(PerformerDetails!P298:P797)-ROW(PerformerDetails!T298)+1),ROWS(PerformerDetails!$T$7:T298)))),0)</f>
        <v>#NAME?</v>
      </c>
      <c r="E298" s="45" t="e">
        <f t="array" aca="1" ref="E298" ca="1">IFERROR(IF(ROWS(PerformerDetails!$V$7:V298)&gt;COUNTA(PerformerDetails!$V$7:$V$506),"",INDEX(PerformerDetails!$V$7:$V$506,SMALL(IF(PerformerDetails!$V$7:$V$506&lt;&gt;"",ROW(PerformerDetails!P298:P797)-ROW(PerformerDetails!V298)+1),ROWS(PerformerDetails!$V$7:V298)))),0)</f>
        <v>#NAME?</v>
      </c>
      <c r="F298" s="45" t="e">
        <f t="array" aca="1" ref="F298" ca="1">IFERROR(IF(ROWS(PerformerDetails!$X$7:X298)&gt;COUNTA(PerformerDetails!$X$7:$X$506),"",INDEX(PerformerDetails!$X$7:$X$506,SMALL(IF(PerformerDetails!$X$7:$X$506&lt;&gt;"",ROW(PerformerDetails!P298:P797)-ROW(PerformerDetails!X298)+1),ROWS(PerformerDetails!$X$7:X298)))),0)</f>
        <v>#NAME?</v>
      </c>
      <c r="G298" s="45"/>
      <c r="H298" s="45"/>
      <c r="I298" s="45"/>
      <c r="J298" s="45"/>
      <c r="K298" s="45"/>
      <c r="L298" s="45"/>
      <c r="M298" s="45"/>
      <c r="N298" s="45"/>
      <c r="O298" s="45"/>
      <c r="P298" s="45"/>
      <c r="Q298" s="45"/>
      <c r="R298" s="45"/>
      <c r="S298" s="45"/>
      <c r="T298" s="45"/>
      <c r="U298" s="45"/>
      <c r="V298" s="45"/>
      <c r="W298" s="45"/>
      <c r="X298" s="45"/>
      <c r="Y298" s="45"/>
      <c r="Z298" s="45"/>
    </row>
    <row r="299" spans="2:26" ht="20.100000000000001" customHeight="1">
      <c r="B299" s="45" t="e">
        <f t="array" aca="1" ref="B299" ca="1">IFERROR(IF(ROWS(PerformerDetails!$P$7:P299)&gt;COUNTA(PerformerDetails!$P$7:$P$506),"",INDEX(PerformerDetails!$P$7:$P$506,SMALL(IF(PerformerDetails!$P$7:$P$506&lt;&gt;"",ROW(PerformerDetails!P299:P798)-ROW(PerformerDetails!P299)+1),ROWS(PerformerDetails!$P$7:P299)))),0)</f>
        <v>#NAME?</v>
      </c>
      <c r="C299" s="45" t="e">
        <f t="array" aca="1" ref="C299" ca="1">IFERROR(IF(ROWS(PerformerDetails!$R$7:R299)&gt;COUNTA(PerformerDetails!$R$7:$R$506),"",INDEX(PerformerDetails!$R$7:$R$506,SMALL(IF(PerformerDetails!$R$7:$R$506&lt;&gt;"",ROW(PerformerDetails!P299:P798)-ROW(PerformerDetails!R299)+1),ROWS(PerformerDetails!$R$7:R299)))),0)</f>
        <v>#NAME?</v>
      </c>
      <c r="D299" s="45" t="e">
        <f t="array" aca="1" ref="D299" ca="1">IFERROR(IF(ROWS(PerformerDetails!$T$7:T299)&gt;COUNTA(PerformerDetails!$T$7:$T$506),"",INDEX(PerformerDetails!$T$7:$T$506,SMALL(IF(PerformerDetails!$T$7:$T$506&lt;&gt;"",ROW(PerformerDetails!P299:P798)-ROW(PerformerDetails!T299)+1),ROWS(PerformerDetails!$T$7:T299)))),0)</f>
        <v>#NAME?</v>
      </c>
      <c r="E299" s="45" t="e">
        <f t="array" aca="1" ref="E299" ca="1">IFERROR(IF(ROWS(PerformerDetails!$V$7:V299)&gt;COUNTA(PerformerDetails!$V$7:$V$506),"",INDEX(PerformerDetails!$V$7:$V$506,SMALL(IF(PerformerDetails!$V$7:$V$506&lt;&gt;"",ROW(PerformerDetails!P299:P798)-ROW(PerformerDetails!V299)+1),ROWS(PerformerDetails!$V$7:V299)))),0)</f>
        <v>#NAME?</v>
      </c>
      <c r="F299" s="45" t="e">
        <f t="array" aca="1" ref="F299" ca="1">IFERROR(IF(ROWS(PerformerDetails!$X$7:X299)&gt;COUNTA(PerformerDetails!$X$7:$X$506),"",INDEX(PerformerDetails!$X$7:$X$506,SMALL(IF(PerformerDetails!$X$7:$X$506&lt;&gt;"",ROW(PerformerDetails!P299:P798)-ROW(PerformerDetails!X299)+1),ROWS(PerformerDetails!$X$7:X299)))),0)</f>
        <v>#NAME?</v>
      </c>
      <c r="G299" s="45"/>
      <c r="H299" s="45"/>
      <c r="I299" s="45"/>
      <c r="J299" s="45"/>
      <c r="K299" s="45"/>
      <c r="L299" s="45"/>
      <c r="M299" s="45"/>
      <c r="N299" s="45"/>
      <c r="O299" s="45"/>
      <c r="P299" s="45"/>
      <c r="Q299" s="45"/>
      <c r="R299" s="45"/>
      <c r="S299" s="45"/>
      <c r="T299" s="45"/>
      <c r="U299" s="45"/>
      <c r="V299" s="45"/>
      <c r="W299" s="45"/>
      <c r="X299" s="45"/>
      <c r="Y299" s="45"/>
      <c r="Z299" s="45"/>
    </row>
    <row r="300" spans="2:26" ht="20.100000000000001" customHeight="1">
      <c r="B300" s="45" t="e">
        <f t="array" aca="1" ref="B300" ca="1">IFERROR(IF(ROWS(PerformerDetails!$P$7:P300)&gt;COUNTA(PerformerDetails!$P$7:$P$506),"",INDEX(PerformerDetails!$P$7:$P$506,SMALL(IF(PerformerDetails!$P$7:$P$506&lt;&gt;"",ROW(PerformerDetails!P300:P799)-ROW(PerformerDetails!P300)+1),ROWS(PerformerDetails!$P$7:P300)))),0)</f>
        <v>#NAME?</v>
      </c>
      <c r="C300" s="45" t="e">
        <f t="array" aca="1" ref="C300" ca="1">IFERROR(IF(ROWS(PerformerDetails!$R$7:R300)&gt;COUNTA(PerformerDetails!$R$7:$R$506),"",INDEX(PerformerDetails!$R$7:$R$506,SMALL(IF(PerformerDetails!$R$7:$R$506&lt;&gt;"",ROW(PerformerDetails!P300:P799)-ROW(PerformerDetails!R300)+1),ROWS(PerformerDetails!$R$7:R300)))),0)</f>
        <v>#NAME?</v>
      </c>
      <c r="D300" s="45" t="e">
        <f t="array" aca="1" ref="D300" ca="1">IFERROR(IF(ROWS(PerformerDetails!$T$7:T300)&gt;COUNTA(PerformerDetails!$T$7:$T$506),"",INDEX(PerformerDetails!$T$7:$T$506,SMALL(IF(PerformerDetails!$T$7:$T$506&lt;&gt;"",ROW(PerformerDetails!P300:P799)-ROW(PerformerDetails!T300)+1),ROWS(PerformerDetails!$T$7:T300)))),0)</f>
        <v>#NAME?</v>
      </c>
      <c r="E300" s="45" t="e">
        <f t="array" aca="1" ref="E300" ca="1">IFERROR(IF(ROWS(PerformerDetails!$V$7:V300)&gt;COUNTA(PerformerDetails!$V$7:$V$506),"",INDEX(PerformerDetails!$V$7:$V$506,SMALL(IF(PerformerDetails!$V$7:$V$506&lt;&gt;"",ROW(PerformerDetails!P300:P799)-ROW(PerformerDetails!V300)+1),ROWS(PerformerDetails!$V$7:V300)))),0)</f>
        <v>#NAME?</v>
      </c>
      <c r="F300" s="45" t="e">
        <f t="array" aca="1" ref="F300" ca="1">IFERROR(IF(ROWS(PerformerDetails!$X$7:X300)&gt;COUNTA(PerformerDetails!$X$7:$X$506),"",INDEX(PerformerDetails!$X$7:$X$506,SMALL(IF(PerformerDetails!$X$7:$X$506&lt;&gt;"",ROW(PerformerDetails!P300:P799)-ROW(PerformerDetails!X300)+1),ROWS(PerformerDetails!$X$7:X300)))),0)</f>
        <v>#NAME?</v>
      </c>
      <c r="G300" s="45"/>
      <c r="H300" s="45"/>
      <c r="I300" s="45"/>
      <c r="J300" s="45"/>
      <c r="K300" s="45"/>
      <c r="L300" s="45"/>
      <c r="M300" s="45"/>
      <c r="N300" s="45"/>
      <c r="O300" s="45"/>
      <c r="P300" s="45"/>
      <c r="Q300" s="45"/>
      <c r="R300" s="45"/>
      <c r="S300" s="45"/>
      <c r="T300" s="45"/>
      <c r="U300" s="45"/>
      <c r="V300" s="45"/>
      <c r="W300" s="45"/>
      <c r="X300" s="45"/>
      <c r="Y300" s="45"/>
      <c r="Z300" s="45"/>
    </row>
    <row r="301" spans="2:26" ht="20.100000000000001" customHeight="1">
      <c r="B301" s="45" t="e">
        <f t="array" aca="1" ref="B301" ca="1">IFERROR(IF(ROWS(PerformerDetails!$P$7:P301)&gt;COUNTA(PerformerDetails!$P$7:$P$506),"",INDEX(PerformerDetails!$P$7:$P$506,SMALL(IF(PerformerDetails!$P$7:$P$506&lt;&gt;"",ROW(PerformerDetails!P301:P800)-ROW(PerformerDetails!P301)+1),ROWS(PerformerDetails!$P$7:P301)))),0)</f>
        <v>#NAME?</v>
      </c>
      <c r="C301" s="45" t="e">
        <f t="array" aca="1" ref="C301" ca="1">IFERROR(IF(ROWS(PerformerDetails!$R$7:R301)&gt;COUNTA(PerformerDetails!$R$7:$R$506),"",INDEX(PerformerDetails!$R$7:$R$506,SMALL(IF(PerformerDetails!$R$7:$R$506&lt;&gt;"",ROW(PerformerDetails!P301:P800)-ROW(PerformerDetails!R301)+1),ROWS(PerformerDetails!$R$7:R301)))),0)</f>
        <v>#NAME?</v>
      </c>
      <c r="D301" s="45" t="e">
        <f t="array" aca="1" ref="D301" ca="1">IFERROR(IF(ROWS(PerformerDetails!$T$7:T301)&gt;COUNTA(PerformerDetails!$T$7:$T$506),"",INDEX(PerformerDetails!$T$7:$T$506,SMALL(IF(PerformerDetails!$T$7:$T$506&lt;&gt;"",ROW(PerformerDetails!P301:P800)-ROW(PerformerDetails!T301)+1),ROWS(PerformerDetails!$T$7:T301)))),0)</f>
        <v>#NAME?</v>
      </c>
      <c r="E301" s="45" t="e">
        <f t="array" aca="1" ref="E301" ca="1">IFERROR(IF(ROWS(PerformerDetails!$V$7:V301)&gt;COUNTA(PerformerDetails!$V$7:$V$506),"",INDEX(PerformerDetails!$V$7:$V$506,SMALL(IF(PerformerDetails!$V$7:$V$506&lt;&gt;"",ROW(PerformerDetails!P301:P800)-ROW(PerformerDetails!V301)+1),ROWS(PerformerDetails!$V$7:V301)))),0)</f>
        <v>#NAME?</v>
      </c>
      <c r="F301" s="45" t="e">
        <f t="array" aca="1" ref="F301" ca="1">IFERROR(IF(ROWS(PerformerDetails!$X$7:X301)&gt;COUNTA(PerformerDetails!$X$7:$X$506),"",INDEX(PerformerDetails!$X$7:$X$506,SMALL(IF(PerformerDetails!$X$7:$X$506&lt;&gt;"",ROW(PerformerDetails!P301:P800)-ROW(PerformerDetails!X301)+1),ROWS(PerformerDetails!$X$7:X301)))),0)</f>
        <v>#NAME?</v>
      </c>
      <c r="G301" s="45"/>
      <c r="H301" s="45"/>
      <c r="I301" s="45"/>
      <c r="J301" s="45"/>
      <c r="K301" s="45"/>
      <c r="L301" s="45"/>
      <c r="M301" s="45"/>
      <c r="N301" s="45"/>
      <c r="O301" s="45"/>
      <c r="P301" s="45"/>
      <c r="Q301" s="45"/>
      <c r="R301" s="45"/>
      <c r="S301" s="45"/>
      <c r="T301" s="45"/>
      <c r="U301" s="45"/>
      <c r="V301" s="45"/>
      <c r="W301" s="45"/>
      <c r="X301" s="45"/>
      <c r="Y301" s="45"/>
      <c r="Z301" s="45"/>
    </row>
    <row r="302" spans="2:26" ht="20.100000000000001" customHeight="1">
      <c r="B302" s="45" t="e">
        <f t="array" aca="1" ref="B302" ca="1">IFERROR(IF(ROWS(PerformerDetails!$P$7:P302)&gt;COUNTA(PerformerDetails!$P$7:$P$506),"",INDEX(PerformerDetails!$P$7:$P$506,SMALL(IF(PerformerDetails!$P$7:$P$506&lt;&gt;"",ROW(PerformerDetails!P302:P801)-ROW(PerformerDetails!P302)+1),ROWS(PerformerDetails!$P$7:P302)))),0)</f>
        <v>#NAME?</v>
      </c>
      <c r="C302" s="45" t="e">
        <f t="array" aca="1" ref="C302" ca="1">IFERROR(IF(ROWS(PerformerDetails!$R$7:R302)&gt;COUNTA(PerformerDetails!$R$7:$R$506),"",INDEX(PerformerDetails!$R$7:$R$506,SMALL(IF(PerformerDetails!$R$7:$R$506&lt;&gt;"",ROW(PerformerDetails!P302:P801)-ROW(PerformerDetails!R302)+1),ROWS(PerformerDetails!$R$7:R302)))),0)</f>
        <v>#NAME?</v>
      </c>
      <c r="D302" s="45" t="e">
        <f t="array" aca="1" ref="D302" ca="1">IFERROR(IF(ROWS(PerformerDetails!$T$7:T302)&gt;COUNTA(PerformerDetails!$T$7:$T$506),"",INDEX(PerformerDetails!$T$7:$T$506,SMALL(IF(PerformerDetails!$T$7:$T$506&lt;&gt;"",ROW(PerformerDetails!P302:P801)-ROW(PerformerDetails!T302)+1),ROWS(PerformerDetails!$T$7:T302)))),0)</f>
        <v>#NAME?</v>
      </c>
      <c r="E302" s="45" t="e">
        <f t="array" aca="1" ref="E302" ca="1">IFERROR(IF(ROWS(PerformerDetails!$V$7:V302)&gt;COUNTA(PerformerDetails!$V$7:$V$506),"",INDEX(PerformerDetails!$V$7:$V$506,SMALL(IF(PerformerDetails!$V$7:$V$506&lt;&gt;"",ROW(PerformerDetails!P302:P801)-ROW(PerformerDetails!V302)+1),ROWS(PerformerDetails!$V$7:V302)))),0)</f>
        <v>#NAME?</v>
      </c>
      <c r="F302" s="45" t="e">
        <f t="array" aca="1" ref="F302" ca="1">IFERROR(IF(ROWS(PerformerDetails!$X$7:X302)&gt;COUNTA(PerformerDetails!$X$7:$X$506),"",INDEX(PerformerDetails!$X$7:$X$506,SMALL(IF(PerformerDetails!$X$7:$X$506&lt;&gt;"",ROW(PerformerDetails!P302:P801)-ROW(PerformerDetails!X302)+1),ROWS(PerformerDetails!$X$7:X302)))),0)</f>
        <v>#NAME?</v>
      </c>
      <c r="G302" s="45"/>
      <c r="H302" s="45"/>
      <c r="I302" s="45"/>
      <c r="J302" s="45"/>
      <c r="K302" s="45"/>
      <c r="L302" s="45"/>
      <c r="M302" s="45"/>
      <c r="N302" s="45"/>
      <c r="O302" s="45"/>
      <c r="P302" s="45"/>
      <c r="Q302" s="45"/>
      <c r="R302" s="45"/>
      <c r="S302" s="45"/>
      <c r="T302" s="45"/>
      <c r="U302" s="45"/>
      <c r="V302" s="45"/>
      <c r="W302" s="45"/>
      <c r="X302" s="45"/>
      <c r="Y302" s="45"/>
      <c r="Z302" s="45"/>
    </row>
    <row r="303" spans="2:26" ht="20.100000000000001" customHeight="1">
      <c r="B303" s="45" t="e">
        <f t="array" aca="1" ref="B303" ca="1">IFERROR(IF(ROWS(PerformerDetails!$P$7:P303)&gt;COUNTA(PerformerDetails!$P$7:$P$506),"",INDEX(PerformerDetails!$P$7:$P$506,SMALL(IF(PerformerDetails!$P$7:$P$506&lt;&gt;"",ROW(PerformerDetails!P303:P802)-ROW(PerformerDetails!P303)+1),ROWS(PerformerDetails!$P$7:P303)))),0)</f>
        <v>#NAME?</v>
      </c>
      <c r="C303" s="45" t="e">
        <f t="array" aca="1" ref="C303" ca="1">IFERROR(IF(ROWS(PerformerDetails!$R$7:R303)&gt;COUNTA(PerformerDetails!$R$7:$R$506),"",INDEX(PerformerDetails!$R$7:$R$506,SMALL(IF(PerformerDetails!$R$7:$R$506&lt;&gt;"",ROW(PerformerDetails!P303:P802)-ROW(PerformerDetails!R303)+1),ROWS(PerformerDetails!$R$7:R303)))),0)</f>
        <v>#NAME?</v>
      </c>
      <c r="D303" s="45" t="e">
        <f t="array" aca="1" ref="D303" ca="1">IFERROR(IF(ROWS(PerformerDetails!$T$7:T303)&gt;COUNTA(PerformerDetails!$T$7:$T$506),"",INDEX(PerformerDetails!$T$7:$T$506,SMALL(IF(PerformerDetails!$T$7:$T$506&lt;&gt;"",ROW(PerformerDetails!P303:P802)-ROW(PerformerDetails!T303)+1),ROWS(PerformerDetails!$T$7:T303)))),0)</f>
        <v>#NAME?</v>
      </c>
      <c r="E303" s="45" t="e">
        <f t="array" aca="1" ref="E303" ca="1">IFERROR(IF(ROWS(PerformerDetails!$V$7:V303)&gt;COUNTA(PerformerDetails!$V$7:$V$506),"",INDEX(PerformerDetails!$V$7:$V$506,SMALL(IF(PerformerDetails!$V$7:$V$506&lt;&gt;"",ROW(PerformerDetails!P303:P802)-ROW(PerformerDetails!V303)+1),ROWS(PerformerDetails!$V$7:V303)))),0)</f>
        <v>#NAME?</v>
      </c>
      <c r="F303" s="45" t="e">
        <f t="array" aca="1" ref="F303" ca="1">IFERROR(IF(ROWS(PerformerDetails!$X$7:X303)&gt;COUNTA(PerformerDetails!$X$7:$X$506),"",INDEX(PerformerDetails!$X$7:$X$506,SMALL(IF(PerformerDetails!$X$7:$X$506&lt;&gt;"",ROW(PerformerDetails!P303:P802)-ROW(PerformerDetails!X303)+1),ROWS(PerformerDetails!$X$7:X303)))),0)</f>
        <v>#NAME?</v>
      </c>
      <c r="G303" s="45"/>
      <c r="H303" s="45"/>
      <c r="I303" s="45"/>
      <c r="J303" s="45"/>
      <c r="K303" s="45"/>
      <c r="L303" s="45"/>
      <c r="M303" s="45"/>
      <c r="N303" s="45"/>
      <c r="O303" s="45"/>
      <c r="P303" s="45"/>
      <c r="Q303" s="45"/>
      <c r="R303" s="45"/>
      <c r="S303" s="45"/>
      <c r="T303" s="45"/>
      <c r="U303" s="45"/>
      <c r="V303" s="45"/>
      <c r="W303" s="45"/>
      <c r="X303" s="45"/>
      <c r="Y303" s="45"/>
      <c r="Z303" s="45"/>
    </row>
    <row r="304" spans="2:26" ht="20.100000000000001" customHeight="1">
      <c r="B304" s="45" t="e">
        <f t="array" aca="1" ref="B304" ca="1">IFERROR(IF(ROWS(PerformerDetails!$P$7:P304)&gt;COUNTA(PerformerDetails!$P$7:$P$506),"",INDEX(PerformerDetails!$P$7:$P$506,SMALL(IF(PerformerDetails!$P$7:$P$506&lt;&gt;"",ROW(PerformerDetails!P304:P803)-ROW(PerformerDetails!P304)+1),ROWS(PerformerDetails!$P$7:P304)))),0)</f>
        <v>#NAME?</v>
      </c>
      <c r="C304" s="45" t="e">
        <f t="array" aca="1" ref="C304" ca="1">IFERROR(IF(ROWS(PerformerDetails!$R$7:R304)&gt;COUNTA(PerformerDetails!$R$7:$R$506),"",INDEX(PerformerDetails!$R$7:$R$506,SMALL(IF(PerformerDetails!$R$7:$R$506&lt;&gt;"",ROW(PerformerDetails!P304:P803)-ROW(PerformerDetails!R304)+1),ROWS(PerformerDetails!$R$7:R304)))),0)</f>
        <v>#NAME?</v>
      </c>
      <c r="D304" s="45" t="e">
        <f t="array" aca="1" ref="D304" ca="1">IFERROR(IF(ROWS(PerformerDetails!$T$7:T304)&gt;COUNTA(PerformerDetails!$T$7:$T$506),"",INDEX(PerformerDetails!$T$7:$T$506,SMALL(IF(PerformerDetails!$T$7:$T$506&lt;&gt;"",ROW(PerformerDetails!P304:P803)-ROW(PerformerDetails!T304)+1),ROWS(PerformerDetails!$T$7:T304)))),0)</f>
        <v>#NAME?</v>
      </c>
      <c r="E304" s="45" t="e">
        <f t="array" aca="1" ref="E304" ca="1">IFERROR(IF(ROWS(PerformerDetails!$V$7:V304)&gt;COUNTA(PerformerDetails!$V$7:$V$506),"",INDEX(PerformerDetails!$V$7:$V$506,SMALL(IF(PerformerDetails!$V$7:$V$506&lt;&gt;"",ROW(PerformerDetails!P304:P803)-ROW(PerformerDetails!V304)+1),ROWS(PerformerDetails!$V$7:V304)))),0)</f>
        <v>#NAME?</v>
      </c>
      <c r="F304" s="45" t="e">
        <f t="array" aca="1" ref="F304" ca="1">IFERROR(IF(ROWS(PerformerDetails!$X$7:X304)&gt;COUNTA(PerformerDetails!$X$7:$X$506),"",INDEX(PerformerDetails!$X$7:$X$506,SMALL(IF(PerformerDetails!$X$7:$X$506&lt;&gt;"",ROW(PerformerDetails!P304:P803)-ROW(PerformerDetails!X304)+1),ROWS(PerformerDetails!$X$7:X304)))),0)</f>
        <v>#NAME?</v>
      </c>
      <c r="G304" s="45"/>
      <c r="H304" s="45"/>
      <c r="I304" s="45"/>
      <c r="J304" s="45"/>
      <c r="K304" s="45"/>
      <c r="L304" s="45"/>
      <c r="M304" s="45"/>
      <c r="N304" s="45"/>
      <c r="O304" s="45"/>
      <c r="P304" s="45"/>
      <c r="Q304" s="45"/>
      <c r="R304" s="45"/>
      <c r="S304" s="45"/>
      <c r="T304" s="45"/>
      <c r="U304" s="45"/>
      <c r="V304" s="45"/>
      <c r="W304" s="45"/>
      <c r="X304" s="45"/>
      <c r="Y304" s="45"/>
      <c r="Z304" s="45"/>
    </row>
    <row r="305" spans="2:26" ht="20.100000000000001" customHeight="1">
      <c r="B305" s="45" t="e">
        <f t="array" aca="1" ref="B305" ca="1">IFERROR(IF(ROWS(PerformerDetails!$P$7:P305)&gt;COUNTA(PerformerDetails!$P$7:$P$506),"",INDEX(PerformerDetails!$P$7:$P$506,SMALL(IF(PerformerDetails!$P$7:$P$506&lt;&gt;"",ROW(PerformerDetails!P305:P804)-ROW(PerformerDetails!P305)+1),ROWS(PerformerDetails!$P$7:P305)))),0)</f>
        <v>#NAME?</v>
      </c>
      <c r="C305" s="45" t="e">
        <f t="array" aca="1" ref="C305" ca="1">IFERROR(IF(ROWS(PerformerDetails!$R$7:R305)&gt;COUNTA(PerformerDetails!$R$7:$R$506),"",INDEX(PerformerDetails!$R$7:$R$506,SMALL(IF(PerformerDetails!$R$7:$R$506&lt;&gt;"",ROW(PerformerDetails!P305:P804)-ROW(PerformerDetails!R305)+1),ROWS(PerformerDetails!$R$7:R305)))),0)</f>
        <v>#NAME?</v>
      </c>
      <c r="D305" s="45" t="e">
        <f t="array" aca="1" ref="D305" ca="1">IFERROR(IF(ROWS(PerformerDetails!$T$7:T305)&gt;COUNTA(PerformerDetails!$T$7:$T$506),"",INDEX(PerformerDetails!$T$7:$T$506,SMALL(IF(PerformerDetails!$T$7:$T$506&lt;&gt;"",ROW(PerformerDetails!P305:P804)-ROW(PerformerDetails!T305)+1),ROWS(PerformerDetails!$T$7:T305)))),0)</f>
        <v>#NAME?</v>
      </c>
      <c r="E305" s="45" t="e">
        <f t="array" aca="1" ref="E305" ca="1">IFERROR(IF(ROWS(PerformerDetails!$V$7:V305)&gt;COUNTA(PerformerDetails!$V$7:$V$506),"",INDEX(PerformerDetails!$V$7:$V$506,SMALL(IF(PerformerDetails!$V$7:$V$506&lt;&gt;"",ROW(PerformerDetails!P305:P804)-ROW(PerformerDetails!V305)+1),ROWS(PerformerDetails!$V$7:V305)))),0)</f>
        <v>#NAME?</v>
      </c>
      <c r="F305" s="45" t="e">
        <f t="array" aca="1" ref="F305" ca="1">IFERROR(IF(ROWS(PerformerDetails!$X$7:X305)&gt;COUNTA(PerformerDetails!$X$7:$X$506),"",INDEX(PerformerDetails!$X$7:$X$506,SMALL(IF(PerformerDetails!$X$7:$X$506&lt;&gt;"",ROW(PerformerDetails!P305:P804)-ROW(PerformerDetails!X305)+1),ROWS(PerformerDetails!$X$7:X305)))),0)</f>
        <v>#NAME?</v>
      </c>
      <c r="G305" s="45"/>
      <c r="H305" s="45"/>
      <c r="I305" s="45"/>
      <c r="J305" s="45"/>
      <c r="K305" s="45"/>
      <c r="L305" s="45"/>
      <c r="M305" s="45"/>
      <c r="N305" s="45"/>
      <c r="O305" s="45"/>
      <c r="P305" s="45"/>
      <c r="Q305" s="45"/>
      <c r="R305" s="45"/>
      <c r="S305" s="45"/>
      <c r="T305" s="45"/>
      <c r="U305" s="45"/>
      <c r="V305" s="45"/>
      <c r="W305" s="45"/>
      <c r="X305" s="45"/>
      <c r="Y305" s="45"/>
      <c r="Z305" s="45"/>
    </row>
    <row r="306" spans="2:26" ht="20.100000000000001" customHeight="1">
      <c r="B306" s="45" t="e">
        <f t="array" aca="1" ref="B306" ca="1">IFERROR(IF(ROWS(PerformerDetails!$P$7:P306)&gt;COUNTA(PerformerDetails!$P$7:$P$506),"",INDEX(PerformerDetails!$P$7:$P$506,SMALL(IF(PerformerDetails!$P$7:$P$506&lt;&gt;"",ROW(PerformerDetails!P306:P805)-ROW(PerformerDetails!P306)+1),ROWS(PerformerDetails!$P$7:P306)))),0)</f>
        <v>#NAME?</v>
      </c>
      <c r="C306" s="45" t="e">
        <f t="array" aca="1" ref="C306" ca="1">IFERROR(IF(ROWS(PerformerDetails!$R$7:R306)&gt;COUNTA(PerformerDetails!$R$7:$R$506),"",INDEX(PerformerDetails!$R$7:$R$506,SMALL(IF(PerformerDetails!$R$7:$R$506&lt;&gt;"",ROW(PerformerDetails!P306:P805)-ROW(PerformerDetails!R306)+1),ROWS(PerformerDetails!$R$7:R306)))),0)</f>
        <v>#NAME?</v>
      </c>
      <c r="D306" s="45" t="e">
        <f t="array" aca="1" ref="D306" ca="1">IFERROR(IF(ROWS(PerformerDetails!$T$7:T306)&gt;COUNTA(PerformerDetails!$T$7:$T$506),"",INDEX(PerformerDetails!$T$7:$T$506,SMALL(IF(PerformerDetails!$T$7:$T$506&lt;&gt;"",ROW(PerformerDetails!P306:P805)-ROW(PerformerDetails!T306)+1),ROWS(PerformerDetails!$T$7:T306)))),0)</f>
        <v>#NAME?</v>
      </c>
      <c r="E306" s="45" t="e">
        <f t="array" aca="1" ref="E306" ca="1">IFERROR(IF(ROWS(PerformerDetails!$V$7:V306)&gt;COUNTA(PerformerDetails!$V$7:$V$506),"",INDEX(PerformerDetails!$V$7:$V$506,SMALL(IF(PerformerDetails!$V$7:$V$506&lt;&gt;"",ROW(PerformerDetails!P306:P805)-ROW(PerformerDetails!V306)+1),ROWS(PerformerDetails!$V$7:V306)))),0)</f>
        <v>#NAME?</v>
      </c>
      <c r="F306" s="45" t="e">
        <f t="array" aca="1" ref="F306" ca="1">IFERROR(IF(ROWS(PerformerDetails!$X$7:X306)&gt;COUNTA(PerformerDetails!$X$7:$X$506),"",INDEX(PerformerDetails!$X$7:$X$506,SMALL(IF(PerformerDetails!$X$7:$X$506&lt;&gt;"",ROW(PerformerDetails!P306:P805)-ROW(PerformerDetails!X306)+1),ROWS(PerformerDetails!$X$7:X306)))),0)</f>
        <v>#NAME?</v>
      </c>
      <c r="G306" s="45"/>
      <c r="H306" s="45"/>
      <c r="I306" s="45"/>
      <c r="J306" s="45"/>
      <c r="K306" s="45"/>
      <c r="L306" s="45"/>
      <c r="M306" s="45"/>
      <c r="N306" s="45"/>
      <c r="O306" s="45"/>
      <c r="P306" s="45"/>
      <c r="Q306" s="45"/>
      <c r="R306" s="45"/>
      <c r="S306" s="45"/>
      <c r="T306" s="45"/>
      <c r="U306" s="45"/>
      <c r="V306" s="45"/>
      <c r="W306" s="45"/>
      <c r="X306" s="45"/>
      <c r="Y306" s="45"/>
      <c r="Z306" s="45"/>
    </row>
    <row r="307" spans="2:26" ht="20.100000000000001" customHeight="1">
      <c r="B307" s="45" t="e">
        <f t="array" aca="1" ref="B307" ca="1">IFERROR(IF(ROWS(PerformerDetails!$P$7:P307)&gt;COUNTA(PerformerDetails!$P$7:$P$506),"",INDEX(PerformerDetails!$P$7:$P$506,SMALL(IF(PerformerDetails!$P$7:$P$506&lt;&gt;"",ROW(PerformerDetails!P307:P806)-ROW(PerformerDetails!P307)+1),ROWS(PerformerDetails!$P$7:P307)))),0)</f>
        <v>#NAME?</v>
      </c>
      <c r="C307" s="45" t="e">
        <f t="array" aca="1" ref="C307" ca="1">IFERROR(IF(ROWS(PerformerDetails!$R$7:R307)&gt;COUNTA(PerformerDetails!$R$7:$R$506),"",INDEX(PerformerDetails!$R$7:$R$506,SMALL(IF(PerformerDetails!$R$7:$R$506&lt;&gt;"",ROW(PerformerDetails!P307:P806)-ROW(PerformerDetails!R307)+1),ROWS(PerformerDetails!$R$7:R307)))),0)</f>
        <v>#NAME?</v>
      </c>
      <c r="D307" s="45" t="e">
        <f t="array" aca="1" ref="D307" ca="1">IFERROR(IF(ROWS(PerformerDetails!$T$7:T307)&gt;COUNTA(PerformerDetails!$T$7:$T$506),"",INDEX(PerformerDetails!$T$7:$T$506,SMALL(IF(PerformerDetails!$T$7:$T$506&lt;&gt;"",ROW(PerformerDetails!P307:P806)-ROW(PerformerDetails!T307)+1),ROWS(PerformerDetails!$T$7:T307)))),0)</f>
        <v>#NAME?</v>
      </c>
      <c r="E307" s="45" t="e">
        <f t="array" aca="1" ref="E307" ca="1">IFERROR(IF(ROWS(PerformerDetails!$V$7:V307)&gt;COUNTA(PerformerDetails!$V$7:$V$506),"",INDEX(PerformerDetails!$V$7:$V$506,SMALL(IF(PerformerDetails!$V$7:$V$506&lt;&gt;"",ROW(PerformerDetails!P307:P806)-ROW(PerformerDetails!V307)+1),ROWS(PerformerDetails!$V$7:V307)))),0)</f>
        <v>#NAME?</v>
      </c>
      <c r="F307" s="45" t="e">
        <f t="array" aca="1" ref="F307" ca="1">IFERROR(IF(ROWS(PerformerDetails!$X$7:X307)&gt;COUNTA(PerformerDetails!$X$7:$X$506),"",INDEX(PerformerDetails!$X$7:$X$506,SMALL(IF(PerformerDetails!$X$7:$X$506&lt;&gt;"",ROW(PerformerDetails!P307:P806)-ROW(PerformerDetails!X307)+1),ROWS(PerformerDetails!$X$7:X307)))),0)</f>
        <v>#NAME?</v>
      </c>
      <c r="G307" s="45"/>
      <c r="H307" s="45"/>
      <c r="I307" s="45"/>
      <c r="J307" s="45"/>
      <c r="K307" s="45"/>
      <c r="L307" s="45"/>
      <c r="M307" s="45"/>
      <c r="N307" s="45"/>
      <c r="O307" s="45"/>
      <c r="P307" s="45"/>
      <c r="Q307" s="45"/>
      <c r="R307" s="45"/>
      <c r="S307" s="45"/>
      <c r="T307" s="45"/>
      <c r="U307" s="45"/>
      <c r="V307" s="45"/>
      <c r="W307" s="45"/>
      <c r="X307" s="45"/>
      <c r="Y307" s="45"/>
      <c r="Z307" s="45"/>
    </row>
    <row r="308" spans="2:26" ht="20.100000000000001" customHeight="1">
      <c r="B308" s="45" t="e">
        <f t="array" aca="1" ref="B308" ca="1">IFERROR(IF(ROWS(PerformerDetails!$P$7:P308)&gt;COUNTA(PerformerDetails!$P$7:$P$506),"",INDEX(PerformerDetails!$P$7:$P$506,SMALL(IF(PerformerDetails!$P$7:$P$506&lt;&gt;"",ROW(PerformerDetails!P308:P807)-ROW(PerformerDetails!P308)+1),ROWS(PerformerDetails!$P$7:P308)))),0)</f>
        <v>#NAME?</v>
      </c>
      <c r="C308" s="45" t="e">
        <f t="array" aca="1" ref="C308" ca="1">IFERROR(IF(ROWS(PerformerDetails!$R$7:R308)&gt;COUNTA(PerformerDetails!$R$7:$R$506),"",INDEX(PerformerDetails!$R$7:$R$506,SMALL(IF(PerformerDetails!$R$7:$R$506&lt;&gt;"",ROW(PerformerDetails!P308:P807)-ROW(PerformerDetails!R308)+1),ROWS(PerformerDetails!$R$7:R308)))),0)</f>
        <v>#NAME?</v>
      </c>
      <c r="D308" s="45" t="e">
        <f t="array" aca="1" ref="D308" ca="1">IFERROR(IF(ROWS(PerformerDetails!$T$7:T308)&gt;COUNTA(PerformerDetails!$T$7:$T$506),"",INDEX(PerformerDetails!$T$7:$T$506,SMALL(IF(PerformerDetails!$T$7:$T$506&lt;&gt;"",ROW(PerformerDetails!P308:P807)-ROW(PerformerDetails!T308)+1),ROWS(PerformerDetails!$T$7:T308)))),0)</f>
        <v>#NAME?</v>
      </c>
      <c r="E308" s="45" t="e">
        <f t="array" aca="1" ref="E308" ca="1">IFERROR(IF(ROWS(PerformerDetails!$V$7:V308)&gt;COUNTA(PerformerDetails!$V$7:$V$506),"",INDEX(PerformerDetails!$V$7:$V$506,SMALL(IF(PerformerDetails!$V$7:$V$506&lt;&gt;"",ROW(PerformerDetails!P308:P807)-ROW(PerformerDetails!V308)+1),ROWS(PerformerDetails!$V$7:V308)))),0)</f>
        <v>#NAME?</v>
      </c>
      <c r="F308" s="45" t="e">
        <f t="array" aca="1" ref="F308" ca="1">IFERROR(IF(ROWS(PerformerDetails!$X$7:X308)&gt;COUNTA(PerformerDetails!$X$7:$X$506),"",INDEX(PerformerDetails!$X$7:$X$506,SMALL(IF(PerformerDetails!$X$7:$X$506&lt;&gt;"",ROW(PerformerDetails!P308:P807)-ROW(PerformerDetails!X308)+1),ROWS(PerformerDetails!$X$7:X308)))),0)</f>
        <v>#NAME?</v>
      </c>
      <c r="G308" s="45"/>
      <c r="H308" s="45"/>
      <c r="I308" s="45"/>
      <c r="J308" s="45"/>
      <c r="K308" s="45"/>
      <c r="L308" s="45"/>
      <c r="M308" s="45"/>
      <c r="N308" s="45"/>
      <c r="O308" s="45"/>
      <c r="P308" s="45"/>
      <c r="Q308" s="45"/>
      <c r="R308" s="45"/>
      <c r="S308" s="45"/>
      <c r="T308" s="45"/>
      <c r="U308" s="45"/>
      <c r="V308" s="45"/>
      <c r="W308" s="45"/>
      <c r="X308" s="45"/>
      <c r="Y308" s="45"/>
      <c r="Z308" s="45"/>
    </row>
    <row r="309" spans="2:26" ht="20.100000000000001" customHeight="1">
      <c r="B309" s="45" t="e">
        <f t="array" aca="1" ref="B309" ca="1">IFERROR(IF(ROWS(PerformerDetails!$P$7:P309)&gt;COUNTA(PerformerDetails!$P$7:$P$506),"",INDEX(PerformerDetails!$P$7:$P$506,SMALL(IF(PerformerDetails!$P$7:$P$506&lt;&gt;"",ROW(PerformerDetails!P309:P808)-ROW(PerformerDetails!P309)+1),ROWS(PerformerDetails!$P$7:P309)))),0)</f>
        <v>#NAME?</v>
      </c>
      <c r="C309" s="45" t="e">
        <f t="array" aca="1" ref="C309" ca="1">IFERROR(IF(ROWS(PerformerDetails!$R$7:R309)&gt;COUNTA(PerformerDetails!$R$7:$R$506),"",INDEX(PerformerDetails!$R$7:$R$506,SMALL(IF(PerformerDetails!$R$7:$R$506&lt;&gt;"",ROW(PerformerDetails!P309:P808)-ROW(PerformerDetails!R309)+1),ROWS(PerformerDetails!$R$7:R309)))),0)</f>
        <v>#NAME?</v>
      </c>
      <c r="D309" s="45" t="e">
        <f t="array" aca="1" ref="D309" ca="1">IFERROR(IF(ROWS(PerformerDetails!$T$7:T309)&gt;COUNTA(PerformerDetails!$T$7:$T$506),"",INDEX(PerformerDetails!$T$7:$T$506,SMALL(IF(PerformerDetails!$T$7:$T$506&lt;&gt;"",ROW(PerformerDetails!P309:P808)-ROW(PerformerDetails!T309)+1),ROWS(PerformerDetails!$T$7:T309)))),0)</f>
        <v>#NAME?</v>
      </c>
      <c r="E309" s="45" t="e">
        <f t="array" aca="1" ref="E309" ca="1">IFERROR(IF(ROWS(PerformerDetails!$V$7:V309)&gt;COUNTA(PerformerDetails!$V$7:$V$506),"",INDEX(PerformerDetails!$V$7:$V$506,SMALL(IF(PerformerDetails!$V$7:$V$506&lt;&gt;"",ROW(PerformerDetails!P309:P808)-ROW(PerformerDetails!V309)+1),ROWS(PerformerDetails!$V$7:V309)))),0)</f>
        <v>#NAME?</v>
      </c>
      <c r="F309" s="45" t="e">
        <f t="array" aca="1" ref="F309" ca="1">IFERROR(IF(ROWS(PerformerDetails!$X$7:X309)&gt;COUNTA(PerformerDetails!$X$7:$X$506),"",INDEX(PerformerDetails!$X$7:$X$506,SMALL(IF(PerformerDetails!$X$7:$X$506&lt;&gt;"",ROW(PerformerDetails!P309:P808)-ROW(PerformerDetails!X309)+1),ROWS(PerformerDetails!$X$7:X309)))),0)</f>
        <v>#NAME?</v>
      </c>
      <c r="G309" s="45"/>
      <c r="H309" s="45"/>
      <c r="I309" s="45"/>
      <c r="J309" s="45"/>
      <c r="K309" s="45"/>
      <c r="L309" s="45"/>
      <c r="M309" s="45"/>
      <c r="N309" s="45"/>
      <c r="O309" s="45"/>
      <c r="P309" s="45"/>
      <c r="Q309" s="45"/>
      <c r="R309" s="45"/>
      <c r="S309" s="45"/>
      <c r="T309" s="45"/>
      <c r="U309" s="45"/>
      <c r="V309" s="45"/>
      <c r="W309" s="45"/>
      <c r="X309" s="45"/>
      <c r="Y309" s="45"/>
      <c r="Z309" s="45"/>
    </row>
    <row r="310" spans="2:26" ht="20.100000000000001" customHeight="1">
      <c r="B310" s="45" t="e">
        <f t="array" aca="1" ref="B310" ca="1">IFERROR(IF(ROWS(PerformerDetails!$P$7:P310)&gt;COUNTA(PerformerDetails!$P$7:$P$506),"",INDEX(PerformerDetails!$P$7:$P$506,SMALL(IF(PerformerDetails!$P$7:$P$506&lt;&gt;"",ROW(PerformerDetails!P310:P809)-ROW(PerformerDetails!P310)+1),ROWS(PerformerDetails!$P$7:P310)))),0)</f>
        <v>#NAME?</v>
      </c>
      <c r="C310" s="45" t="e">
        <f t="array" aca="1" ref="C310" ca="1">IFERROR(IF(ROWS(PerformerDetails!$R$7:R310)&gt;COUNTA(PerformerDetails!$R$7:$R$506),"",INDEX(PerformerDetails!$R$7:$R$506,SMALL(IF(PerformerDetails!$R$7:$R$506&lt;&gt;"",ROW(PerformerDetails!P310:P809)-ROW(PerformerDetails!R310)+1),ROWS(PerformerDetails!$R$7:R310)))),0)</f>
        <v>#NAME?</v>
      </c>
      <c r="D310" s="45" t="e">
        <f t="array" aca="1" ref="D310" ca="1">IFERROR(IF(ROWS(PerformerDetails!$T$7:T310)&gt;COUNTA(PerformerDetails!$T$7:$T$506),"",INDEX(PerformerDetails!$T$7:$T$506,SMALL(IF(PerformerDetails!$T$7:$T$506&lt;&gt;"",ROW(PerformerDetails!P310:P809)-ROW(PerformerDetails!T310)+1),ROWS(PerformerDetails!$T$7:T310)))),0)</f>
        <v>#NAME?</v>
      </c>
      <c r="E310" s="45" t="e">
        <f t="array" aca="1" ref="E310" ca="1">IFERROR(IF(ROWS(PerformerDetails!$V$7:V310)&gt;COUNTA(PerformerDetails!$V$7:$V$506),"",INDEX(PerformerDetails!$V$7:$V$506,SMALL(IF(PerformerDetails!$V$7:$V$506&lt;&gt;"",ROW(PerformerDetails!P310:P809)-ROW(PerformerDetails!V310)+1),ROWS(PerformerDetails!$V$7:V310)))),0)</f>
        <v>#NAME?</v>
      </c>
      <c r="F310" s="45" t="e">
        <f t="array" aca="1" ref="F310" ca="1">IFERROR(IF(ROWS(PerformerDetails!$X$7:X310)&gt;COUNTA(PerformerDetails!$X$7:$X$506),"",INDEX(PerformerDetails!$X$7:$X$506,SMALL(IF(PerformerDetails!$X$7:$X$506&lt;&gt;"",ROW(PerformerDetails!P310:P809)-ROW(PerformerDetails!X310)+1),ROWS(PerformerDetails!$X$7:X310)))),0)</f>
        <v>#NAME?</v>
      </c>
      <c r="G310" s="45"/>
      <c r="H310" s="45"/>
      <c r="I310" s="45"/>
      <c r="J310" s="45"/>
      <c r="K310" s="45"/>
      <c r="L310" s="45"/>
      <c r="M310" s="45"/>
      <c r="N310" s="45"/>
      <c r="O310" s="45"/>
      <c r="P310" s="45"/>
      <c r="Q310" s="45"/>
      <c r="R310" s="45"/>
      <c r="S310" s="45"/>
      <c r="T310" s="45"/>
      <c r="U310" s="45"/>
      <c r="V310" s="45"/>
      <c r="W310" s="45"/>
      <c r="X310" s="45"/>
      <c r="Y310" s="45"/>
      <c r="Z310" s="45"/>
    </row>
    <row r="311" spans="2:26" ht="20.100000000000001" customHeight="1">
      <c r="B311" s="45" t="e">
        <f t="array" aca="1" ref="B311" ca="1">IFERROR(IF(ROWS(PerformerDetails!$P$7:P311)&gt;COUNTA(PerformerDetails!$P$7:$P$506),"",INDEX(PerformerDetails!$P$7:$P$506,SMALL(IF(PerformerDetails!$P$7:$P$506&lt;&gt;"",ROW(PerformerDetails!P311:P810)-ROW(PerformerDetails!P311)+1),ROWS(PerformerDetails!$P$7:P311)))),0)</f>
        <v>#NAME?</v>
      </c>
      <c r="C311" s="45" t="e">
        <f t="array" aca="1" ref="C311" ca="1">IFERROR(IF(ROWS(PerformerDetails!$R$7:R311)&gt;COUNTA(PerformerDetails!$R$7:$R$506),"",INDEX(PerformerDetails!$R$7:$R$506,SMALL(IF(PerformerDetails!$R$7:$R$506&lt;&gt;"",ROW(PerformerDetails!P311:P810)-ROW(PerformerDetails!R311)+1),ROWS(PerformerDetails!$R$7:R311)))),0)</f>
        <v>#NAME?</v>
      </c>
      <c r="D311" s="45" t="e">
        <f t="array" aca="1" ref="D311" ca="1">IFERROR(IF(ROWS(PerformerDetails!$T$7:T311)&gt;COUNTA(PerformerDetails!$T$7:$T$506),"",INDEX(PerformerDetails!$T$7:$T$506,SMALL(IF(PerformerDetails!$T$7:$T$506&lt;&gt;"",ROW(PerformerDetails!P311:P810)-ROW(PerformerDetails!T311)+1),ROWS(PerformerDetails!$T$7:T311)))),0)</f>
        <v>#NAME?</v>
      </c>
      <c r="E311" s="45" t="e">
        <f t="array" aca="1" ref="E311" ca="1">IFERROR(IF(ROWS(PerformerDetails!$V$7:V311)&gt;COUNTA(PerformerDetails!$V$7:$V$506),"",INDEX(PerformerDetails!$V$7:$V$506,SMALL(IF(PerformerDetails!$V$7:$V$506&lt;&gt;"",ROW(PerformerDetails!P311:P810)-ROW(PerformerDetails!V311)+1),ROWS(PerformerDetails!$V$7:V311)))),0)</f>
        <v>#NAME?</v>
      </c>
      <c r="F311" s="45" t="e">
        <f t="array" aca="1" ref="F311" ca="1">IFERROR(IF(ROWS(PerformerDetails!$X$7:X311)&gt;COUNTA(PerformerDetails!$X$7:$X$506),"",INDEX(PerformerDetails!$X$7:$X$506,SMALL(IF(PerformerDetails!$X$7:$X$506&lt;&gt;"",ROW(PerformerDetails!P311:P810)-ROW(PerformerDetails!X311)+1),ROWS(PerformerDetails!$X$7:X311)))),0)</f>
        <v>#NAME?</v>
      </c>
      <c r="G311" s="45"/>
      <c r="H311" s="45"/>
      <c r="I311" s="45"/>
      <c r="J311" s="45"/>
      <c r="K311" s="45"/>
      <c r="L311" s="45"/>
      <c r="M311" s="45"/>
      <c r="N311" s="45"/>
      <c r="O311" s="45"/>
      <c r="P311" s="45"/>
      <c r="Q311" s="45"/>
      <c r="R311" s="45"/>
      <c r="S311" s="45"/>
      <c r="T311" s="45"/>
      <c r="U311" s="45"/>
      <c r="V311" s="45"/>
      <c r="W311" s="45"/>
      <c r="X311" s="45"/>
      <c r="Y311" s="45"/>
      <c r="Z311" s="45"/>
    </row>
    <row r="312" spans="2:26" ht="20.100000000000001" customHeight="1">
      <c r="B312" s="45" t="e">
        <f t="array" aca="1" ref="B312" ca="1">IFERROR(IF(ROWS(PerformerDetails!$P$7:P312)&gt;COUNTA(PerformerDetails!$P$7:$P$506),"",INDEX(PerformerDetails!$P$7:$P$506,SMALL(IF(PerformerDetails!$P$7:$P$506&lt;&gt;"",ROW(PerformerDetails!P312:P811)-ROW(PerformerDetails!P312)+1),ROWS(PerformerDetails!$P$7:P312)))),0)</f>
        <v>#NAME?</v>
      </c>
      <c r="C312" s="45" t="e">
        <f t="array" aca="1" ref="C312" ca="1">IFERROR(IF(ROWS(PerformerDetails!$R$7:R312)&gt;COUNTA(PerformerDetails!$R$7:$R$506),"",INDEX(PerformerDetails!$R$7:$R$506,SMALL(IF(PerformerDetails!$R$7:$R$506&lt;&gt;"",ROW(PerformerDetails!P312:P811)-ROW(PerformerDetails!R312)+1),ROWS(PerformerDetails!$R$7:R312)))),0)</f>
        <v>#NAME?</v>
      </c>
      <c r="D312" s="45" t="e">
        <f t="array" aca="1" ref="D312" ca="1">IFERROR(IF(ROWS(PerformerDetails!$T$7:T312)&gt;COUNTA(PerformerDetails!$T$7:$T$506),"",INDEX(PerformerDetails!$T$7:$T$506,SMALL(IF(PerformerDetails!$T$7:$T$506&lt;&gt;"",ROW(PerformerDetails!P312:P811)-ROW(PerformerDetails!T312)+1),ROWS(PerformerDetails!$T$7:T312)))),0)</f>
        <v>#NAME?</v>
      </c>
      <c r="E312" s="45" t="e">
        <f t="array" aca="1" ref="E312" ca="1">IFERROR(IF(ROWS(PerformerDetails!$V$7:V312)&gt;COUNTA(PerformerDetails!$V$7:$V$506),"",INDEX(PerformerDetails!$V$7:$V$506,SMALL(IF(PerformerDetails!$V$7:$V$506&lt;&gt;"",ROW(PerformerDetails!P312:P811)-ROW(PerformerDetails!V312)+1),ROWS(PerformerDetails!$V$7:V312)))),0)</f>
        <v>#NAME?</v>
      </c>
      <c r="F312" s="45" t="e">
        <f t="array" aca="1" ref="F312" ca="1">IFERROR(IF(ROWS(PerformerDetails!$X$7:X312)&gt;COUNTA(PerformerDetails!$X$7:$X$506),"",INDEX(PerformerDetails!$X$7:$X$506,SMALL(IF(PerformerDetails!$X$7:$X$506&lt;&gt;"",ROW(PerformerDetails!P312:P811)-ROW(PerformerDetails!X312)+1),ROWS(PerformerDetails!$X$7:X312)))),0)</f>
        <v>#NAME?</v>
      </c>
      <c r="G312" s="45"/>
      <c r="H312" s="45"/>
      <c r="I312" s="45"/>
      <c r="J312" s="45"/>
      <c r="K312" s="45"/>
      <c r="L312" s="45"/>
      <c r="M312" s="45"/>
      <c r="N312" s="45"/>
      <c r="O312" s="45"/>
      <c r="P312" s="45"/>
      <c r="Q312" s="45"/>
      <c r="R312" s="45"/>
      <c r="S312" s="45"/>
      <c r="T312" s="45"/>
      <c r="U312" s="45"/>
      <c r="V312" s="45"/>
      <c r="W312" s="45"/>
      <c r="X312" s="45"/>
      <c r="Y312" s="45"/>
      <c r="Z312" s="45"/>
    </row>
    <row r="313" spans="2:26" ht="20.100000000000001" customHeight="1">
      <c r="B313" s="45" t="e">
        <f t="array" aca="1" ref="B313" ca="1">IFERROR(IF(ROWS(PerformerDetails!$P$7:P313)&gt;COUNTA(PerformerDetails!$P$7:$P$506),"",INDEX(PerformerDetails!$P$7:$P$506,SMALL(IF(PerformerDetails!$P$7:$P$506&lt;&gt;"",ROW(PerformerDetails!P313:P812)-ROW(PerformerDetails!P313)+1),ROWS(PerformerDetails!$P$7:P313)))),0)</f>
        <v>#NAME?</v>
      </c>
      <c r="C313" s="45" t="e">
        <f t="array" aca="1" ref="C313" ca="1">IFERROR(IF(ROWS(PerformerDetails!$R$7:R313)&gt;COUNTA(PerformerDetails!$R$7:$R$506),"",INDEX(PerformerDetails!$R$7:$R$506,SMALL(IF(PerformerDetails!$R$7:$R$506&lt;&gt;"",ROW(PerformerDetails!P313:P812)-ROW(PerformerDetails!R313)+1),ROWS(PerformerDetails!$R$7:R313)))),0)</f>
        <v>#NAME?</v>
      </c>
      <c r="D313" s="45" t="e">
        <f t="array" aca="1" ref="D313" ca="1">IFERROR(IF(ROWS(PerformerDetails!$T$7:T313)&gt;COUNTA(PerformerDetails!$T$7:$T$506),"",INDEX(PerformerDetails!$T$7:$T$506,SMALL(IF(PerformerDetails!$T$7:$T$506&lt;&gt;"",ROW(PerformerDetails!P313:P812)-ROW(PerformerDetails!T313)+1),ROWS(PerformerDetails!$T$7:T313)))),0)</f>
        <v>#NAME?</v>
      </c>
      <c r="E313" s="45" t="e">
        <f t="array" aca="1" ref="E313" ca="1">IFERROR(IF(ROWS(PerformerDetails!$V$7:V313)&gt;COUNTA(PerformerDetails!$V$7:$V$506),"",INDEX(PerformerDetails!$V$7:$V$506,SMALL(IF(PerformerDetails!$V$7:$V$506&lt;&gt;"",ROW(PerformerDetails!P313:P812)-ROW(PerformerDetails!V313)+1),ROWS(PerformerDetails!$V$7:V313)))),0)</f>
        <v>#NAME?</v>
      </c>
      <c r="F313" s="45" t="e">
        <f t="array" aca="1" ref="F313" ca="1">IFERROR(IF(ROWS(PerformerDetails!$X$7:X313)&gt;COUNTA(PerformerDetails!$X$7:$X$506),"",INDEX(PerformerDetails!$X$7:$X$506,SMALL(IF(PerformerDetails!$X$7:$X$506&lt;&gt;"",ROW(PerformerDetails!P313:P812)-ROW(PerformerDetails!X313)+1),ROWS(PerformerDetails!$X$7:X313)))),0)</f>
        <v>#NAME?</v>
      </c>
      <c r="G313" s="45"/>
      <c r="H313" s="45"/>
      <c r="I313" s="45"/>
      <c r="J313" s="45"/>
      <c r="K313" s="45"/>
      <c r="L313" s="45"/>
      <c r="M313" s="45"/>
      <c r="N313" s="45"/>
      <c r="O313" s="45"/>
      <c r="P313" s="45"/>
      <c r="Q313" s="45"/>
      <c r="R313" s="45"/>
      <c r="S313" s="45"/>
      <c r="T313" s="45"/>
      <c r="U313" s="45"/>
      <c r="V313" s="45"/>
      <c r="W313" s="45"/>
      <c r="X313" s="45"/>
      <c r="Y313" s="45"/>
      <c r="Z313" s="45"/>
    </row>
    <row r="314" spans="2:26" ht="20.100000000000001" customHeight="1">
      <c r="B314" s="45" t="e">
        <f t="array" aca="1" ref="B314" ca="1">IFERROR(IF(ROWS(PerformerDetails!$P$7:P314)&gt;COUNTA(PerformerDetails!$P$7:$P$506),"",INDEX(PerformerDetails!$P$7:$P$506,SMALL(IF(PerformerDetails!$P$7:$P$506&lt;&gt;"",ROW(PerformerDetails!P314:P813)-ROW(PerformerDetails!P314)+1),ROWS(PerformerDetails!$P$7:P314)))),0)</f>
        <v>#NAME?</v>
      </c>
      <c r="C314" s="45" t="e">
        <f t="array" aca="1" ref="C314" ca="1">IFERROR(IF(ROWS(PerformerDetails!$R$7:R314)&gt;COUNTA(PerformerDetails!$R$7:$R$506),"",INDEX(PerformerDetails!$R$7:$R$506,SMALL(IF(PerformerDetails!$R$7:$R$506&lt;&gt;"",ROW(PerformerDetails!P314:P813)-ROW(PerformerDetails!R314)+1),ROWS(PerformerDetails!$R$7:R314)))),0)</f>
        <v>#NAME?</v>
      </c>
      <c r="D314" s="45" t="e">
        <f t="array" aca="1" ref="D314" ca="1">IFERROR(IF(ROWS(PerformerDetails!$T$7:T314)&gt;COUNTA(PerformerDetails!$T$7:$T$506),"",INDEX(PerformerDetails!$T$7:$T$506,SMALL(IF(PerformerDetails!$T$7:$T$506&lt;&gt;"",ROW(PerformerDetails!P314:P813)-ROW(PerformerDetails!T314)+1),ROWS(PerformerDetails!$T$7:T314)))),0)</f>
        <v>#NAME?</v>
      </c>
      <c r="E314" s="45" t="e">
        <f t="array" aca="1" ref="E314" ca="1">IFERROR(IF(ROWS(PerformerDetails!$V$7:V314)&gt;COUNTA(PerformerDetails!$V$7:$V$506),"",INDEX(PerformerDetails!$V$7:$V$506,SMALL(IF(PerformerDetails!$V$7:$V$506&lt;&gt;"",ROW(PerformerDetails!P314:P813)-ROW(PerformerDetails!V314)+1),ROWS(PerformerDetails!$V$7:V314)))),0)</f>
        <v>#NAME?</v>
      </c>
      <c r="F314" s="45" t="e">
        <f t="array" aca="1" ref="F314" ca="1">IFERROR(IF(ROWS(PerformerDetails!$X$7:X314)&gt;COUNTA(PerformerDetails!$X$7:$X$506),"",INDEX(PerformerDetails!$X$7:$X$506,SMALL(IF(PerformerDetails!$X$7:$X$506&lt;&gt;"",ROW(PerformerDetails!P314:P813)-ROW(PerformerDetails!X314)+1),ROWS(PerformerDetails!$X$7:X314)))),0)</f>
        <v>#NAME?</v>
      </c>
      <c r="G314" s="45"/>
      <c r="H314" s="45"/>
      <c r="I314" s="45"/>
      <c r="J314" s="45"/>
      <c r="K314" s="45"/>
      <c r="L314" s="45"/>
      <c r="M314" s="45"/>
      <c r="N314" s="45"/>
      <c r="O314" s="45"/>
      <c r="P314" s="45"/>
      <c r="Q314" s="45"/>
      <c r="R314" s="45"/>
      <c r="S314" s="45"/>
      <c r="T314" s="45"/>
      <c r="U314" s="45"/>
      <c r="V314" s="45"/>
      <c r="W314" s="45"/>
      <c r="X314" s="45"/>
      <c r="Y314" s="45"/>
      <c r="Z314" s="45"/>
    </row>
    <row r="315" spans="2:26" ht="20.100000000000001" customHeight="1">
      <c r="B315" s="45" t="e">
        <f t="array" aca="1" ref="B315" ca="1">IFERROR(IF(ROWS(PerformerDetails!$P$7:P315)&gt;COUNTA(PerformerDetails!$P$7:$P$506),"",INDEX(PerformerDetails!$P$7:$P$506,SMALL(IF(PerformerDetails!$P$7:$P$506&lt;&gt;"",ROW(PerformerDetails!P315:P814)-ROW(PerformerDetails!P315)+1),ROWS(PerformerDetails!$P$7:P315)))),0)</f>
        <v>#NAME?</v>
      </c>
      <c r="C315" s="45" t="e">
        <f t="array" aca="1" ref="C315" ca="1">IFERROR(IF(ROWS(PerformerDetails!$R$7:R315)&gt;COUNTA(PerformerDetails!$R$7:$R$506),"",INDEX(PerformerDetails!$R$7:$R$506,SMALL(IF(PerformerDetails!$R$7:$R$506&lt;&gt;"",ROW(PerformerDetails!P315:P814)-ROW(PerformerDetails!R315)+1),ROWS(PerformerDetails!$R$7:R315)))),0)</f>
        <v>#NAME?</v>
      </c>
      <c r="D315" s="45" t="e">
        <f t="array" aca="1" ref="D315" ca="1">IFERROR(IF(ROWS(PerformerDetails!$T$7:T315)&gt;COUNTA(PerformerDetails!$T$7:$T$506),"",INDEX(PerformerDetails!$T$7:$T$506,SMALL(IF(PerformerDetails!$T$7:$T$506&lt;&gt;"",ROW(PerformerDetails!P315:P814)-ROW(PerformerDetails!T315)+1),ROWS(PerformerDetails!$T$7:T315)))),0)</f>
        <v>#NAME?</v>
      </c>
      <c r="E315" s="45" t="e">
        <f t="array" aca="1" ref="E315" ca="1">IFERROR(IF(ROWS(PerformerDetails!$V$7:V315)&gt;COUNTA(PerformerDetails!$V$7:$V$506),"",INDEX(PerformerDetails!$V$7:$V$506,SMALL(IF(PerformerDetails!$V$7:$V$506&lt;&gt;"",ROW(PerformerDetails!P315:P814)-ROW(PerformerDetails!V315)+1),ROWS(PerformerDetails!$V$7:V315)))),0)</f>
        <v>#NAME?</v>
      </c>
      <c r="F315" s="45" t="e">
        <f t="array" aca="1" ref="F315" ca="1">IFERROR(IF(ROWS(PerformerDetails!$X$7:X315)&gt;COUNTA(PerformerDetails!$X$7:$X$506),"",INDEX(PerformerDetails!$X$7:$X$506,SMALL(IF(PerformerDetails!$X$7:$X$506&lt;&gt;"",ROW(PerformerDetails!P315:P814)-ROW(PerformerDetails!X315)+1),ROWS(PerformerDetails!$X$7:X315)))),0)</f>
        <v>#NAME?</v>
      </c>
      <c r="G315" s="45"/>
      <c r="H315" s="45"/>
      <c r="I315" s="45"/>
      <c r="J315" s="45"/>
      <c r="K315" s="45"/>
      <c r="L315" s="45"/>
      <c r="M315" s="45"/>
      <c r="N315" s="45"/>
      <c r="O315" s="45"/>
      <c r="P315" s="45"/>
      <c r="Q315" s="45"/>
      <c r="R315" s="45"/>
      <c r="S315" s="45"/>
      <c r="T315" s="45"/>
      <c r="U315" s="45"/>
      <c r="V315" s="45"/>
      <c r="W315" s="45"/>
      <c r="X315" s="45"/>
      <c r="Y315" s="45"/>
      <c r="Z315" s="45"/>
    </row>
    <row r="316" spans="2:26" ht="20.100000000000001" customHeight="1">
      <c r="B316" s="45" t="e">
        <f t="array" aca="1" ref="B316" ca="1">IFERROR(IF(ROWS(PerformerDetails!$P$7:P316)&gt;COUNTA(PerformerDetails!$P$7:$P$506),"",INDEX(PerformerDetails!$P$7:$P$506,SMALL(IF(PerformerDetails!$P$7:$P$506&lt;&gt;"",ROW(PerformerDetails!P316:P815)-ROW(PerformerDetails!P316)+1),ROWS(PerformerDetails!$P$7:P316)))),0)</f>
        <v>#NAME?</v>
      </c>
      <c r="C316" s="45" t="e">
        <f t="array" aca="1" ref="C316" ca="1">IFERROR(IF(ROWS(PerformerDetails!$R$7:R316)&gt;COUNTA(PerformerDetails!$R$7:$R$506),"",INDEX(PerformerDetails!$R$7:$R$506,SMALL(IF(PerformerDetails!$R$7:$R$506&lt;&gt;"",ROW(PerformerDetails!P316:P815)-ROW(PerformerDetails!R316)+1),ROWS(PerformerDetails!$R$7:R316)))),0)</f>
        <v>#NAME?</v>
      </c>
      <c r="D316" s="45" t="e">
        <f t="array" aca="1" ref="D316" ca="1">IFERROR(IF(ROWS(PerformerDetails!$T$7:T316)&gt;COUNTA(PerformerDetails!$T$7:$T$506),"",INDEX(PerformerDetails!$T$7:$T$506,SMALL(IF(PerformerDetails!$T$7:$T$506&lt;&gt;"",ROW(PerformerDetails!P316:P815)-ROW(PerformerDetails!T316)+1),ROWS(PerformerDetails!$T$7:T316)))),0)</f>
        <v>#NAME?</v>
      </c>
      <c r="E316" s="45" t="e">
        <f t="array" aca="1" ref="E316" ca="1">IFERROR(IF(ROWS(PerformerDetails!$V$7:V316)&gt;COUNTA(PerformerDetails!$V$7:$V$506),"",INDEX(PerformerDetails!$V$7:$V$506,SMALL(IF(PerformerDetails!$V$7:$V$506&lt;&gt;"",ROW(PerformerDetails!P316:P815)-ROW(PerformerDetails!V316)+1),ROWS(PerformerDetails!$V$7:V316)))),0)</f>
        <v>#NAME?</v>
      </c>
      <c r="F316" s="45" t="e">
        <f t="array" aca="1" ref="F316" ca="1">IFERROR(IF(ROWS(PerformerDetails!$X$7:X316)&gt;COUNTA(PerformerDetails!$X$7:$X$506),"",INDEX(PerformerDetails!$X$7:$X$506,SMALL(IF(PerformerDetails!$X$7:$X$506&lt;&gt;"",ROW(PerformerDetails!P316:P815)-ROW(PerformerDetails!X316)+1),ROWS(PerformerDetails!$X$7:X316)))),0)</f>
        <v>#NAME?</v>
      </c>
      <c r="G316" s="45"/>
      <c r="H316" s="45"/>
      <c r="I316" s="45"/>
      <c r="J316" s="45"/>
      <c r="K316" s="45"/>
      <c r="L316" s="45"/>
      <c r="M316" s="45"/>
      <c r="N316" s="45"/>
      <c r="O316" s="45"/>
      <c r="P316" s="45"/>
      <c r="Q316" s="45"/>
      <c r="R316" s="45"/>
      <c r="S316" s="45"/>
      <c r="T316" s="45"/>
      <c r="U316" s="45"/>
      <c r="V316" s="45"/>
      <c r="W316" s="45"/>
      <c r="X316" s="45"/>
      <c r="Y316" s="45"/>
      <c r="Z316" s="45"/>
    </row>
    <row r="317" spans="2:26" ht="20.100000000000001" customHeight="1">
      <c r="B317" s="45" t="e">
        <f t="array" aca="1" ref="B317" ca="1">IFERROR(IF(ROWS(PerformerDetails!$P$7:P317)&gt;COUNTA(PerformerDetails!$P$7:$P$506),"",INDEX(PerformerDetails!$P$7:$P$506,SMALL(IF(PerformerDetails!$P$7:$P$506&lt;&gt;"",ROW(PerformerDetails!P317:P816)-ROW(PerformerDetails!P317)+1),ROWS(PerformerDetails!$P$7:P317)))),0)</f>
        <v>#NAME?</v>
      </c>
      <c r="C317" s="45" t="e">
        <f t="array" aca="1" ref="C317" ca="1">IFERROR(IF(ROWS(PerformerDetails!$R$7:R317)&gt;COUNTA(PerformerDetails!$R$7:$R$506),"",INDEX(PerformerDetails!$R$7:$R$506,SMALL(IF(PerformerDetails!$R$7:$R$506&lt;&gt;"",ROW(PerformerDetails!P317:P816)-ROW(PerformerDetails!R317)+1),ROWS(PerformerDetails!$R$7:R317)))),0)</f>
        <v>#NAME?</v>
      </c>
      <c r="D317" s="45" t="e">
        <f t="array" aca="1" ref="D317" ca="1">IFERROR(IF(ROWS(PerformerDetails!$T$7:T317)&gt;COUNTA(PerformerDetails!$T$7:$T$506),"",INDEX(PerformerDetails!$T$7:$T$506,SMALL(IF(PerformerDetails!$T$7:$T$506&lt;&gt;"",ROW(PerformerDetails!P317:P816)-ROW(PerformerDetails!T317)+1),ROWS(PerformerDetails!$T$7:T317)))),0)</f>
        <v>#NAME?</v>
      </c>
      <c r="E317" s="45" t="e">
        <f t="array" aca="1" ref="E317" ca="1">IFERROR(IF(ROWS(PerformerDetails!$V$7:V317)&gt;COUNTA(PerformerDetails!$V$7:$V$506),"",INDEX(PerformerDetails!$V$7:$V$506,SMALL(IF(PerformerDetails!$V$7:$V$506&lt;&gt;"",ROW(PerformerDetails!P317:P816)-ROW(PerformerDetails!V317)+1),ROWS(PerformerDetails!$V$7:V317)))),0)</f>
        <v>#NAME?</v>
      </c>
      <c r="F317" s="45" t="e">
        <f t="array" aca="1" ref="F317" ca="1">IFERROR(IF(ROWS(PerformerDetails!$X$7:X317)&gt;COUNTA(PerformerDetails!$X$7:$X$506),"",INDEX(PerformerDetails!$X$7:$X$506,SMALL(IF(PerformerDetails!$X$7:$X$506&lt;&gt;"",ROW(PerformerDetails!P317:P816)-ROW(PerformerDetails!X317)+1),ROWS(PerformerDetails!$X$7:X317)))),0)</f>
        <v>#NAME?</v>
      </c>
      <c r="G317" s="45"/>
      <c r="H317" s="45"/>
      <c r="I317" s="45"/>
      <c r="J317" s="45"/>
      <c r="K317" s="45"/>
      <c r="L317" s="45"/>
      <c r="M317" s="45"/>
      <c r="N317" s="45"/>
      <c r="O317" s="45"/>
      <c r="P317" s="45"/>
      <c r="Q317" s="45"/>
      <c r="R317" s="45"/>
      <c r="S317" s="45"/>
      <c r="T317" s="45"/>
      <c r="U317" s="45"/>
      <c r="V317" s="45"/>
      <c r="W317" s="45"/>
      <c r="X317" s="45"/>
      <c r="Y317" s="45"/>
      <c r="Z317" s="45"/>
    </row>
    <row r="318" spans="2:26" ht="20.100000000000001" customHeight="1">
      <c r="B318" s="45" t="e">
        <f t="array" aca="1" ref="B318" ca="1">IFERROR(IF(ROWS(PerformerDetails!$P$7:P318)&gt;COUNTA(PerformerDetails!$P$7:$P$506),"",INDEX(PerformerDetails!$P$7:$P$506,SMALL(IF(PerformerDetails!$P$7:$P$506&lt;&gt;"",ROW(PerformerDetails!P318:P817)-ROW(PerformerDetails!P318)+1),ROWS(PerformerDetails!$P$7:P318)))),0)</f>
        <v>#NAME?</v>
      </c>
      <c r="C318" s="45" t="e">
        <f t="array" aca="1" ref="C318" ca="1">IFERROR(IF(ROWS(PerformerDetails!$R$7:R318)&gt;COUNTA(PerformerDetails!$R$7:$R$506),"",INDEX(PerformerDetails!$R$7:$R$506,SMALL(IF(PerformerDetails!$R$7:$R$506&lt;&gt;"",ROW(PerformerDetails!P318:P817)-ROW(PerformerDetails!R318)+1),ROWS(PerformerDetails!$R$7:R318)))),0)</f>
        <v>#NAME?</v>
      </c>
      <c r="D318" s="45" t="e">
        <f t="array" aca="1" ref="D318" ca="1">IFERROR(IF(ROWS(PerformerDetails!$T$7:T318)&gt;COUNTA(PerformerDetails!$T$7:$T$506),"",INDEX(PerformerDetails!$T$7:$T$506,SMALL(IF(PerformerDetails!$T$7:$T$506&lt;&gt;"",ROW(PerformerDetails!P318:P817)-ROW(PerformerDetails!T318)+1),ROWS(PerformerDetails!$T$7:T318)))),0)</f>
        <v>#NAME?</v>
      </c>
      <c r="E318" s="45" t="e">
        <f t="array" aca="1" ref="E318" ca="1">IFERROR(IF(ROWS(PerformerDetails!$V$7:V318)&gt;COUNTA(PerformerDetails!$V$7:$V$506),"",INDEX(PerformerDetails!$V$7:$V$506,SMALL(IF(PerformerDetails!$V$7:$V$506&lt;&gt;"",ROW(PerformerDetails!P318:P817)-ROW(PerformerDetails!V318)+1),ROWS(PerformerDetails!$V$7:V318)))),0)</f>
        <v>#NAME?</v>
      </c>
      <c r="F318" s="45" t="e">
        <f t="array" aca="1" ref="F318" ca="1">IFERROR(IF(ROWS(PerformerDetails!$X$7:X318)&gt;COUNTA(PerformerDetails!$X$7:$X$506),"",INDEX(PerformerDetails!$X$7:$X$506,SMALL(IF(PerformerDetails!$X$7:$X$506&lt;&gt;"",ROW(PerformerDetails!P318:P817)-ROW(PerformerDetails!X318)+1),ROWS(PerformerDetails!$X$7:X318)))),0)</f>
        <v>#NAME?</v>
      </c>
      <c r="G318" s="45"/>
      <c r="H318" s="45"/>
      <c r="I318" s="45"/>
      <c r="J318" s="45"/>
      <c r="K318" s="45"/>
      <c r="L318" s="45"/>
      <c r="M318" s="45"/>
      <c r="N318" s="45"/>
      <c r="O318" s="45"/>
      <c r="P318" s="45"/>
      <c r="Q318" s="45"/>
      <c r="R318" s="45"/>
      <c r="S318" s="45"/>
      <c r="T318" s="45"/>
      <c r="U318" s="45"/>
      <c r="V318" s="45"/>
      <c r="W318" s="45"/>
      <c r="X318" s="45"/>
      <c r="Y318" s="45"/>
      <c r="Z318" s="45"/>
    </row>
    <row r="319" spans="2:26" ht="20.100000000000001" customHeight="1">
      <c r="B319" s="45" t="e">
        <f t="array" aca="1" ref="B319" ca="1">IFERROR(IF(ROWS(PerformerDetails!$P$7:P319)&gt;COUNTA(PerformerDetails!$P$7:$P$506),"",INDEX(PerformerDetails!$P$7:$P$506,SMALL(IF(PerformerDetails!$P$7:$P$506&lt;&gt;"",ROW(PerformerDetails!P319:P818)-ROW(PerformerDetails!P319)+1),ROWS(PerformerDetails!$P$7:P319)))),0)</f>
        <v>#NAME?</v>
      </c>
      <c r="C319" s="45" t="e">
        <f t="array" aca="1" ref="C319" ca="1">IFERROR(IF(ROWS(PerformerDetails!$R$7:R319)&gt;COUNTA(PerformerDetails!$R$7:$R$506),"",INDEX(PerformerDetails!$R$7:$R$506,SMALL(IF(PerformerDetails!$R$7:$R$506&lt;&gt;"",ROW(PerformerDetails!P319:P818)-ROW(PerformerDetails!R319)+1),ROWS(PerformerDetails!$R$7:R319)))),0)</f>
        <v>#NAME?</v>
      </c>
      <c r="D319" s="45" t="e">
        <f t="array" aca="1" ref="D319" ca="1">IFERROR(IF(ROWS(PerformerDetails!$T$7:T319)&gt;COUNTA(PerformerDetails!$T$7:$T$506),"",INDEX(PerformerDetails!$T$7:$T$506,SMALL(IF(PerformerDetails!$T$7:$T$506&lt;&gt;"",ROW(PerformerDetails!P319:P818)-ROW(PerformerDetails!T319)+1),ROWS(PerformerDetails!$T$7:T319)))),0)</f>
        <v>#NAME?</v>
      </c>
      <c r="E319" s="45" t="e">
        <f t="array" aca="1" ref="E319" ca="1">IFERROR(IF(ROWS(PerformerDetails!$V$7:V319)&gt;COUNTA(PerformerDetails!$V$7:$V$506),"",INDEX(PerformerDetails!$V$7:$V$506,SMALL(IF(PerformerDetails!$V$7:$V$506&lt;&gt;"",ROW(PerformerDetails!P319:P818)-ROW(PerformerDetails!V319)+1),ROWS(PerformerDetails!$V$7:V319)))),0)</f>
        <v>#NAME?</v>
      </c>
      <c r="F319" s="45" t="e">
        <f t="array" aca="1" ref="F319" ca="1">IFERROR(IF(ROWS(PerformerDetails!$X$7:X319)&gt;COUNTA(PerformerDetails!$X$7:$X$506),"",INDEX(PerformerDetails!$X$7:$X$506,SMALL(IF(PerformerDetails!$X$7:$X$506&lt;&gt;"",ROW(PerformerDetails!P319:P818)-ROW(PerformerDetails!X319)+1),ROWS(PerformerDetails!$X$7:X319)))),0)</f>
        <v>#NAME?</v>
      </c>
      <c r="G319" s="45"/>
      <c r="H319" s="45"/>
      <c r="I319" s="45"/>
      <c r="J319" s="45"/>
      <c r="K319" s="45"/>
      <c r="L319" s="45"/>
      <c r="M319" s="45"/>
      <c r="N319" s="45"/>
      <c r="O319" s="45"/>
      <c r="P319" s="45"/>
      <c r="Q319" s="45"/>
      <c r="R319" s="45"/>
      <c r="S319" s="45"/>
      <c r="T319" s="45"/>
      <c r="U319" s="45"/>
      <c r="V319" s="45"/>
      <c r="W319" s="45"/>
      <c r="X319" s="45"/>
      <c r="Y319" s="45"/>
      <c r="Z319" s="45"/>
    </row>
    <row r="320" spans="2:26" ht="20.100000000000001" customHeight="1">
      <c r="B320" s="45" t="e">
        <f t="array" aca="1" ref="B320" ca="1">IFERROR(IF(ROWS(PerformerDetails!$P$7:P320)&gt;COUNTA(PerformerDetails!$P$7:$P$506),"",INDEX(PerformerDetails!$P$7:$P$506,SMALL(IF(PerformerDetails!$P$7:$P$506&lt;&gt;"",ROW(PerformerDetails!P320:P819)-ROW(PerformerDetails!P320)+1),ROWS(PerformerDetails!$P$7:P320)))),0)</f>
        <v>#NAME?</v>
      </c>
      <c r="C320" s="45" t="e">
        <f t="array" aca="1" ref="C320" ca="1">IFERROR(IF(ROWS(PerformerDetails!$R$7:R320)&gt;COUNTA(PerformerDetails!$R$7:$R$506),"",INDEX(PerformerDetails!$R$7:$R$506,SMALL(IF(PerformerDetails!$R$7:$R$506&lt;&gt;"",ROW(PerformerDetails!P320:P819)-ROW(PerformerDetails!R320)+1),ROWS(PerformerDetails!$R$7:R320)))),0)</f>
        <v>#NAME?</v>
      </c>
      <c r="D320" s="45" t="e">
        <f t="array" aca="1" ref="D320" ca="1">IFERROR(IF(ROWS(PerformerDetails!$T$7:T320)&gt;COUNTA(PerformerDetails!$T$7:$T$506),"",INDEX(PerformerDetails!$T$7:$T$506,SMALL(IF(PerformerDetails!$T$7:$T$506&lt;&gt;"",ROW(PerformerDetails!P320:P819)-ROW(PerformerDetails!T320)+1),ROWS(PerformerDetails!$T$7:T320)))),0)</f>
        <v>#NAME?</v>
      </c>
      <c r="E320" s="45" t="e">
        <f t="array" aca="1" ref="E320" ca="1">IFERROR(IF(ROWS(PerformerDetails!$V$7:V320)&gt;COUNTA(PerformerDetails!$V$7:$V$506),"",INDEX(PerformerDetails!$V$7:$V$506,SMALL(IF(PerformerDetails!$V$7:$V$506&lt;&gt;"",ROW(PerformerDetails!P320:P819)-ROW(PerformerDetails!V320)+1),ROWS(PerformerDetails!$V$7:V320)))),0)</f>
        <v>#NAME?</v>
      </c>
      <c r="F320" s="45" t="e">
        <f t="array" aca="1" ref="F320" ca="1">IFERROR(IF(ROWS(PerformerDetails!$X$7:X320)&gt;COUNTA(PerformerDetails!$X$7:$X$506),"",INDEX(PerformerDetails!$X$7:$X$506,SMALL(IF(PerformerDetails!$X$7:$X$506&lt;&gt;"",ROW(PerformerDetails!P320:P819)-ROW(PerformerDetails!X320)+1),ROWS(PerformerDetails!$X$7:X320)))),0)</f>
        <v>#NAME?</v>
      </c>
      <c r="G320" s="45"/>
      <c r="H320" s="45"/>
      <c r="I320" s="45"/>
      <c r="J320" s="45"/>
      <c r="K320" s="45"/>
      <c r="L320" s="45"/>
      <c r="M320" s="45"/>
      <c r="N320" s="45"/>
      <c r="O320" s="45"/>
      <c r="P320" s="45"/>
      <c r="Q320" s="45"/>
      <c r="R320" s="45"/>
      <c r="S320" s="45"/>
      <c r="T320" s="45"/>
      <c r="U320" s="45"/>
      <c r="V320" s="45"/>
      <c r="W320" s="45"/>
      <c r="X320" s="45"/>
      <c r="Y320" s="45"/>
      <c r="Z320" s="45"/>
    </row>
    <row r="321" spans="2:26" ht="20.100000000000001" customHeight="1">
      <c r="B321" s="45" t="e">
        <f t="array" aca="1" ref="B321" ca="1">IFERROR(IF(ROWS(PerformerDetails!$P$7:P321)&gt;COUNTA(PerformerDetails!$P$7:$P$506),"",INDEX(PerformerDetails!$P$7:$P$506,SMALL(IF(PerformerDetails!$P$7:$P$506&lt;&gt;"",ROW(PerformerDetails!P321:P820)-ROW(PerformerDetails!P321)+1),ROWS(PerformerDetails!$P$7:P321)))),0)</f>
        <v>#NAME?</v>
      </c>
      <c r="C321" s="45" t="e">
        <f t="array" aca="1" ref="C321" ca="1">IFERROR(IF(ROWS(PerformerDetails!$R$7:R321)&gt;COUNTA(PerformerDetails!$R$7:$R$506),"",INDEX(PerformerDetails!$R$7:$R$506,SMALL(IF(PerformerDetails!$R$7:$R$506&lt;&gt;"",ROW(PerformerDetails!P321:P820)-ROW(PerformerDetails!R321)+1),ROWS(PerformerDetails!$R$7:R321)))),0)</f>
        <v>#NAME?</v>
      </c>
      <c r="D321" s="45" t="e">
        <f t="array" aca="1" ref="D321" ca="1">IFERROR(IF(ROWS(PerformerDetails!$T$7:T321)&gt;COUNTA(PerformerDetails!$T$7:$T$506),"",INDEX(PerformerDetails!$T$7:$T$506,SMALL(IF(PerformerDetails!$T$7:$T$506&lt;&gt;"",ROW(PerformerDetails!P321:P820)-ROW(PerformerDetails!T321)+1),ROWS(PerformerDetails!$T$7:T321)))),0)</f>
        <v>#NAME?</v>
      </c>
      <c r="E321" s="45" t="e">
        <f t="array" aca="1" ref="E321" ca="1">IFERROR(IF(ROWS(PerformerDetails!$V$7:V321)&gt;COUNTA(PerformerDetails!$V$7:$V$506),"",INDEX(PerformerDetails!$V$7:$V$506,SMALL(IF(PerformerDetails!$V$7:$V$506&lt;&gt;"",ROW(PerformerDetails!P321:P820)-ROW(PerformerDetails!V321)+1),ROWS(PerformerDetails!$V$7:V321)))),0)</f>
        <v>#NAME?</v>
      </c>
      <c r="F321" s="45" t="e">
        <f t="array" aca="1" ref="F321" ca="1">IFERROR(IF(ROWS(PerformerDetails!$X$7:X321)&gt;COUNTA(PerformerDetails!$X$7:$X$506),"",INDEX(PerformerDetails!$X$7:$X$506,SMALL(IF(PerformerDetails!$X$7:$X$506&lt;&gt;"",ROW(PerformerDetails!P321:P820)-ROW(PerformerDetails!X321)+1),ROWS(PerformerDetails!$X$7:X321)))),0)</f>
        <v>#NAME?</v>
      </c>
      <c r="G321" s="45"/>
      <c r="H321" s="45"/>
      <c r="I321" s="45"/>
      <c r="J321" s="45"/>
      <c r="K321" s="45"/>
      <c r="L321" s="45"/>
      <c r="M321" s="45"/>
      <c r="N321" s="45"/>
      <c r="O321" s="45"/>
      <c r="P321" s="45"/>
      <c r="Q321" s="45"/>
      <c r="R321" s="45"/>
      <c r="S321" s="45"/>
      <c r="T321" s="45"/>
      <c r="U321" s="45"/>
      <c r="V321" s="45"/>
      <c r="W321" s="45"/>
      <c r="X321" s="45"/>
      <c r="Y321" s="45"/>
      <c r="Z321" s="45"/>
    </row>
    <row r="322" spans="2:26" ht="20.100000000000001" customHeight="1">
      <c r="B322" s="45" t="e">
        <f t="array" aca="1" ref="B322" ca="1">IFERROR(IF(ROWS(PerformerDetails!$P$7:P322)&gt;COUNTA(PerformerDetails!$P$7:$P$506),"",INDEX(PerformerDetails!$P$7:$P$506,SMALL(IF(PerformerDetails!$P$7:$P$506&lt;&gt;"",ROW(PerformerDetails!P322:P821)-ROW(PerformerDetails!P322)+1),ROWS(PerformerDetails!$P$7:P322)))),0)</f>
        <v>#NAME?</v>
      </c>
      <c r="C322" s="45" t="e">
        <f t="array" aca="1" ref="C322" ca="1">IFERROR(IF(ROWS(PerformerDetails!$R$7:R322)&gt;COUNTA(PerformerDetails!$R$7:$R$506),"",INDEX(PerformerDetails!$R$7:$R$506,SMALL(IF(PerformerDetails!$R$7:$R$506&lt;&gt;"",ROW(PerformerDetails!P322:P821)-ROW(PerformerDetails!R322)+1),ROWS(PerformerDetails!$R$7:R322)))),0)</f>
        <v>#NAME?</v>
      </c>
      <c r="D322" s="45" t="e">
        <f t="array" aca="1" ref="D322" ca="1">IFERROR(IF(ROWS(PerformerDetails!$T$7:T322)&gt;COUNTA(PerformerDetails!$T$7:$T$506),"",INDEX(PerformerDetails!$T$7:$T$506,SMALL(IF(PerformerDetails!$T$7:$T$506&lt;&gt;"",ROW(PerformerDetails!P322:P821)-ROW(PerformerDetails!T322)+1),ROWS(PerformerDetails!$T$7:T322)))),0)</f>
        <v>#NAME?</v>
      </c>
      <c r="E322" s="45" t="e">
        <f t="array" aca="1" ref="E322" ca="1">IFERROR(IF(ROWS(PerformerDetails!$V$7:V322)&gt;COUNTA(PerformerDetails!$V$7:$V$506),"",INDEX(PerformerDetails!$V$7:$V$506,SMALL(IF(PerformerDetails!$V$7:$V$506&lt;&gt;"",ROW(PerformerDetails!P322:P821)-ROW(PerformerDetails!V322)+1),ROWS(PerformerDetails!$V$7:V322)))),0)</f>
        <v>#NAME?</v>
      </c>
      <c r="F322" s="45" t="e">
        <f t="array" aca="1" ref="F322" ca="1">IFERROR(IF(ROWS(PerformerDetails!$X$7:X322)&gt;COUNTA(PerformerDetails!$X$7:$X$506),"",INDEX(PerformerDetails!$X$7:$X$506,SMALL(IF(PerformerDetails!$X$7:$X$506&lt;&gt;"",ROW(PerformerDetails!P322:P821)-ROW(PerformerDetails!X322)+1),ROWS(PerformerDetails!$X$7:X322)))),0)</f>
        <v>#NAME?</v>
      </c>
      <c r="G322" s="45"/>
      <c r="H322" s="45"/>
      <c r="I322" s="45"/>
      <c r="J322" s="45"/>
      <c r="K322" s="45"/>
      <c r="L322" s="45"/>
      <c r="M322" s="45"/>
      <c r="N322" s="45"/>
      <c r="O322" s="45"/>
      <c r="P322" s="45"/>
      <c r="Q322" s="45"/>
      <c r="R322" s="45"/>
      <c r="S322" s="45"/>
      <c r="T322" s="45"/>
      <c r="U322" s="45"/>
      <c r="V322" s="45"/>
      <c r="W322" s="45"/>
      <c r="X322" s="45"/>
      <c r="Y322" s="45"/>
      <c r="Z322" s="45"/>
    </row>
    <row r="323" spans="2:26" ht="20.100000000000001" customHeight="1">
      <c r="B323" s="45" t="e">
        <f t="array" aca="1" ref="B323" ca="1">IFERROR(IF(ROWS(PerformerDetails!$P$7:P323)&gt;COUNTA(PerformerDetails!$P$7:$P$506),"",INDEX(PerformerDetails!$P$7:$P$506,SMALL(IF(PerformerDetails!$P$7:$P$506&lt;&gt;"",ROW(PerformerDetails!P323:P822)-ROW(PerformerDetails!P323)+1),ROWS(PerformerDetails!$P$7:P323)))),0)</f>
        <v>#NAME?</v>
      </c>
      <c r="C323" s="45" t="e">
        <f t="array" aca="1" ref="C323" ca="1">IFERROR(IF(ROWS(PerformerDetails!$R$7:R323)&gt;COUNTA(PerformerDetails!$R$7:$R$506),"",INDEX(PerformerDetails!$R$7:$R$506,SMALL(IF(PerformerDetails!$R$7:$R$506&lt;&gt;"",ROW(PerformerDetails!P323:P822)-ROW(PerformerDetails!R323)+1),ROWS(PerformerDetails!$R$7:R323)))),0)</f>
        <v>#NAME?</v>
      </c>
      <c r="D323" s="45" t="e">
        <f t="array" aca="1" ref="D323" ca="1">IFERROR(IF(ROWS(PerformerDetails!$T$7:T323)&gt;COUNTA(PerformerDetails!$T$7:$T$506),"",INDEX(PerformerDetails!$T$7:$T$506,SMALL(IF(PerformerDetails!$T$7:$T$506&lt;&gt;"",ROW(PerformerDetails!P323:P822)-ROW(PerformerDetails!T323)+1),ROWS(PerformerDetails!$T$7:T323)))),0)</f>
        <v>#NAME?</v>
      </c>
      <c r="E323" s="45" t="e">
        <f t="array" aca="1" ref="E323" ca="1">IFERROR(IF(ROWS(PerformerDetails!$V$7:V323)&gt;COUNTA(PerformerDetails!$V$7:$V$506),"",INDEX(PerformerDetails!$V$7:$V$506,SMALL(IF(PerformerDetails!$V$7:$V$506&lt;&gt;"",ROW(PerformerDetails!P323:P822)-ROW(PerformerDetails!V323)+1),ROWS(PerformerDetails!$V$7:V323)))),0)</f>
        <v>#NAME?</v>
      </c>
      <c r="F323" s="45" t="e">
        <f t="array" aca="1" ref="F323" ca="1">IFERROR(IF(ROWS(PerformerDetails!$X$7:X323)&gt;COUNTA(PerformerDetails!$X$7:$X$506),"",INDEX(PerformerDetails!$X$7:$X$506,SMALL(IF(PerformerDetails!$X$7:$X$506&lt;&gt;"",ROW(PerformerDetails!P323:P822)-ROW(PerformerDetails!X323)+1),ROWS(PerformerDetails!$X$7:X323)))),0)</f>
        <v>#NAME?</v>
      </c>
      <c r="G323" s="45"/>
      <c r="H323" s="45"/>
      <c r="I323" s="45"/>
      <c r="J323" s="45"/>
      <c r="K323" s="45"/>
      <c r="L323" s="45"/>
      <c r="M323" s="45"/>
      <c r="N323" s="45"/>
      <c r="O323" s="45"/>
      <c r="P323" s="45"/>
      <c r="Q323" s="45"/>
      <c r="R323" s="45"/>
      <c r="S323" s="45"/>
      <c r="T323" s="45"/>
      <c r="U323" s="45"/>
      <c r="V323" s="45"/>
      <c r="W323" s="45"/>
      <c r="X323" s="45"/>
      <c r="Y323" s="45"/>
      <c r="Z323" s="45"/>
    </row>
    <row r="324" spans="2:26" ht="20.100000000000001" customHeight="1">
      <c r="B324" s="45" t="e">
        <f t="array" aca="1" ref="B324" ca="1">IFERROR(IF(ROWS(PerformerDetails!$P$7:P324)&gt;COUNTA(PerformerDetails!$P$7:$P$506),"",INDEX(PerformerDetails!$P$7:$P$506,SMALL(IF(PerformerDetails!$P$7:$P$506&lt;&gt;"",ROW(PerformerDetails!P324:P823)-ROW(PerformerDetails!P324)+1),ROWS(PerformerDetails!$P$7:P324)))),0)</f>
        <v>#NAME?</v>
      </c>
      <c r="C324" s="45" t="e">
        <f t="array" aca="1" ref="C324" ca="1">IFERROR(IF(ROWS(PerformerDetails!$R$7:R324)&gt;COUNTA(PerformerDetails!$R$7:$R$506),"",INDEX(PerformerDetails!$R$7:$R$506,SMALL(IF(PerformerDetails!$R$7:$R$506&lt;&gt;"",ROW(PerformerDetails!P324:P823)-ROW(PerformerDetails!R324)+1),ROWS(PerformerDetails!$R$7:R324)))),0)</f>
        <v>#NAME?</v>
      </c>
      <c r="D324" s="45" t="e">
        <f t="array" aca="1" ref="D324" ca="1">IFERROR(IF(ROWS(PerformerDetails!$T$7:T324)&gt;COUNTA(PerformerDetails!$T$7:$T$506),"",INDEX(PerformerDetails!$T$7:$T$506,SMALL(IF(PerformerDetails!$T$7:$T$506&lt;&gt;"",ROW(PerformerDetails!P324:P823)-ROW(PerformerDetails!T324)+1),ROWS(PerformerDetails!$T$7:T324)))),0)</f>
        <v>#NAME?</v>
      </c>
      <c r="E324" s="45" t="e">
        <f t="array" aca="1" ref="E324" ca="1">IFERROR(IF(ROWS(PerformerDetails!$V$7:V324)&gt;COUNTA(PerformerDetails!$V$7:$V$506),"",INDEX(PerformerDetails!$V$7:$V$506,SMALL(IF(PerformerDetails!$V$7:$V$506&lt;&gt;"",ROW(PerformerDetails!P324:P823)-ROW(PerformerDetails!V324)+1),ROWS(PerformerDetails!$V$7:V324)))),0)</f>
        <v>#NAME?</v>
      </c>
      <c r="F324" s="45" t="e">
        <f t="array" aca="1" ref="F324" ca="1">IFERROR(IF(ROWS(PerformerDetails!$X$7:X324)&gt;COUNTA(PerformerDetails!$X$7:$X$506),"",INDEX(PerformerDetails!$X$7:$X$506,SMALL(IF(PerformerDetails!$X$7:$X$506&lt;&gt;"",ROW(PerformerDetails!P324:P823)-ROW(PerformerDetails!X324)+1),ROWS(PerformerDetails!$X$7:X324)))),0)</f>
        <v>#NAME?</v>
      </c>
      <c r="G324" s="45"/>
      <c r="H324" s="45"/>
      <c r="I324" s="45"/>
      <c r="J324" s="45"/>
      <c r="K324" s="45"/>
      <c r="L324" s="45"/>
      <c r="M324" s="45"/>
      <c r="N324" s="45"/>
      <c r="O324" s="45"/>
      <c r="P324" s="45"/>
      <c r="Q324" s="45"/>
      <c r="R324" s="45"/>
      <c r="S324" s="45"/>
      <c r="T324" s="45"/>
      <c r="U324" s="45"/>
      <c r="V324" s="45"/>
      <c r="W324" s="45"/>
      <c r="X324" s="45"/>
      <c r="Y324" s="45"/>
      <c r="Z324" s="45"/>
    </row>
    <row r="325" spans="2:26" ht="20.100000000000001" customHeight="1">
      <c r="B325" s="45" t="e">
        <f t="array" aca="1" ref="B325" ca="1">IFERROR(IF(ROWS(PerformerDetails!$P$7:P325)&gt;COUNTA(PerformerDetails!$P$7:$P$506),"",INDEX(PerformerDetails!$P$7:$P$506,SMALL(IF(PerformerDetails!$P$7:$P$506&lt;&gt;"",ROW(PerformerDetails!P325:P824)-ROW(PerformerDetails!P325)+1),ROWS(PerformerDetails!$P$7:P325)))),0)</f>
        <v>#NAME?</v>
      </c>
      <c r="C325" s="45" t="e">
        <f t="array" aca="1" ref="C325" ca="1">IFERROR(IF(ROWS(PerformerDetails!$R$7:R325)&gt;COUNTA(PerformerDetails!$R$7:$R$506),"",INDEX(PerformerDetails!$R$7:$R$506,SMALL(IF(PerformerDetails!$R$7:$R$506&lt;&gt;"",ROW(PerformerDetails!P325:P824)-ROW(PerformerDetails!R325)+1),ROWS(PerformerDetails!$R$7:R325)))),0)</f>
        <v>#NAME?</v>
      </c>
      <c r="D325" s="45" t="e">
        <f t="array" aca="1" ref="D325" ca="1">IFERROR(IF(ROWS(PerformerDetails!$T$7:T325)&gt;COUNTA(PerformerDetails!$T$7:$T$506),"",INDEX(PerformerDetails!$T$7:$T$506,SMALL(IF(PerformerDetails!$T$7:$T$506&lt;&gt;"",ROW(PerformerDetails!P325:P824)-ROW(PerformerDetails!T325)+1),ROWS(PerformerDetails!$T$7:T325)))),0)</f>
        <v>#NAME?</v>
      </c>
      <c r="E325" s="45" t="e">
        <f t="array" aca="1" ref="E325" ca="1">IFERROR(IF(ROWS(PerformerDetails!$V$7:V325)&gt;COUNTA(PerformerDetails!$V$7:$V$506),"",INDEX(PerformerDetails!$V$7:$V$506,SMALL(IF(PerformerDetails!$V$7:$V$506&lt;&gt;"",ROW(PerformerDetails!P325:P824)-ROW(PerformerDetails!V325)+1),ROWS(PerformerDetails!$V$7:V325)))),0)</f>
        <v>#NAME?</v>
      </c>
      <c r="F325" s="45" t="e">
        <f t="array" aca="1" ref="F325" ca="1">IFERROR(IF(ROWS(PerformerDetails!$X$7:X325)&gt;COUNTA(PerformerDetails!$X$7:$X$506),"",INDEX(PerformerDetails!$X$7:$X$506,SMALL(IF(PerformerDetails!$X$7:$X$506&lt;&gt;"",ROW(PerformerDetails!P325:P824)-ROW(PerformerDetails!X325)+1),ROWS(PerformerDetails!$X$7:X325)))),0)</f>
        <v>#NAME?</v>
      </c>
      <c r="G325" s="45"/>
      <c r="H325" s="45"/>
      <c r="I325" s="45"/>
      <c r="J325" s="45"/>
      <c r="K325" s="45"/>
      <c r="L325" s="45"/>
      <c r="M325" s="45"/>
      <c r="N325" s="45"/>
      <c r="O325" s="45"/>
      <c r="P325" s="45"/>
      <c r="Q325" s="45"/>
      <c r="R325" s="45"/>
      <c r="S325" s="45"/>
      <c r="T325" s="45"/>
      <c r="U325" s="45"/>
      <c r="V325" s="45"/>
      <c r="W325" s="45"/>
      <c r="X325" s="45"/>
      <c r="Y325" s="45"/>
      <c r="Z325" s="45"/>
    </row>
    <row r="326" spans="2:26" ht="20.100000000000001" customHeight="1">
      <c r="B326" s="45" t="e">
        <f t="array" aca="1" ref="B326" ca="1">IFERROR(IF(ROWS(PerformerDetails!$P$7:P326)&gt;COUNTA(PerformerDetails!$P$7:$P$506),"",INDEX(PerformerDetails!$P$7:$P$506,SMALL(IF(PerformerDetails!$P$7:$P$506&lt;&gt;"",ROW(PerformerDetails!P326:P825)-ROW(PerformerDetails!P326)+1),ROWS(PerformerDetails!$P$7:P326)))),0)</f>
        <v>#NAME?</v>
      </c>
      <c r="C326" s="45" t="e">
        <f t="array" aca="1" ref="C326" ca="1">IFERROR(IF(ROWS(PerformerDetails!$R$7:R326)&gt;COUNTA(PerformerDetails!$R$7:$R$506),"",INDEX(PerformerDetails!$R$7:$R$506,SMALL(IF(PerformerDetails!$R$7:$R$506&lt;&gt;"",ROW(PerformerDetails!P326:P825)-ROW(PerformerDetails!R326)+1),ROWS(PerformerDetails!$R$7:R326)))),0)</f>
        <v>#NAME?</v>
      </c>
      <c r="D326" s="45" t="e">
        <f t="array" aca="1" ref="D326" ca="1">IFERROR(IF(ROWS(PerformerDetails!$T$7:T326)&gt;COUNTA(PerformerDetails!$T$7:$T$506),"",INDEX(PerformerDetails!$T$7:$T$506,SMALL(IF(PerformerDetails!$T$7:$T$506&lt;&gt;"",ROW(PerformerDetails!P326:P825)-ROW(PerformerDetails!T326)+1),ROWS(PerformerDetails!$T$7:T326)))),0)</f>
        <v>#NAME?</v>
      </c>
      <c r="E326" s="45" t="e">
        <f t="array" aca="1" ref="E326" ca="1">IFERROR(IF(ROWS(PerformerDetails!$V$7:V326)&gt;COUNTA(PerformerDetails!$V$7:$V$506),"",INDEX(PerformerDetails!$V$7:$V$506,SMALL(IF(PerformerDetails!$V$7:$V$506&lt;&gt;"",ROW(PerformerDetails!P326:P825)-ROW(PerformerDetails!V326)+1),ROWS(PerformerDetails!$V$7:V326)))),0)</f>
        <v>#NAME?</v>
      </c>
      <c r="F326" s="45" t="e">
        <f t="array" aca="1" ref="F326" ca="1">IFERROR(IF(ROWS(PerformerDetails!$X$7:X326)&gt;COUNTA(PerformerDetails!$X$7:$X$506),"",INDEX(PerformerDetails!$X$7:$X$506,SMALL(IF(PerformerDetails!$X$7:$X$506&lt;&gt;"",ROW(PerformerDetails!P326:P825)-ROW(PerformerDetails!X326)+1),ROWS(PerformerDetails!$X$7:X326)))),0)</f>
        <v>#NAME?</v>
      </c>
      <c r="G326" s="45"/>
      <c r="H326" s="45"/>
      <c r="I326" s="45"/>
      <c r="J326" s="45"/>
      <c r="K326" s="45"/>
      <c r="L326" s="45"/>
      <c r="M326" s="45"/>
      <c r="N326" s="45"/>
      <c r="O326" s="45"/>
      <c r="P326" s="45"/>
      <c r="Q326" s="45"/>
      <c r="R326" s="45"/>
      <c r="S326" s="45"/>
      <c r="T326" s="45"/>
      <c r="U326" s="45"/>
      <c r="V326" s="45"/>
      <c r="W326" s="45"/>
      <c r="X326" s="45"/>
      <c r="Y326" s="45"/>
      <c r="Z326" s="45"/>
    </row>
    <row r="327" spans="2:26" ht="20.100000000000001" customHeight="1">
      <c r="B327" s="45" t="e">
        <f t="array" aca="1" ref="B327" ca="1">IFERROR(IF(ROWS(PerformerDetails!$P$7:P327)&gt;COUNTA(PerformerDetails!$P$7:$P$506),"",INDEX(PerformerDetails!$P$7:$P$506,SMALL(IF(PerformerDetails!$P$7:$P$506&lt;&gt;"",ROW(PerformerDetails!P327:P826)-ROW(PerformerDetails!P327)+1),ROWS(PerformerDetails!$P$7:P327)))),0)</f>
        <v>#NAME?</v>
      </c>
      <c r="C327" s="45" t="e">
        <f t="array" aca="1" ref="C327" ca="1">IFERROR(IF(ROWS(PerformerDetails!$R$7:R327)&gt;COUNTA(PerformerDetails!$R$7:$R$506),"",INDEX(PerformerDetails!$R$7:$R$506,SMALL(IF(PerformerDetails!$R$7:$R$506&lt;&gt;"",ROW(PerformerDetails!P327:P826)-ROW(PerformerDetails!R327)+1),ROWS(PerformerDetails!$R$7:R327)))),0)</f>
        <v>#NAME?</v>
      </c>
      <c r="D327" s="45" t="e">
        <f t="array" aca="1" ref="D327" ca="1">IFERROR(IF(ROWS(PerformerDetails!$T$7:T327)&gt;COUNTA(PerformerDetails!$T$7:$T$506),"",INDEX(PerformerDetails!$T$7:$T$506,SMALL(IF(PerformerDetails!$T$7:$T$506&lt;&gt;"",ROW(PerformerDetails!P327:P826)-ROW(PerformerDetails!T327)+1),ROWS(PerformerDetails!$T$7:T327)))),0)</f>
        <v>#NAME?</v>
      </c>
      <c r="E327" s="45" t="e">
        <f t="array" aca="1" ref="E327" ca="1">IFERROR(IF(ROWS(PerformerDetails!$V$7:V327)&gt;COUNTA(PerformerDetails!$V$7:$V$506),"",INDEX(PerformerDetails!$V$7:$V$506,SMALL(IF(PerformerDetails!$V$7:$V$506&lt;&gt;"",ROW(PerformerDetails!P327:P826)-ROW(PerformerDetails!V327)+1),ROWS(PerformerDetails!$V$7:V327)))),0)</f>
        <v>#NAME?</v>
      </c>
      <c r="F327" s="45" t="e">
        <f t="array" aca="1" ref="F327" ca="1">IFERROR(IF(ROWS(PerformerDetails!$X$7:X327)&gt;COUNTA(PerformerDetails!$X$7:$X$506),"",INDEX(PerformerDetails!$X$7:$X$506,SMALL(IF(PerformerDetails!$X$7:$X$506&lt;&gt;"",ROW(PerformerDetails!P327:P826)-ROW(PerformerDetails!X327)+1),ROWS(PerformerDetails!$X$7:X327)))),0)</f>
        <v>#NAME?</v>
      </c>
      <c r="G327" s="45"/>
      <c r="H327" s="45"/>
      <c r="I327" s="45"/>
      <c r="J327" s="45"/>
      <c r="K327" s="45"/>
      <c r="L327" s="45"/>
      <c r="M327" s="45"/>
      <c r="N327" s="45"/>
      <c r="O327" s="45"/>
      <c r="P327" s="45"/>
      <c r="Q327" s="45"/>
      <c r="R327" s="45"/>
      <c r="S327" s="45"/>
      <c r="T327" s="45"/>
      <c r="U327" s="45"/>
      <c r="V327" s="45"/>
      <c r="W327" s="45"/>
      <c r="X327" s="45"/>
      <c r="Y327" s="45"/>
      <c r="Z327" s="45"/>
    </row>
    <row r="328" spans="2:26" ht="20.100000000000001" customHeight="1">
      <c r="B328" s="45" t="e">
        <f t="array" aca="1" ref="B328" ca="1">IFERROR(IF(ROWS(PerformerDetails!$P$7:P328)&gt;COUNTA(PerformerDetails!$P$7:$P$506),"",INDEX(PerformerDetails!$P$7:$P$506,SMALL(IF(PerformerDetails!$P$7:$P$506&lt;&gt;"",ROW(PerformerDetails!P328:P827)-ROW(PerformerDetails!P328)+1),ROWS(PerformerDetails!$P$7:P328)))),0)</f>
        <v>#NAME?</v>
      </c>
      <c r="C328" s="45" t="e">
        <f t="array" aca="1" ref="C328" ca="1">IFERROR(IF(ROWS(PerformerDetails!$R$7:R328)&gt;COUNTA(PerformerDetails!$R$7:$R$506),"",INDEX(PerformerDetails!$R$7:$R$506,SMALL(IF(PerformerDetails!$R$7:$R$506&lt;&gt;"",ROW(PerformerDetails!P328:P827)-ROW(PerformerDetails!R328)+1),ROWS(PerformerDetails!$R$7:R328)))),0)</f>
        <v>#NAME?</v>
      </c>
      <c r="D328" s="45" t="e">
        <f t="array" aca="1" ref="D328" ca="1">IFERROR(IF(ROWS(PerformerDetails!$T$7:T328)&gt;COUNTA(PerformerDetails!$T$7:$T$506),"",INDEX(PerformerDetails!$T$7:$T$506,SMALL(IF(PerformerDetails!$T$7:$T$506&lt;&gt;"",ROW(PerformerDetails!P328:P827)-ROW(PerformerDetails!T328)+1),ROWS(PerformerDetails!$T$7:T328)))),0)</f>
        <v>#NAME?</v>
      </c>
      <c r="E328" s="45" t="e">
        <f t="array" aca="1" ref="E328" ca="1">IFERROR(IF(ROWS(PerformerDetails!$V$7:V328)&gt;COUNTA(PerformerDetails!$V$7:$V$506),"",INDEX(PerformerDetails!$V$7:$V$506,SMALL(IF(PerformerDetails!$V$7:$V$506&lt;&gt;"",ROW(PerformerDetails!P328:P827)-ROW(PerformerDetails!V328)+1),ROWS(PerformerDetails!$V$7:V328)))),0)</f>
        <v>#NAME?</v>
      </c>
      <c r="F328" s="45" t="e">
        <f t="array" aca="1" ref="F328" ca="1">IFERROR(IF(ROWS(PerformerDetails!$X$7:X328)&gt;COUNTA(PerformerDetails!$X$7:$X$506),"",INDEX(PerformerDetails!$X$7:$X$506,SMALL(IF(PerformerDetails!$X$7:$X$506&lt;&gt;"",ROW(PerformerDetails!P328:P827)-ROW(PerformerDetails!X328)+1),ROWS(PerformerDetails!$X$7:X328)))),0)</f>
        <v>#NAME?</v>
      </c>
      <c r="G328" s="45"/>
      <c r="H328" s="45"/>
      <c r="I328" s="45"/>
      <c r="J328" s="45"/>
      <c r="K328" s="45"/>
      <c r="L328" s="45"/>
      <c r="M328" s="45"/>
      <c r="N328" s="45"/>
      <c r="O328" s="45"/>
      <c r="P328" s="45"/>
      <c r="Q328" s="45"/>
      <c r="R328" s="45"/>
      <c r="S328" s="45"/>
      <c r="T328" s="45"/>
      <c r="U328" s="45"/>
      <c r="V328" s="45"/>
      <c r="W328" s="45"/>
      <c r="X328" s="45"/>
      <c r="Y328" s="45"/>
      <c r="Z328" s="45"/>
    </row>
    <row r="329" spans="2:26" ht="20.100000000000001" customHeight="1">
      <c r="B329" s="45" t="e">
        <f t="array" aca="1" ref="B329" ca="1">IFERROR(IF(ROWS(PerformerDetails!$P$7:P329)&gt;COUNTA(PerformerDetails!$P$7:$P$506),"",INDEX(PerformerDetails!$P$7:$P$506,SMALL(IF(PerformerDetails!$P$7:$P$506&lt;&gt;"",ROW(PerformerDetails!P329:P828)-ROW(PerformerDetails!P329)+1),ROWS(PerformerDetails!$P$7:P329)))),0)</f>
        <v>#NAME?</v>
      </c>
      <c r="C329" s="45" t="e">
        <f t="array" aca="1" ref="C329" ca="1">IFERROR(IF(ROWS(PerformerDetails!$R$7:R329)&gt;COUNTA(PerformerDetails!$R$7:$R$506),"",INDEX(PerformerDetails!$R$7:$R$506,SMALL(IF(PerformerDetails!$R$7:$R$506&lt;&gt;"",ROW(PerformerDetails!P329:P828)-ROW(PerformerDetails!R329)+1),ROWS(PerformerDetails!$R$7:R329)))),0)</f>
        <v>#NAME?</v>
      </c>
      <c r="D329" s="45" t="e">
        <f t="array" aca="1" ref="D329" ca="1">IFERROR(IF(ROWS(PerformerDetails!$T$7:T329)&gt;COUNTA(PerformerDetails!$T$7:$T$506),"",INDEX(PerformerDetails!$T$7:$T$506,SMALL(IF(PerformerDetails!$T$7:$T$506&lt;&gt;"",ROW(PerformerDetails!P329:P828)-ROW(PerformerDetails!T329)+1),ROWS(PerformerDetails!$T$7:T329)))),0)</f>
        <v>#NAME?</v>
      </c>
      <c r="E329" s="45" t="e">
        <f t="array" aca="1" ref="E329" ca="1">IFERROR(IF(ROWS(PerformerDetails!$V$7:V329)&gt;COUNTA(PerformerDetails!$V$7:$V$506),"",INDEX(PerformerDetails!$V$7:$V$506,SMALL(IF(PerformerDetails!$V$7:$V$506&lt;&gt;"",ROW(PerformerDetails!P329:P828)-ROW(PerformerDetails!V329)+1),ROWS(PerformerDetails!$V$7:V329)))),0)</f>
        <v>#NAME?</v>
      </c>
      <c r="F329" s="45" t="e">
        <f t="array" aca="1" ref="F329" ca="1">IFERROR(IF(ROWS(PerformerDetails!$X$7:X329)&gt;COUNTA(PerformerDetails!$X$7:$X$506),"",INDEX(PerformerDetails!$X$7:$X$506,SMALL(IF(PerformerDetails!$X$7:$X$506&lt;&gt;"",ROW(PerformerDetails!P329:P828)-ROW(PerformerDetails!X329)+1),ROWS(PerformerDetails!$X$7:X329)))),0)</f>
        <v>#NAME?</v>
      </c>
      <c r="G329" s="45"/>
      <c r="H329" s="45"/>
      <c r="I329" s="45"/>
      <c r="J329" s="45"/>
      <c r="K329" s="45"/>
      <c r="L329" s="45"/>
      <c r="M329" s="45"/>
      <c r="N329" s="45"/>
      <c r="O329" s="45"/>
      <c r="P329" s="45"/>
      <c r="Q329" s="45"/>
      <c r="R329" s="45"/>
      <c r="S329" s="45"/>
      <c r="T329" s="45"/>
      <c r="U329" s="45"/>
      <c r="V329" s="45"/>
      <c r="W329" s="45"/>
      <c r="X329" s="45"/>
      <c r="Y329" s="45"/>
      <c r="Z329" s="45"/>
    </row>
    <row r="330" spans="2:26" ht="20.100000000000001" customHeight="1">
      <c r="B330" s="45" t="e">
        <f t="array" aca="1" ref="B330" ca="1">IFERROR(IF(ROWS(PerformerDetails!$P$7:P330)&gt;COUNTA(PerformerDetails!$P$7:$P$506),"",INDEX(PerformerDetails!$P$7:$P$506,SMALL(IF(PerformerDetails!$P$7:$P$506&lt;&gt;"",ROW(PerformerDetails!P330:P829)-ROW(PerformerDetails!P330)+1),ROWS(PerformerDetails!$P$7:P330)))),0)</f>
        <v>#NAME?</v>
      </c>
      <c r="C330" s="45" t="e">
        <f t="array" aca="1" ref="C330" ca="1">IFERROR(IF(ROWS(PerformerDetails!$R$7:R330)&gt;COUNTA(PerformerDetails!$R$7:$R$506),"",INDEX(PerformerDetails!$R$7:$R$506,SMALL(IF(PerformerDetails!$R$7:$R$506&lt;&gt;"",ROW(PerformerDetails!P330:P829)-ROW(PerformerDetails!R330)+1),ROWS(PerformerDetails!$R$7:R330)))),0)</f>
        <v>#NAME?</v>
      </c>
      <c r="D330" s="45" t="e">
        <f t="array" aca="1" ref="D330" ca="1">IFERROR(IF(ROWS(PerformerDetails!$T$7:T330)&gt;COUNTA(PerformerDetails!$T$7:$T$506),"",INDEX(PerformerDetails!$T$7:$T$506,SMALL(IF(PerformerDetails!$T$7:$T$506&lt;&gt;"",ROW(PerformerDetails!P330:P829)-ROW(PerformerDetails!T330)+1),ROWS(PerformerDetails!$T$7:T330)))),0)</f>
        <v>#NAME?</v>
      </c>
      <c r="E330" s="45" t="e">
        <f t="array" aca="1" ref="E330" ca="1">IFERROR(IF(ROWS(PerformerDetails!$V$7:V330)&gt;COUNTA(PerformerDetails!$V$7:$V$506),"",INDEX(PerformerDetails!$V$7:$V$506,SMALL(IF(PerformerDetails!$V$7:$V$506&lt;&gt;"",ROW(PerformerDetails!P330:P829)-ROW(PerformerDetails!V330)+1),ROWS(PerformerDetails!$V$7:V330)))),0)</f>
        <v>#NAME?</v>
      </c>
      <c r="F330" s="45" t="e">
        <f t="array" aca="1" ref="F330" ca="1">IFERROR(IF(ROWS(PerformerDetails!$X$7:X330)&gt;COUNTA(PerformerDetails!$X$7:$X$506),"",INDEX(PerformerDetails!$X$7:$X$506,SMALL(IF(PerformerDetails!$X$7:$X$506&lt;&gt;"",ROW(PerformerDetails!P330:P829)-ROW(PerformerDetails!X330)+1),ROWS(PerformerDetails!$X$7:X330)))),0)</f>
        <v>#NAME?</v>
      </c>
      <c r="G330" s="45"/>
      <c r="H330" s="45"/>
      <c r="I330" s="45"/>
      <c r="J330" s="45"/>
      <c r="K330" s="45"/>
      <c r="L330" s="45"/>
      <c r="M330" s="45"/>
      <c r="N330" s="45"/>
      <c r="O330" s="45"/>
      <c r="P330" s="45"/>
      <c r="Q330" s="45"/>
      <c r="R330" s="45"/>
      <c r="S330" s="45"/>
      <c r="T330" s="45"/>
      <c r="U330" s="45"/>
      <c r="V330" s="45"/>
      <c r="W330" s="45"/>
      <c r="X330" s="45"/>
      <c r="Y330" s="45"/>
      <c r="Z330" s="45"/>
    </row>
    <row r="331" spans="2:26" ht="20.100000000000001" customHeight="1">
      <c r="B331" s="45" t="e">
        <f t="array" aca="1" ref="B331" ca="1">IFERROR(IF(ROWS(PerformerDetails!$P$7:P331)&gt;COUNTA(PerformerDetails!$P$7:$P$506),"",INDEX(PerformerDetails!$P$7:$P$506,SMALL(IF(PerformerDetails!$P$7:$P$506&lt;&gt;"",ROW(PerformerDetails!P331:P830)-ROW(PerformerDetails!P331)+1),ROWS(PerformerDetails!$P$7:P331)))),0)</f>
        <v>#NAME?</v>
      </c>
      <c r="C331" s="45" t="e">
        <f t="array" aca="1" ref="C331" ca="1">IFERROR(IF(ROWS(PerformerDetails!$R$7:R331)&gt;COUNTA(PerformerDetails!$R$7:$R$506),"",INDEX(PerformerDetails!$R$7:$R$506,SMALL(IF(PerformerDetails!$R$7:$R$506&lt;&gt;"",ROW(PerformerDetails!P331:P830)-ROW(PerformerDetails!R331)+1),ROWS(PerformerDetails!$R$7:R331)))),0)</f>
        <v>#NAME?</v>
      </c>
      <c r="D331" s="45" t="e">
        <f t="array" aca="1" ref="D331" ca="1">IFERROR(IF(ROWS(PerformerDetails!$T$7:T331)&gt;COUNTA(PerformerDetails!$T$7:$T$506),"",INDEX(PerformerDetails!$T$7:$T$506,SMALL(IF(PerformerDetails!$T$7:$T$506&lt;&gt;"",ROW(PerformerDetails!P331:P830)-ROW(PerformerDetails!T331)+1),ROWS(PerformerDetails!$T$7:T331)))),0)</f>
        <v>#NAME?</v>
      </c>
      <c r="E331" s="45" t="e">
        <f t="array" aca="1" ref="E331" ca="1">IFERROR(IF(ROWS(PerformerDetails!$V$7:V331)&gt;COUNTA(PerformerDetails!$V$7:$V$506),"",INDEX(PerformerDetails!$V$7:$V$506,SMALL(IF(PerformerDetails!$V$7:$V$506&lt;&gt;"",ROW(PerformerDetails!P331:P830)-ROW(PerformerDetails!V331)+1),ROWS(PerformerDetails!$V$7:V331)))),0)</f>
        <v>#NAME?</v>
      </c>
      <c r="F331" s="45" t="e">
        <f t="array" aca="1" ref="F331" ca="1">IFERROR(IF(ROWS(PerformerDetails!$X$7:X331)&gt;COUNTA(PerformerDetails!$X$7:$X$506),"",INDEX(PerformerDetails!$X$7:$X$506,SMALL(IF(PerformerDetails!$X$7:$X$506&lt;&gt;"",ROW(PerformerDetails!P331:P830)-ROW(PerformerDetails!X331)+1),ROWS(PerformerDetails!$X$7:X331)))),0)</f>
        <v>#NAME?</v>
      </c>
      <c r="G331" s="45"/>
      <c r="H331" s="45"/>
      <c r="I331" s="45"/>
      <c r="J331" s="45"/>
      <c r="K331" s="45"/>
      <c r="L331" s="45"/>
      <c r="M331" s="45"/>
      <c r="N331" s="45"/>
      <c r="O331" s="45"/>
      <c r="P331" s="45"/>
      <c r="Q331" s="45"/>
      <c r="R331" s="45"/>
      <c r="S331" s="45"/>
      <c r="T331" s="45"/>
      <c r="U331" s="45"/>
      <c r="V331" s="45"/>
      <c r="W331" s="45"/>
      <c r="X331" s="45"/>
      <c r="Y331" s="45"/>
      <c r="Z331" s="45"/>
    </row>
    <row r="332" spans="2:26" ht="20.100000000000001" customHeight="1">
      <c r="B332" s="45" t="e">
        <f t="array" aca="1" ref="B332" ca="1">IFERROR(IF(ROWS(PerformerDetails!$P$7:P332)&gt;COUNTA(PerformerDetails!$P$7:$P$506),"",INDEX(PerformerDetails!$P$7:$P$506,SMALL(IF(PerformerDetails!$P$7:$P$506&lt;&gt;"",ROW(PerformerDetails!P332:P831)-ROW(PerformerDetails!P332)+1),ROWS(PerformerDetails!$P$7:P332)))),0)</f>
        <v>#NAME?</v>
      </c>
      <c r="C332" s="45" t="e">
        <f t="array" aca="1" ref="C332" ca="1">IFERROR(IF(ROWS(PerformerDetails!$R$7:R332)&gt;COUNTA(PerformerDetails!$R$7:$R$506),"",INDEX(PerformerDetails!$R$7:$R$506,SMALL(IF(PerformerDetails!$R$7:$R$506&lt;&gt;"",ROW(PerformerDetails!P332:P831)-ROW(PerformerDetails!R332)+1),ROWS(PerformerDetails!$R$7:R332)))),0)</f>
        <v>#NAME?</v>
      </c>
      <c r="D332" s="45" t="e">
        <f t="array" aca="1" ref="D332" ca="1">IFERROR(IF(ROWS(PerformerDetails!$T$7:T332)&gt;COUNTA(PerformerDetails!$T$7:$T$506),"",INDEX(PerformerDetails!$T$7:$T$506,SMALL(IF(PerformerDetails!$T$7:$T$506&lt;&gt;"",ROW(PerformerDetails!P332:P831)-ROW(PerformerDetails!T332)+1),ROWS(PerformerDetails!$T$7:T332)))),0)</f>
        <v>#NAME?</v>
      </c>
      <c r="E332" s="45" t="e">
        <f t="array" aca="1" ref="E332" ca="1">IFERROR(IF(ROWS(PerformerDetails!$V$7:V332)&gt;COUNTA(PerformerDetails!$V$7:$V$506),"",INDEX(PerformerDetails!$V$7:$V$506,SMALL(IF(PerformerDetails!$V$7:$V$506&lt;&gt;"",ROW(PerformerDetails!P332:P831)-ROW(PerformerDetails!V332)+1),ROWS(PerformerDetails!$V$7:V332)))),0)</f>
        <v>#NAME?</v>
      </c>
      <c r="F332" s="45" t="e">
        <f t="array" aca="1" ref="F332" ca="1">IFERROR(IF(ROWS(PerformerDetails!$X$7:X332)&gt;COUNTA(PerformerDetails!$X$7:$X$506),"",INDEX(PerformerDetails!$X$7:$X$506,SMALL(IF(PerformerDetails!$X$7:$X$506&lt;&gt;"",ROW(PerformerDetails!P332:P831)-ROW(PerformerDetails!X332)+1),ROWS(PerformerDetails!$X$7:X332)))),0)</f>
        <v>#NAME?</v>
      </c>
      <c r="G332" s="45"/>
      <c r="H332" s="45"/>
      <c r="I332" s="45"/>
      <c r="J332" s="45"/>
      <c r="K332" s="45"/>
      <c r="L332" s="45"/>
      <c r="M332" s="45"/>
      <c r="N332" s="45"/>
      <c r="O332" s="45"/>
      <c r="P332" s="45"/>
      <c r="Q332" s="45"/>
      <c r="R332" s="45"/>
      <c r="S332" s="45"/>
      <c r="T332" s="45"/>
      <c r="U332" s="45"/>
      <c r="V332" s="45"/>
      <c r="W332" s="45"/>
      <c r="X332" s="45"/>
      <c r="Y332" s="45"/>
      <c r="Z332" s="45"/>
    </row>
    <row r="333" spans="2:26" ht="20.100000000000001" customHeight="1">
      <c r="B333" s="45" t="e">
        <f t="array" aca="1" ref="B333" ca="1">IFERROR(IF(ROWS(PerformerDetails!$P$7:P333)&gt;COUNTA(PerformerDetails!$P$7:$P$506),"",INDEX(PerformerDetails!$P$7:$P$506,SMALL(IF(PerformerDetails!$P$7:$P$506&lt;&gt;"",ROW(PerformerDetails!P333:P832)-ROW(PerformerDetails!P333)+1),ROWS(PerformerDetails!$P$7:P333)))),0)</f>
        <v>#NAME?</v>
      </c>
      <c r="C333" s="45" t="e">
        <f t="array" aca="1" ref="C333" ca="1">IFERROR(IF(ROWS(PerformerDetails!$R$7:R333)&gt;COUNTA(PerformerDetails!$R$7:$R$506),"",INDEX(PerformerDetails!$R$7:$R$506,SMALL(IF(PerformerDetails!$R$7:$R$506&lt;&gt;"",ROW(PerformerDetails!P333:P832)-ROW(PerformerDetails!R333)+1),ROWS(PerformerDetails!$R$7:R333)))),0)</f>
        <v>#NAME?</v>
      </c>
      <c r="D333" s="45" t="e">
        <f t="array" aca="1" ref="D333" ca="1">IFERROR(IF(ROWS(PerformerDetails!$T$7:T333)&gt;COUNTA(PerformerDetails!$T$7:$T$506),"",INDEX(PerformerDetails!$T$7:$T$506,SMALL(IF(PerformerDetails!$T$7:$T$506&lt;&gt;"",ROW(PerformerDetails!P333:P832)-ROW(PerformerDetails!T333)+1),ROWS(PerformerDetails!$T$7:T333)))),0)</f>
        <v>#NAME?</v>
      </c>
      <c r="E333" s="45" t="e">
        <f t="array" aca="1" ref="E333" ca="1">IFERROR(IF(ROWS(PerformerDetails!$V$7:V333)&gt;COUNTA(PerformerDetails!$V$7:$V$506),"",INDEX(PerformerDetails!$V$7:$V$506,SMALL(IF(PerformerDetails!$V$7:$V$506&lt;&gt;"",ROW(PerformerDetails!P333:P832)-ROW(PerformerDetails!V333)+1),ROWS(PerformerDetails!$V$7:V333)))),0)</f>
        <v>#NAME?</v>
      </c>
      <c r="F333" s="45" t="e">
        <f t="array" aca="1" ref="F333" ca="1">IFERROR(IF(ROWS(PerformerDetails!$X$7:X333)&gt;COUNTA(PerformerDetails!$X$7:$X$506),"",INDEX(PerformerDetails!$X$7:$X$506,SMALL(IF(PerformerDetails!$X$7:$X$506&lt;&gt;"",ROW(PerformerDetails!P333:P832)-ROW(PerformerDetails!X333)+1),ROWS(PerformerDetails!$X$7:X333)))),0)</f>
        <v>#NAME?</v>
      </c>
      <c r="G333" s="45"/>
      <c r="H333" s="45"/>
      <c r="I333" s="45"/>
      <c r="J333" s="45"/>
      <c r="K333" s="45"/>
      <c r="L333" s="45"/>
      <c r="M333" s="45"/>
      <c r="N333" s="45"/>
      <c r="O333" s="45"/>
      <c r="P333" s="45"/>
      <c r="Q333" s="45"/>
      <c r="R333" s="45"/>
      <c r="S333" s="45"/>
      <c r="T333" s="45"/>
      <c r="U333" s="45"/>
      <c r="V333" s="45"/>
      <c r="W333" s="45"/>
      <c r="X333" s="45"/>
      <c r="Y333" s="45"/>
      <c r="Z333" s="45"/>
    </row>
    <row r="334" spans="2:26" ht="20.100000000000001" customHeight="1">
      <c r="B334" s="45" t="e">
        <f t="array" aca="1" ref="B334" ca="1">IFERROR(IF(ROWS(PerformerDetails!$P$7:P334)&gt;COUNTA(PerformerDetails!$P$7:$P$506),"",INDEX(PerformerDetails!$P$7:$P$506,SMALL(IF(PerformerDetails!$P$7:$P$506&lt;&gt;"",ROW(PerformerDetails!P334:P833)-ROW(PerformerDetails!P334)+1),ROWS(PerformerDetails!$P$7:P334)))),0)</f>
        <v>#NAME?</v>
      </c>
      <c r="C334" s="45" t="e">
        <f t="array" aca="1" ref="C334" ca="1">IFERROR(IF(ROWS(PerformerDetails!$R$7:R334)&gt;COUNTA(PerformerDetails!$R$7:$R$506),"",INDEX(PerformerDetails!$R$7:$R$506,SMALL(IF(PerformerDetails!$R$7:$R$506&lt;&gt;"",ROW(PerformerDetails!P334:P833)-ROW(PerformerDetails!R334)+1),ROWS(PerformerDetails!$R$7:R334)))),0)</f>
        <v>#NAME?</v>
      </c>
      <c r="D334" s="45" t="e">
        <f t="array" aca="1" ref="D334" ca="1">IFERROR(IF(ROWS(PerformerDetails!$T$7:T334)&gt;COUNTA(PerformerDetails!$T$7:$T$506),"",INDEX(PerformerDetails!$T$7:$T$506,SMALL(IF(PerformerDetails!$T$7:$T$506&lt;&gt;"",ROW(PerformerDetails!P334:P833)-ROW(PerformerDetails!T334)+1),ROWS(PerformerDetails!$T$7:T334)))),0)</f>
        <v>#NAME?</v>
      </c>
      <c r="E334" s="45" t="e">
        <f t="array" aca="1" ref="E334" ca="1">IFERROR(IF(ROWS(PerformerDetails!$V$7:V334)&gt;COUNTA(PerformerDetails!$V$7:$V$506),"",INDEX(PerformerDetails!$V$7:$V$506,SMALL(IF(PerformerDetails!$V$7:$V$506&lt;&gt;"",ROW(PerformerDetails!P334:P833)-ROW(PerformerDetails!V334)+1),ROWS(PerformerDetails!$V$7:V334)))),0)</f>
        <v>#NAME?</v>
      </c>
      <c r="F334" s="45" t="e">
        <f t="array" aca="1" ref="F334" ca="1">IFERROR(IF(ROWS(PerformerDetails!$X$7:X334)&gt;COUNTA(PerformerDetails!$X$7:$X$506),"",INDEX(PerformerDetails!$X$7:$X$506,SMALL(IF(PerformerDetails!$X$7:$X$506&lt;&gt;"",ROW(PerformerDetails!P334:P833)-ROW(PerformerDetails!X334)+1),ROWS(PerformerDetails!$X$7:X334)))),0)</f>
        <v>#NAME?</v>
      </c>
      <c r="G334" s="45"/>
      <c r="H334" s="45"/>
      <c r="I334" s="45"/>
      <c r="J334" s="45"/>
      <c r="K334" s="45"/>
      <c r="L334" s="45"/>
      <c r="M334" s="45"/>
      <c r="N334" s="45"/>
      <c r="O334" s="45"/>
      <c r="P334" s="45"/>
      <c r="Q334" s="45"/>
      <c r="R334" s="45"/>
      <c r="S334" s="45"/>
      <c r="T334" s="45"/>
      <c r="U334" s="45"/>
      <c r="V334" s="45"/>
      <c r="W334" s="45"/>
      <c r="X334" s="45"/>
      <c r="Y334" s="45"/>
      <c r="Z334" s="45"/>
    </row>
    <row r="335" spans="2:26" ht="20.100000000000001" customHeight="1">
      <c r="B335" s="45" t="e">
        <f t="array" aca="1" ref="B335" ca="1">IFERROR(IF(ROWS(PerformerDetails!$P$7:P335)&gt;COUNTA(PerformerDetails!$P$7:$P$506),"",INDEX(PerformerDetails!$P$7:$P$506,SMALL(IF(PerformerDetails!$P$7:$P$506&lt;&gt;"",ROW(PerformerDetails!P335:P834)-ROW(PerformerDetails!P335)+1),ROWS(PerformerDetails!$P$7:P335)))),0)</f>
        <v>#NAME?</v>
      </c>
      <c r="C335" s="45" t="e">
        <f t="array" aca="1" ref="C335" ca="1">IFERROR(IF(ROWS(PerformerDetails!$R$7:R335)&gt;COUNTA(PerformerDetails!$R$7:$R$506),"",INDEX(PerformerDetails!$R$7:$R$506,SMALL(IF(PerformerDetails!$R$7:$R$506&lt;&gt;"",ROW(PerformerDetails!P335:P834)-ROW(PerformerDetails!R335)+1),ROWS(PerformerDetails!$R$7:R335)))),0)</f>
        <v>#NAME?</v>
      </c>
      <c r="D335" s="45" t="e">
        <f t="array" aca="1" ref="D335" ca="1">IFERROR(IF(ROWS(PerformerDetails!$T$7:T335)&gt;COUNTA(PerformerDetails!$T$7:$T$506),"",INDEX(PerformerDetails!$T$7:$T$506,SMALL(IF(PerformerDetails!$T$7:$T$506&lt;&gt;"",ROW(PerformerDetails!P335:P834)-ROW(PerformerDetails!T335)+1),ROWS(PerformerDetails!$T$7:T335)))),0)</f>
        <v>#NAME?</v>
      </c>
      <c r="E335" s="45" t="e">
        <f t="array" aca="1" ref="E335" ca="1">IFERROR(IF(ROWS(PerformerDetails!$V$7:V335)&gt;COUNTA(PerformerDetails!$V$7:$V$506),"",INDEX(PerformerDetails!$V$7:$V$506,SMALL(IF(PerformerDetails!$V$7:$V$506&lt;&gt;"",ROW(PerformerDetails!P335:P834)-ROW(PerformerDetails!V335)+1),ROWS(PerformerDetails!$V$7:V335)))),0)</f>
        <v>#NAME?</v>
      </c>
      <c r="F335" s="45" t="e">
        <f t="array" aca="1" ref="F335" ca="1">IFERROR(IF(ROWS(PerformerDetails!$X$7:X335)&gt;COUNTA(PerformerDetails!$X$7:$X$506),"",INDEX(PerformerDetails!$X$7:$X$506,SMALL(IF(PerformerDetails!$X$7:$X$506&lt;&gt;"",ROW(PerformerDetails!P335:P834)-ROW(PerformerDetails!X335)+1),ROWS(PerformerDetails!$X$7:X335)))),0)</f>
        <v>#NAME?</v>
      </c>
      <c r="G335" s="45"/>
      <c r="H335" s="45"/>
      <c r="I335" s="45"/>
      <c r="J335" s="45"/>
      <c r="K335" s="45"/>
      <c r="L335" s="45"/>
      <c r="M335" s="45"/>
      <c r="N335" s="45"/>
      <c r="O335" s="45"/>
      <c r="P335" s="45"/>
      <c r="Q335" s="45"/>
      <c r="R335" s="45"/>
      <c r="S335" s="45"/>
      <c r="T335" s="45"/>
      <c r="U335" s="45"/>
      <c r="V335" s="45"/>
      <c r="W335" s="45"/>
      <c r="X335" s="45"/>
      <c r="Y335" s="45"/>
      <c r="Z335" s="45"/>
    </row>
    <row r="336" spans="2:26" ht="20.100000000000001" customHeight="1">
      <c r="B336" s="45" t="e">
        <f t="array" aca="1" ref="B336" ca="1">IFERROR(IF(ROWS(PerformerDetails!$P$7:P336)&gt;COUNTA(PerformerDetails!$P$7:$P$506),"",INDEX(PerformerDetails!$P$7:$P$506,SMALL(IF(PerformerDetails!$P$7:$P$506&lt;&gt;"",ROW(PerformerDetails!P336:P835)-ROW(PerformerDetails!P336)+1),ROWS(PerformerDetails!$P$7:P336)))),0)</f>
        <v>#NAME?</v>
      </c>
      <c r="C336" s="45" t="e">
        <f t="array" aca="1" ref="C336" ca="1">IFERROR(IF(ROWS(PerformerDetails!$R$7:R336)&gt;COUNTA(PerformerDetails!$R$7:$R$506),"",INDEX(PerformerDetails!$R$7:$R$506,SMALL(IF(PerformerDetails!$R$7:$R$506&lt;&gt;"",ROW(PerformerDetails!P336:P835)-ROW(PerformerDetails!R336)+1),ROWS(PerformerDetails!$R$7:R336)))),0)</f>
        <v>#NAME?</v>
      </c>
      <c r="D336" s="45" t="e">
        <f t="array" aca="1" ref="D336" ca="1">IFERROR(IF(ROWS(PerformerDetails!$T$7:T336)&gt;COUNTA(PerformerDetails!$T$7:$T$506),"",INDEX(PerformerDetails!$T$7:$T$506,SMALL(IF(PerformerDetails!$T$7:$T$506&lt;&gt;"",ROW(PerformerDetails!P336:P835)-ROW(PerformerDetails!T336)+1),ROWS(PerformerDetails!$T$7:T336)))),0)</f>
        <v>#NAME?</v>
      </c>
      <c r="E336" s="45" t="e">
        <f t="array" aca="1" ref="E336" ca="1">IFERROR(IF(ROWS(PerformerDetails!$V$7:V336)&gt;COUNTA(PerformerDetails!$V$7:$V$506),"",INDEX(PerformerDetails!$V$7:$V$506,SMALL(IF(PerformerDetails!$V$7:$V$506&lt;&gt;"",ROW(PerformerDetails!P336:P835)-ROW(PerformerDetails!V336)+1),ROWS(PerformerDetails!$V$7:V336)))),0)</f>
        <v>#NAME?</v>
      </c>
      <c r="F336" s="45" t="e">
        <f t="array" aca="1" ref="F336" ca="1">IFERROR(IF(ROWS(PerformerDetails!$X$7:X336)&gt;COUNTA(PerformerDetails!$X$7:$X$506),"",INDEX(PerformerDetails!$X$7:$X$506,SMALL(IF(PerformerDetails!$X$7:$X$506&lt;&gt;"",ROW(PerformerDetails!P336:P835)-ROW(PerformerDetails!X336)+1),ROWS(PerformerDetails!$X$7:X336)))),0)</f>
        <v>#NAME?</v>
      </c>
      <c r="G336" s="45"/>
      <c r="H336" s="45"/>
      <c r="I336" s="45"/>
      <c r="J336" s="45"/>
      <c r="K336" s="45"/>
      <c r="L336" s="45"/>
      <c r="M336" s="45"/>
      <c r="N336" s="45"/>
      <c r="O336" s="45"/>
      <c r="P336" s="45"/>
      <c r="Q336" s="45"/>
      <c r="R336" s="45"/>
      <c r="S336" s="45"/>
      <c r="T336" s="45"/>
      <c r="U336" s="45"/>
      <c r="V336" s="45"/>
      <c r="W336" s="45"/>
      <c r="X336" s="45"/>
      <c r="Y336" s="45"/>
      <c r="Z336" s="45"/>
    </row>
    <row r="337" spans="2:26" ht="20.100000000000001" customHeight="1">
      <c r="B337" s="45" t="e">
        <f t="array" aca="1" ref="B337" ca="1">IFERROR(IF(ROWS(PerformerDetails!$P$7:P337)&gt;COUNTA(PerformerDetails!$P$7:$P$506),"",INDEX(PerformerDetails!$P$7:$P$506,SMALL(IF(PerformerDetails!$P$7:$P$506&lt;&gt;"",ROW(PerformerDetails!P337:P836)-ROW(PerformerDetails!P337)+1),ROWS(PerformerDetails!$P$7:P337)))),0)</f>
        <v>#NAME?</v>
      </c>
      <c r="C337" s="45" t="e">
        <f t="array" aca="1" ref="C337" ca="1">IFERROR(IF(ROWS(PerformerDetails!$R$7:R337)&gt;COUNTA(PerformerDetails!$R$7:$R$506),"",INDEX(PerformerDetails!$R$7:$R$506,SMALL(IF(PerformerDetails!$R$7:$R$506&lt;&gt;"",ROW(PerformerDetails!P337:P836)-ROW(PerformerDetails!R337)+1),ROWS(PerformerDetails!$R$7:R337)))),0)</f>
        <v>#NAME?</v>
      </c>
      <c r="D337" s="45" t="e">
        <f t="array" aca="1" ref="D337" ca="1">IFERROR(IF(ROWS(PerformerDetails!$T$7:T337)&gt;COUNTA(PerformerDetails!$T$7:$T$506),"",INDEX(PerformerDetails!$T$7:$T$506,SMALL(IF(PerformerDetails!$T$7:$T$506&lt;&gt;"",ROW(PerformerDetails!P337:P836)-ROW(PerformerDetails!T337)+1),ROWS(PerformerDetails!$T$7:T337)))),0)</f>
        <v>#NAME?</v>
      </c>
      <c r="E337" s="45" t="e">
        <f t="array" aca="1" ref="E337" ca="1">IFERROR(IF(ROWS(PerformerDetails!$V$7:V337)&gt;COUNTA(PerformerDetails!$V$7:$V$506),"",INDEX(PerformerDetails!$V$7:$V$506,SMALL(IF(PerformerDetails!$V$7:$V$506&lt;&gt;"",ROW(PerformerDetails!P337:P836)-ROW(PerformerDetails!V337)+1),ROWS(PerformerDetails!$V$7:V337)))),0)</f>
        <v>#NAME?</v>
      </c>
      <c r="F337" s="45" t="e">
        <f t="array" aca="1" ref="F337" ca="1">IFERROR(IF(ROWS(PerformerDetails!$X$7:X337)&gt;COUNTA(PerformerDetails!$X$7:$X$506),"",INDEX(PerformerDetails!$X$7:$X$506,SMALL(IF(PerformerDetails!$X$7:$X$506&lt;&gt;"",ROW(PerformerDetails!P337:P836)-ROW(PerformerDetails!X337)+1),ROWS(PerformerDetails!$X$7:X337)))),0)</f>
        <v>#NAME?</v>
      </c>
      <c r="G337" s="45"/>
      <c r="H337" s="45"/>
      <c r="I337" s="45"/>
      <c r="J337" s="45"/>
      <c r="K337" s="45"/>
      <c r="L337" s="45"/>
      <c r="M337" s="45"/>
      <c r="N337" s="45"/>
      <c r="O337" s="45"/>
      <c r="P337" s="45"/>
      <c r="Q337" s="45"/>
      <c r="R337" s="45"/>
      <c r="S337" s="45"/>
      <c r="T337" s="45"/>
      <c r="U337" s="45"/>
      <c r="V337" s="45"/>
      <c r="W337" s="45"/>
      <c r="X337" s="45"/>
      <c r="Y337" s="45"/>
      <c r="Z337" s="45"/>
    </row>
    <row r="338" spans="2:26" ht="20.100000000000001" customHeight="1">
      <c r="B338" s="45" t="e">
        <f t="array" aca="1" ref="B338" ca="1">IFERROR(IF(ROWS(PerformerDetails!$P$7:P338)&gt;COUNTA(PerformerDetails!$P$7:$P$506),"",INDEX(PerformerDetails!$P$7:$P$506,SMALL(IF(PerformerDetails!$P$7:$P$506&lt;&gt;"",ROW(PerformerDetails!P338:P837)-ROW(PerformerDetails!P338)+1),ROWS(PerformerDetails!$P$7:P338)))),0)</f>
        <v>#NAME?</v>
      </c>
      <c r="C338" s="45" t="e">
        <f t="array" aca="1" ref="C338" ca="1">IFERROR(IF(ROWS(PerformerDetails!$R$7:R338)&gt;COUNTA(PerformerDetails!$R$7:$R$506),"",INDEX(PerformerDetails!$R$7:$R$506,SMALL(IF(PerformerDetails!$R$7:$R$506&lt;&gt;"",ROW(PerformerDetails!P338:P837)-ROW(PerformerDetails!R338)+1),ROWS(PerformerDetails!$R$7:R338)))),0)</f>
        <v>#NAME?</v>
      </c>
      <c r="D338" s="45" t="e">
        <f t="array" aca="1" ref="D338" ca="1">IFERROR(IF(ROWS(PerformerDetails!$T$7:T338)&gt;COUNTA(PerformerDetails!$T$7:$T$506),"",INDEX(PerformerDetails!$T$7:$T$506,SMALL(IF(PerformerDetails!$T$7:$T$506&lt;&gt;"",ROW(PerformerDetails!P338:P837)-ROW(PerformerDetails!T338)+1),ROWS(PerformerDetails!$T$7:T338)))),0)</f>
        <v>#NAME?</v>
      </c>
      <c r="E338" s="45" t="e">
        <f t="array" aca="1" ref="E338" ca="1">IFERROR(IF(ROWS(PerformerDetails!$V$7:V338)&gt;COUNTA(PerformerDetails!$V$7:$V$506),"",INDEX(PerformerDetails!$V$7:$V$506,SMALL(IF(PerformerDetails!$V$7:$V$506&lt;&gt;"",ROW(PerformerDetails!P338:P837)-ROW(PerformerDetails!V338)+1),ROWS(PerformerDetails!$V$7:V338)))),0)</f>
        <v>#NAME?</v>
      </c>
      <c r="F338" s="45" t="e">
        <f t="array" aca="1" ref="F338" ca="1">IFERROR(IF(ROWS(PerformerDetails!$X$7:X338)&gt;COUNTA(PerformerDetails!$X$7:$X$506),"",INDEX(PerformerDetails!$X$7:$X$506,SMALL(IF(PerformerDetails!$X$7:$X$506&lt;&gt;"",ROW(PerformerDetails!P338:P837)-ROW(PerformerDetails!X338)+1),ROWS(PerformerDetails!$X$7:X338)))),0)</f>
        <v>#NAME?</v>
      </c>
      <c r="G338" s="45"/>
      <c r="H338" s="45"/>
      <c r="I338" s="45"/>
      <c r="J338" s="45"/>
      <c r="K338" s="45"/>
      <c r="L338" s="45"/>
      <c r="M338" s="45"/>
      <c r="N338" s="45"/>
      <c r="O338" s="45"/>
      <c r="P338" s="45"/>
      <c r="Q338" s="45"/>
      <c r="R338" s="45"/>
      <c r="S338" s="45"/>
      <c r="T338" s="45"/>
      <c r="U338" s="45"/>
      <c r="V338" s="45"/>
      <c r="W338" s="45"/>
      <c r="X338" s="45"/>
      <c r="Y338" s="45"/>
      <c r="Z338" s="45"/>
    </row>
    <row r="339" spans="2:26" ht="20.100000000000001" customHeight="1">
      <c r="B339" s="45" t="e">
        <f t="array" aca="1" ref="B339" ca="1">IFERROR(IF(ROWS(PerformerDetails!$P$7:P339)&gt;COUNTA(PerformerDetails!$P$7:$P$506),"",INDEX(PerformerDetails!$P$7:$P$506,SMALL(IF(PerformerDetails!$P$7:$P$506&lt;&gt;"",ROW(PerformerDetails!P339:P838)-ROW(PerformerDetails!P339)+1),ROWS(PerformerDetails!$P$7:P339)))),0)</f>
        <v>#NAME?</v>
      </c>
      <c r="C339" s="45" t="e">
        <f t="array" aca="1" ref="C339" ca="1">IFERROR(IF(ROWS(PerformerDetails!$R$7:R339)&gt;COUNTA(PerformerDetails!$R$7:$R$506),"",INDEX(PerformerDetails!$R$7:$R$506,SMALL(IF(PerformerDetails!$R$7:$R$506&lt;&gt;"",ROW(PerformerDetails!P339:P838)-ROW(PerformerDetails!R339)+1),ROWS(PerformerDetails!$R$7:R339)))),0)</f>
        <v>#NAME?</v>
      </c>
      <c r="D339" s="45" t="e">
        <f t="array" aca="1" ref="D339" ca="1">IFERROR(IF(ROWS(PerformerDetails!$T$7:T339)&gt;COUNTA(PerformerDetails!$T$7:$T$506),"",INDEX(PerformerDetails!$T$7:$T$506,SMALL(IF(PerformerDetails!$T$7:$T$506&lt;&gt;"",ROW(PerformerDetails!P339:P838)-ROW(PerformerDetails!T339)+1),ROWS(PerformerDetails!$T$7:T339)))),0)</f>
        <v>#NAME?</v>
      </c>
      <c r="E339" s="45" t="e">
        <f t="array" aca="1" ref="E339" ca="1">IFERROR(IF(ROWS(PerformerDetails!$V$7:V339)&gt;COUNTA(PerformerDetails!$V$7:$V$506),"",INDEX(PerformerDetails!$V$7:$V$506,SMALL(IF(PerformerDetails!$V$7:$V$506&lt;&gt;"",ROW(PerformerDetails!P339:P838)-ROW(PerformerDetails!V339)+1),ROWS(PerformerDetails!$V$7:V339)))),0)</f>
        <v>#NAME?</v>
      </c>
      <c r="F339" s="45" t="e">
        <f t="array" aca="1" ref="F339" ca="1">IFERROR(IF(ROWS(PerformerDetails!$X$7:X339)&gt;COUNTA(PerformerDetails!$X$7:$X$506),"",INDEX(PerformerDetails!$X$7:$X$506,SMALL(IF(PerformerDetails!$X$7:$X$506&lt;&gt;"",ROW(PerformerDetails!P339:P838)-ROW(PerformerDetails!X339)+1),ROWS(PerformerDetails!$X$7:X339)))),0)</f>
        <v>#NAME?</v>
      </c>
      <c r="G339" s="45"/>
      <c r="H339" s="45"/>
      <c r="I339" s="45"/>
      <c r="J339" s="45"/>
      <c r="K339" s="45"/>
      <c r="L339" s="45"/>
      <c r="M339" s="45"/>
      <c r="N339" s="45"/>
      <c r="O339" s="45"/>
      <c r="P339" s="45"/>
      <c r="Q339" s="45"/>
      <c r="R339" s="45"/>
      <c r="S339" s="45"/>
      <c r="T339" s="45"/>
      <c r="U339" s="45"/>
      <c r="V339" s="45"/>
      <c r="W339" s="45"/>
      <c r="X339" s="45"/>
      <c r="Y339" s="45"/>
      <c r="Z339" s="45"/>
    </row>
    <row r="340" spans="2:26" ht="20.100000000000001" customHeight="1">
      <c r="B340" s="45" t="e">
        <f t="array" aca="1" ref="B340" ca="1">IFERROR(IF(ROWS(PerformerDetails!$P$7:P340)&gt;COUNTA(PerformerDetails!$P$7:$P$506),"",INDEX(PerformerDetails!$P$7:$P$506,SMALL(IF(PerformerDetails!$P$7:$P$506&lt;&gt;"",ROW(PerformerDetails!P340:P839)-ROW(PerformerDetails!P340)+1),ROWS(PerformerDetails!$P$7:P340)))),0)</f>
        <v>#NAME?</v>
      </c>
      <c r="C340" s="45" t="e">
        <f t="array" aca="1" ref="C340" ca="1">IFERROR(IF(ROWS(PerformerDetails!$R$7:R340)&gt;COUNTA(PerformerDetails!$R$7:$R$506),"",INDEX(PerformerDetails!$R$7:$R$506,SMALL(IF(PerformerDetails!$R$7:$R$506&lt;&gt;"",ROW(PerformerDetails!P340:P839)-ROW(PerformerDetails!R340)+1),ROWS(PerformerDetails!$R$7:R340)))),0)</f>
        <v>#NAME?</v>
      </c>
      <c r="D340" s="45" t="e">
        <f t="array" aca="1" ref="D340" ca="1">IFERROR(IF(ROWS(PerformerDetails!$T$7:T340)&gt;COUNTA(PerformerDetails!$T$7:$T$506),"",INDEX(PerformerDetails!$T$7:$T$506,SMALL(IF(PerformerDetails!$T$7:$T$506&lt;&gt;"",ROW(PerformerDetails!P340:P839)-ROW(PerformerDetails!T340)+1),ROWS(PerformerDetails!$T$7:T340)))),0)</f>
        <v>#NAME?</v>
      </c>
      <c r="E340" s="45" t="e">
        <f t="array" aca="1" ref="E340" ca="1">IFERROR(IF(ROWS(PerformerDetails!$V$7:V340)&gt;COUNTA(PerformerDetails!$V$7:$V$506),"",INDEX(PerformerDetails!$V$7:$V$506,SMALL(IF(PerformerDetails!$V$7:$V$506&lt;&gt;"",ROW(PerformerDetails!P340:P839)-ROW(PerformerDetails!V340)+1),ROWS(PerformerDetails!$V$7:V340)))),0)</f>
        <v>#NAME?</v>
      </c>
      <c r="F340" s="45" t="e">
        <f t="array" aca="1" ref="F340" ca="1">IFERROR(IF(ROWS(PerformerDetails!$X$7:X340)&gt;COUNTA(PerformerDetails!$X$7:$X$506),"",INDEX(PerformerDetails!$X$7:$X$506,SMALL(IF(PerformerDetails!$X$7:$X$506&lt;&gt;"",ROW(PerformerDetails!P340:P839)-ROW(PerformerDetails!X340)+1),ROWS(PerformerDetails!$X$7:X340)))),0)</f>
        <v>#NAME?</v>
      </c>
      <c r="G340" s="45"/>
      <c r="H340" s="45"/>
      <c r="I340" s="45"/>
      <c r="J340" s="45"/>
      <c r="K340" s="45"/>
      <c r="L340" s="45"/>
      <c r="M340" s="45"/>
      <c r="N340" s="45"/>
      <c r="O340" s="45"/>
      <c r="P340" s="45"/>
      <c r="Q340" s="45"/>
      <c r="R340" s="45"/>
      <c r="S340" s="45"/>
      <c r="T340" s="45"/>
      <c r="U340" s="45"/>
      <c r="V340" s="45"/>
      <c r="W340" s="45"/>
      <c r="X340" s="45"/>
      <c r="Y340" s="45"/>
      <c r="Z340" s="45"/>
    </row>
    <row r="341" spans="2:26" ht="20.100000000000001" customHeight="1">
      <c r="B341" s="45" t="e">
        <f t="array" aca="1" ref="B341" ca="1">IFERROR(IF(ROWS(PerformerDetails!$P$7:P341)&gt;COUNTA(PerformerDetails!$P$7:$P$506),"",INDEX(PerformerDetails!$P$7:$P$506,SMALL(IF(PerformerDetails!$P$7:$P$506&lt;&gt;"",ROW(PerformerDetails!P341:P840)-ROW(PerformerDetails!P341)+1),ROWS(PerformerDetails!$P$7:P341)))),0)</f>
        <v>#NAME?</v>
      </c>
      <c r="C341" s="45" t="e">
        <f t="array" aca="1" ref="C341" ca="1">IFERROR(IF(ROWS(PerformerDetails!$R$7:R341)&gt;COUNTA(PerformerDetails!$R$7:$R$506),"",INDEX(PerformerDetails!$R$7:$R$506,SMALL(IF(PerformerDetails!$R$7:$R$506&lt;&gt;"",ROW(PerformerDetails!P341:P840)-ROW(PerformerDetails!R341)+1),ROWS(PerformerDetails!$R$7:R341)))),0)</f>
        <v>#NAME?</v>
      </c>
      <c r="D341" s="45" t="e">
        <f t="array" aca="1" ref="D341" ca="1">IFERROR(IF(ROWS(PerformerDetails!$T$7:T341)&gt;COUNTA(PerformerDetails!$T$7:$T$506),"",INDEX(PerformerDetails!$T$7:$T$506,SMALL(IF(PerformerDetails!$T$7:$T$506&lt;&gt;"",ROW(PerformerDetails!P341:P840)-ROW(PerformerDetails!T341)+1),ROWS(PerformerDetails!$T$7:T341)))),0)</f>
        <v>#NAME?</v>
      </c>
      <c r="E341" s="45" t="e">
        <f t="array" aca="1" ref="E341" ca="1">IFERROR(IF(ROWS(PerformerDetails!$V$7:V341)&gt;COUNTA(PerformerDetails!$V$7:$V$506),"",INDEX(PerformerDetails!$V$7:$V$506,SMALL(IF(PerformerDetails!$V$7:$V$506&lt;&gt;"",ROW(PerformerDetails!P341:P840)-ROW(PerformerDetails!V341)+1),ROWS(PerformerDetails!$V$7:V341)))),0)</f>
        <v>#NAME?</v>
      </c>
      <c r="F341" s="45" t="e">
        <f t="array" aca="1" ref="F341" ca="1">IFERROR(IF(ROWS(PerformerDetails!$X$7:X341)&gt;COUNTA(PerformerDetails!$X$7:$X$506),"",INDEX(PerformerDetails!$X$7:$X$506,SMALL(IF(PerformerDetails!$X$7:$X$506&lt;&gt;"",ROW(PerformerDetails!P341:P840)-ROW(PerformerDetails!X341)+1),ROWS(PerformerDetails!$X$7:X341)))),0)</f>
        <v>#NAME?</v>
      </c>
      <c r="G341" s="45"/>
      <c r="H341" s="45"/>
      <c r="I341" s="45"/>
      <c r="J341" s="45"/>
      <c r="K341" s="45"/>
      <c r="L341" s="45"/>
      <c r="M341" s="45"/>
      <c r="N341" s="45"/>
      <c r="O341" s="45"/>
      <c r="P341" s="45"/>
      <c r="Q341" s="45"/>
      <c r="R341" s="45"/>
      <c r="S341" s="45"/>
      <c r="T341" s="45"/>
      <c r="U341" s="45"/>
      <c r="V341" s="45"/>
      <c r="W341" s="45"/>
      <c r="X341" s="45"/>
      <c r="Y341" s="45"/>
      <c r="Z341" s="45"/>
    </row>
    <row r="342" spans="2:26" ht="20.100000000000001" customHeight="1">
      <c r="B342" s="45" t="e">
        <f t="array" aca="1" ref="B342" ca="1">IFERROR(IF(ROWS(PerformerDetails!$P$7:P342)&gt;COUNTA(PerformerDetails!$P$7:$P$506),"",INDEX(PerformerDetails!$P$7:$P$506,SMALL(IF(PerformerDetails!$P$7:$P$506&lt;&gt;"",ROW(PerformerDetails!P342:P841)-ROW(PerformerDetails!P342)+1),ROWS(PerformerDetails!$P$7:P342)))),0)</f>
        <v>#NAME?</v>
      </c>
      <c r="C342" s="45" t="e">
        <f t="array" aca="1" ref="C342" ca="1">IFERROR(IF(ROWS(PerformerDetails!$R$7:R342)&gt;COUNTA(PerformerDetails!$R$7:$R$506),"",INDEX(PerformerDetails!$R$7:$R$506,SMALL(IF(PerformerDetails!$R$7:$R$506&lt;&gt;"",ROW(PerformerDetails!P342:P841)-ROW(PerformerDetails!R342)+1),ROWS(PerformerDetails!$R$7:R342)))),0)</f>
        <v>#NAME?</v>
      </c>
      <c r="D342" s="45" t="e">
        <f t="array" aca="1" ref="D342" ca="1">IFERROR(IF(ROWS(PerformerDetails!$T$7:T342)&gt;COUNTA(PerformerDetails!$T$7:$T$506),"",INDEX(PerformerDetails!$T$7:$T$506,SMALL(IF(PerformerDetails!$T$7:$T$506&lt;&gt;"",ROW(PerformerDetails!P342:P841)-ROW(PerformerDetails!T342)+1),ROWS(PerformerDetails!$T$7:T342)))),0)</f>
        <v>#NAME?</v>
      </c>
      <c r="E342" s="45" t="e">
        <f t="array" aca="1" ref="E342" ca="1">IFERROR(IF(ROWS(PerformerDetails!$V$7:V342)&gt;COUNTA(PerformerDetails!$V$7:$V$506),"",INDEX(PerformerDetails!$V$7:$V$506,SMALL(IF(PerformerDetails!$V$7:$V$506&lt;&gt;"",ROW(PerformerDetails!P342:P841)-ROW(PerformerDetails!V342)+1),ROWS(PerformerDetails!$V$7:V342)))),0)</f>
        <v>#NAME?</v>
      </c>
      <c r="F342" s="45" t="e">
        <f t="array" aca="1" ref="F342" ca="1">IFERROR(IF(ROWS(PerformerDetails!$X$7:X342)&gt;COUNTA(PerformerDetails!$X$7:$X$506),"",INDEX(PerformerDetails!$X$7:$X$506,SMALL(IF(PerformerDetails!$X$7:$X$506&lt;&gt;"",ROW(PerformerDetails!P342:P841)-ROW(PerformerDetails!X342)+1),ROWS(PerformerDetails!$X$7:X342)))),0)</f>
        <v>#NAME?</v>
      </c>
      <c r="G342" s="45"/>
      <c r="H342" s="45"/>
      <c r="I342" s="45"/>
      <c r="J342" s="45"/>
      <c r="K342" s="45"/>
      <c r="L342" s="45"/>
      <c r="M342" s="45"/>
      <c r="N342" s="45"/>
      <c r="O342" s="45"/>
      <c r="P342" s="45"/>
      <c r="Q342" s="45"/>
      <c r="R342" s="45"/>
      <c r="S342" s="45"/>
      <c r="T342" s="45"/>
      <c r="U342" s="45"/>
      <c r="V342" s="45"/>
      <c r="W342" s="45"/>
      <c r="X342" s="45"/>
      <c r="Y342" s="45"/>
      <c r="Z342" s="45"/>
    </row>
    <row r="343" spans="2:26" ht="20.100000000000001" customHeight="1">
      <c r="B343" s="45" t="e">
        <f t="array" aca="1" ref="B343" ca="1">IFERROR(IF(ROWS(PerformerDetails!$P$7:P343)&gt;COUNTA(PerformerDetails!$P$7:$P$506),"",INDEX(PerformerDetails!$P$7:$P$506,SMALL(IF(PerformerDetails!$P$7:$P$506&lt;&gt;"",ROW(PerformerDetails!P343:P842)-ROW(PerformerDetails!P343)+1),ROWS(PerformerDetails!$P$7:P343)))),0)</f>
        <v>#NAME?</v>
      </c>
      <c r="C343" s="45" t="e">
        <f t="array" aca="1" ref="C343" ca="1">IFERROR(IF(ROWS(PerformerDetails!$R$7:R343)&gt;COUNTA(PerformerDetails!$R$7:$R$506),"",INDEX(PerformerDetails!$R$7:$R$506,SMALL(IF(PerformerDetails!$R$7:$R$506&lt;&gt;"",ROW(PerformerDetails!P343:P842)-ROW(PerformerDetails!R343)+1),ROWS(PerformerDetails!$R$7:R343)))),0)</f>
        <v>#NAME?</v>
      </c>
      <c r="D343" s="45" t="e">
        <f t="array" aca="1" ref="D343" ca="1">IFERROR(IF(ROWS(PerformerDetails!$T$7:T343)&gt;COUNTA(PerformerDetails!$T$7:$T$506),"",INDEX(PerformerDetails!$T$7:$T$506,SMALL(IF(PerformerDetails!$T$7:$T$506&lt;&gt;"",ROW(PerformerDetails!P343:P842)-ROW(PerformerDetails!T343)+1),ROWS(PerformerDetails!$T$7:T343)))),0)</f>
        <v>#NAME?</v>
      </c>
      <c r="E343" s="45" t="e">
        <f t="array" aca="1" ref="E343" ca="1">IFERROR(IF(ROWS(PerformerDetails!$V$7:V343)&gt;COUNTA(PerformerDetails!$V$7:$V$506),"",INDEX(PerformerDetails!$V$7:$V$506,SMALL(IF(PerformerDetails!$V$7:$V$506&lt;&gt;"",ROW(PerformerDetails!P343:P842)-ROW(PerformerDetails!V343)+1),ROWS(PerformerDetails!$V$7:V343)))),0)</f>
        <v>#NAME?</v>
      </c>
      <c r="F343" s="45" t="e">
        <f t="array" aca="1" ref="F343" ca="1">IFERROR(IF(ROWS(PerformerDetails!$X$7:X343)&gt;COUNTA(PerformerDetails!$X$7:$X$506),"",INDEX(PerformerDetails!$X$7:$X$506,SMALL(IF(PerformerDetails!$X$7:$X$506&lt;&gt;"",ROW(PerformerDetails!P343:P842)-ROW(PerformerDetails!X343)+1),ROWS(PerformerDetails!$X$7:X343)))),0)</f>
        <v>#NAME?</v>
      </c>
      <c r="G343" s="45"/>
      <c r="H343" s="45"/>
      <c r="I343" s="45"/>
      <c r="J343" s="45"/>
      <c r="K343" s="45"/>
      <c r="L343" s="45"/>
      <c r="M343" s="45"/>
      <c r="N343" s="45"/>
      <c r="O343" s="45"/>
      <c r="P343" s="45"/>
      <c r="Q343" s="45"/>
      <c r="R343" s="45"/>
      <c r="S343" s="45"/>
      <c r="T343" s="45"/>
      <c r="U343" s="45"/>
      <c r="V343" s="45"/>
      <c r="W343" s="45"/>
      <c r="X343" s="45"/>
      <c r="Y343" s="45"/>
      <c r="Z343" s="45"/>
    </row>
    <row r="344" spans="2:26" ht="20.100000000000001" customHeight="1">
      <c r="B344" s="45" t="e">
        <f t="array" aca="1" ref="B344" ca="1">IFERROR(IF(ROWS(PerformerDetails!$P$7:P344)&gt;COUNTA(PerformerDetails!$P$7:$P$506),"",INDEX(PerformerDetails!$P$7:$P$506,SMALL(IF(PerformerDetails!$P$7:$P$506&lt;&gt;"",ROW(PerformerDetails!P344:P843)-ROW(PerformerDetails!P344)+1),ROWS(PerformerDetails!$P$7:P344)))),0)</f>
        <v>#NAME?</v>
      </c>
      <c r="C344" s="45" t="e">
        <f t="array" aca="1" ref="C344" ca="1">IFERROR(IF(ROWS(PerformerDetails!$R$7:R344)&gt;COUNTA(PerformerDetails!$R$7:$R$506),"",INDEX(PerformerDetails!$R$7:$R$506,SMALL(IF(PerformerDetails!$R$7:$R$506&lt;&gt;"",ROW(PerformerDetails!P344:P843)-ROW(PerformerDetails!R344)+1),ROWS(PerformerDetails!$R$7:R344)))),0)</f>
        <v>#NAME?</v>
      </c>
      <c r="D344" s="45" t="e">
        <f t="array" aca="1" ref="D344" ca="1">IFERROR(IF(ROWS(PerformerDetails!$T$7:T344)&gt;COUNTA(PerformerDetails!$T$7:$T$506),"",INDEX(PerformerDetails!$T$7:$T$506,SMALL(IF(PerformerDetails!$T$7:$T$506&lt;&gt;"",ROW(PerformerDetails!P344:P843)-ROW(PerformerDetails!T344)+1),ROWS(PerformerDetails!$T$7:T344)))),0)</f>
        <v>#NAME?</v>
      </c>
      <c r="E344" s="45" t="e">
        <f t="array" aca="1" ref="E344" ca="1">IFERROR(IF(ROWS(PerformerDetails!$V$7:V344)&gt;COUNTA(PerformerDetails!$V$7:$V$506),"",INDEX(PerformerDetails!$V$7:$V$506,SMALL(IF(PerformerDetails!$V$7:$V$506&lt;&gt;"",ROW(PerformerDetails!P344:P843)-ROW(PerformerDetails!V344)+1),ROWS(PerformerDetails!$V$7:V344)))),0)</f>
        <v>#NAME?</v>
      </c>
      <c r="F344" s="45" t="e">
        <f t="array" aca="1" ref="F344" ca="1">IFERROR(IF(ROWS(PerformerDetails!$X$7:X344)&gt;COUNTA(PerformerDetails!$X$7:$X$506),"",INDEX(PerformerDetails!$X$7:$X$506,SMALL(IF(PerformerDetails!$X$7:$X$506&lt;&gt;"",ROW(PerformerDetails!P344:P843)-ROW(PerformerDetails!X344)+1),ROWS(PerformerDetails!$X$7:X344)))),0)</f>
        <v>#NAME?</v>
      </c>
      <c r="G344" s="45"/>
      <c r="H344" s="45"/>
      <c r="I344" s="45"/>
      <c r="J344" s="45"/>
      <c r="K344" s="45"/>
      <c r="L344" s="45"/>
      <c r="M344" s="45"/>
      <c r="N344" s="45"/>
      <c r="O344" s="45"/>
      <c r="P344" s="45"/>
      <c r="Q344" s="45"/>
      <c r="R344" s="45"/>
      <c r="S344" s="45"/>
      <c r="T344" s="45"/>
      <c r="U344" s="45"/>
      <c r="V344" s="45"/>
      <c r="W344" s="45"/>
      <c r="X344" s="45"/>
      <c r="Y344" s="45"/>
      <c r="Z344" s="45"/>
    </row>
    <row r="345" spans="2:26" ht="20.100000000000001" customHeight="1">
      <c r="B345" s="45" t="e">
        <f t="array" aca="1" ref="B345" ca="1">IFERROR(IF(ROWS(PerformerDetails!$P$7:P345)&gt;COUNTA(PerformerDetails!$P$7:$P$506),"",INDEX(PerformerDetails!$P$7:$P$506,SMALL(IF(PerformerDetails!$P$7:$P$506&lt;&gt;"",ROW(PerformerDetails!P345:P844)-ROW(PerformerDetails!P345)+1),ROWS(PerformerDetails!$P$7:P345)))),0)</f>
        <v>#NAME?</v>
      </c>
      <c r="C345" s="45" t="e">
        <f t="array" aca="1" ref="C345" ca="1">IFERROR(IF(ROWS(PerformerDetails!$R$7:R345)&gt;COUNTA(PerformerDetails!$R$7:$R$506),"",INDEX(PerformerDetails!$R$7:$R$506,SMALL(IF(PerformerDetails!$R$7:$R$506&lt;&gt;"",ROW(PerformerDetails!P345:P844)-ROW(PerformerDetails!R345)+1),ROWS(PerformerDetails!$R$7:R345)))),0)</f>
        <v>#NAME?</v>
      </c>
      <c r="D345" s="45" t="e">
        <f t="array" aca="1" ref="D345" ca="1">IFERROR(IF(ROWS(PerformerDetails!$T$7:T345)&gt;COUNTA(PerformerDetails!$T$7:$T$506),"",INDEX(PerformerDetails!$T$7:$T$506,SMALL(IF(PerformerDetails!$T$7:$T$506&lt;&gt;"",ROW(PerformerDetails!P345:P844)-ROW(PerformerDetails!T345)+1),ROWS(PerformerDetails!$T$7:T345)))),0)</f>
        <v>#NAME?</v>
      </c>
      <c r="E345" s="45" t="e">
        <f t="array" aca="1" ref="E345" ca="1">IFERROR(IF(ROWS(PerformerDetails!$V$7:V345)&gt;COUNTA(PerformerDetails!$V$7:$V$506),"",INDEX(PerformerDetails!$V$7:$V$506,SMALL(IF(PerformerDetails!$V$7:$V$506&lt;&gt;"",ROW(PerformerDetails!P345:P844)-ROW(PerformerDetails!V345)+1),ROWS(PerformerDetails!$V$7:V345)))),0)</f>
        <v>#NAME?</v>
      </c>
      <c r="F345" s="45" t="e">
        <f t="array" aca="1" ref="F345" ca="1">IFERROR(IF(ROWS(PerformerDetails!$X$7:X345)&gt;COUNTA(PerformerDetails!$X$7:$X$506),"",INDEX(PerformerDetails!$X$7:$X$506,SMALL(IF(PerformerDetails!$X$7:$X$506&lt;&gt;"",ROW(PerformerDetails!P345:P844)-ROW(PerformerDetails!X345)+1),ROWS(PerformerDetails!$X$7:X345)))),0)</f>
        <v>#NAME?</v>
      </c>
      <c r="G345" s="45"/>
      <c r="H345" s="45"/>
      <c r="I345" s="45"/>
      <c r="J345" s="45"/>
      <c r="K345" s="45"/>
      <c r="L345" s="45"/>
      <c r="M345" s="45"/>
      <c r="N345" s="45"/>
      <c r="O345" s="45"/>
      <c r="P345" s="45"/>
      <c r="Q345" s="45"/>
      <c r="R345" s="45"/>
      <c r="S345" s="45"/>
      <c r="T345" s="45"/>
      <c r="U345" s="45"/>
      <c r="V345" s="45"/>
      <c r="W345" s="45"/>
      <c r="X345" s="45"/>
      <c r="Y345" s="45"/>
      <c r="Z345" s="45"/>
    </row>
    <row r="346" spans="2:26" ht="20.100000000000001" customHeight="1">
      <c r="B346" s="45" t="e">
        <f t="array" aca="1" ref="B346" ca="1">IFERROR(IF(ROWS(PerformerDetails!$P$7:P346)&gt;COUNTA(PerformerDetails!$P$7:$P$506),"",INDEX(PerformerDetails!$P$7:$P$506,SMALL(IF(PerformerDetails!$P$7:$P$506&lt;&gt;"",ROW(PerformerDetails!P346:P845)-ROW(PerformerDetails!P346)+1),ROWS(PerformerDetails!$P$7:P346)))),0)</f>
        <v>#NAME?</v>
      </c>
      <c r="C346" s="45" t="e">
        <f t="array" aca="1" ref="C346" ca="1">IFERROR(IF(ROWS(PerformerDetails!$R$7:R346)&gt;COUNTA(PerformerDetails!$R$7:$R$506),"",INDEX(PerformerDetails!$R$7:$R$506,SMALL(IF(PerformerDetails!$R$7:$R$506&lt;&gt;"",ROW(PerformerDetails!P346:P845)-ROW(PerformerDetails!R346)+1),ROWS(PerformerDetails!$R$7:R346)))),0)</f>
        <v>#NAME?</v>
      </c>
      <c r="D346" s="45" t="e">
        <f t="array" aca="1" ref="D346" ca="1">IFERROR(IF(ROWS(PerformerDetails!$T$7:T346)&gt;COUNTA(PerformerDetails!$T$7:$T$506),"",INDEX(PerformerDetails!$T$7:$T$506,SMALL(IF(PerformerDetails!$T$7:$T$506&lt;&gt;"",ROW(PerformerDetails!P346:P845)-ROW(PerformerDetails!T346)+1),ROWS(PerformerDetails!$T$7:T346)))),0)</f>
        <v>#NAME?</v>
      </c>
      <c r="E346" s="45" t="e">
        <f t="array" aca="1" ref="E346" ca="1">IFERROR(IF(ROWS(PerformerDetails!$V$7:V346)&gt;COUNTA(PerformerDetails!$V$7:$V$506),"",INDEX(PerformerDetails!$V$7:$V$506,SMALL(IF(PerformerDetails!$V$7:$V$506&lt;&gt;"",ROW(PerformerDetails!P346:P845)-ROW(PerformerDetails!V346)+1),ROWS(PerformerDetails!$V$7:V346)))),0)</f>
        <v>#NAME?</v>
      </c>
      <c r="F346" s="45" t="e">
        <f t="array" aca="1" ref="F346" ca="1">IFERROR(IF(ROWS(PerformerDetails!$X$7:X346)&gt;COUNTA(PerformerDetails!$X$7:$X$506),"",INDEX(PerformerDetails!$X$7:$X$506,SMALL(IF(PerformerDetails!$X$7:$X$506&lt;&gt;"",ROW(PerformerDetails!P346:P845)-ROW(PerformerDetails!X346)+1),ROWS(PerformerDetails!$X$7:X346)))),0)</f>
        <v>#NAME?</v>
      </c>
      <c r="G346" s="45"/>
      <c r="H346" s="45"/>
      <c r="I346" s="45"/>
      <c r="J346" s="45"/>
      <c r="K346" s="45"/>
      <c r="L346" s="45"/>
      <c r="M346" s="45"/>
      <c r="N346" s="45"/>
      <c r="O346" s="45"/>
      <c r="P346" s="45"/>
      <c r="Q346" s="45"/>
      <c r="R346" s="45"/>
      <c r="S346" s="45"/>
      <c r="T346" s="45"/>
      <c r="U346" s="45"/>
      <c r="V346" s="45"/>
      <c r="W346" s="45"/>
      <c r="X346" s="45"/>
      <c r="Y346" s="45"/>
      <c r="Z346" s="45"/>
    </row>
    <row r="347" spans="2:26" ht="20.100000000000001" customHeight="1">
      <c r="B347" s="45" t="e">
        <f t="array" aca="1" ref="B347" ca="1">IFERROR(IF(ROWS(PerformerDetails!$P$7:P347)&gt;COUNTA(PerformerDetails!$P$7:$P$506),"",INDEX(PerformerDetails!$P$7:$P$506,SMALL(IF(PerformerDetails!$P$7:$P$506&lt;&gt;"",ROW(PerformerDetails!P347:P846)-ROW(PerformerDetails!P347)+1),ROWS(PerformerDetails!$P$7:P347)))),0)</f>
        <v>#NAME?</v>
      </c>
      <c r="C347" s="45" t="e">
        <f t="array" aca="1" ref="C347" ca="1">IFERROR(IF(ROWS(PerformerDetails!$R$7:R347)&gt;COUNTA(PerformerDetails!$R$7:$R$506),"",INDEX(PerformerDetails!$R$7:$R$506,SMALL(IF(PerformerDetails!$R$7:$R$506&lt;&gt;"",ROW(PerformerDetails!P347:P846)-ROW(PerformerDetails!R347)+1),ROWS(PerformerDetails!$R$7:R347)))),0)</f>
        <v>#NAME?</v>
      </c>
      <c r="D347" s="45" t="e">
        <f t="array" aca="1" ref="D347" ca="1">IFERROR(IF(ROWS(PerformerDetails!$T$7:T347)&gt;COUNTA(PerformerDetails!$T$7:$T$506),"",INDEX(PerformerDetails!$T$7:$T$506,SMALL(IF(PerformerDetails!$T$7:$T$506&lt;&gt;"",ROW(PerformerDetails!P347:P846)-ROW(PerformerDetails!T347)+1),ROWS(PerformerDetails!$T$7:T347)))),0)</f>
        <v>#NAME?</v>
      </c>
      <c r="E347" s="45" t="e">
        <f t="array" aca="1" ref="E347" ca="1">IFERROR(IF(ROWS(PerformerDetails!$V$7:V347)&gt;COUNTA(PerformerDetails!$V$7:$V$506),"",INDEX(PerformerDetails!$V$7:$V$506,SMALL(IF(PerformerDetails!$V$7:$V$506&lt;&gt;"",ROW(PerformerDetails!P347:P846)-ROW(PerformerDetails!V347)+1),ROWS(PerformerDetails!$V$7:V347)))),0)</f>
        <v>#NAME?</v>
      </c>
      <c r="F347" s="45" t="e">
        <f t="array" aca="1" ref="F347" ca="1">IFERROR(IF(ROWS(PerformerDetails!$X$7:X347)&gt;COUNTA(PerformerDetails!$X$7:$X$506),"",INDEX(PerformerDetails!$X$7:$X$506,SMALL(IF(PerformerDetails!$X$7:$X$506&lt;&gt;"",ROW(PerformerDetails!P347:P846)-ROW(PerformerDetails!X347)+1),ROWS(PerformerDetails!$X$7:X347)))),0)</f>
        <v>#NAME?</v>
      </c>
      <c r="G347" s="45"/>
      <c r="H347" s="45"/>
      <c r="I347" s="45"/>
      <c r="J347" s="45"/>
      <c r="K347" s="45"/>
      <c r="L347" s="45"/>
      <c r="M347" s="45"/>
      <c r="N347" s="45"/>
      <c r="O347" s="45"/>
      <c r="P347" s="45"/>
      <c r="Q347" s="45"/>
      <c r="R347" s="45"/>
      <c r="S347" s="45"/>
      <c r="T347" s="45"/>
      <c r="U347" s="45"/>
      <c r="V347" s="45"/>
      <c r="W347" s="45"/>
      <c r="X347" s="45"/>
      <c r="Y347" s="45"/>
      <c r="Z347" s="45"/>
    </row>
    <row r="348" spans="2:26" ht="20.100000000000001" customHeight="1">
      <c r="B348" s="45" t="e">
        <f t="array" aca="1" ref="B348" ca="1">IFERROR(IF(ROWS(PerformerDetails!$P$7:P348)&gt;COUNTA(PerformerDetails!$P$7:$P$506),"",INDEX(PerformerDetails!$P$7:$P$506,SMALL(IF(PerformerDetails!$P$7:$P$506&lt;&gt;"",ROW(PerformerDetails!P348:P847)-ROW(PerformerDetails!P348)+1),ROWS(PerformerDetails!$P$7:P348)))),0)</f>
        <v>#NAME?</v>
      </c>
      <c r="C348" s="45" t="e">
        <f t="array" aca="1" ref="C348" ca="1">IFERROR(IF(ROWS(PerformerDetails!$R$7:R348)&gt;COUNTA(PerformerDetails!$R$7:$R$506),"",INDEX(PerformerDetails!$R$7:$R$506,SMALL(IF(PerformerDetails!$R$7:$R$506&lt;&gt;"",ROW(PerformerDetails!P348:P847)-ROW(PerformerDetails!R348)+1),ROWS(PerformerDetails!$R$7:R348)))),0)</f>
        <v>#NAME?</v>
      </c>
      <c r="D348" s="45" t="e">
        <f t="array" aca="1" ref="D348" ca="1">IFERROR(IF(ROWS(PerformerDetails!$T$7:T348)&gt;COUNTA(PerformerDetails!$T$7:$T$506),"",INDEX(PerformerDetails!$T$7:$T$506,SMALL(IF(PerformerDetails!$T$7:$T$506&lt;&gt;"",ROW(PerformerDetails!P348:P847)-ROW(PerformerDetails!T348)+1),ROWS(PerformerDetails!$T$7:T348)))),0)</f>
        <v>#NAME?</v>
      </c>
      <c r="E348" s="45" t="e">
        <f t="array" aca="1" ref="E348" ca="1">IFERROR(IF(ROWS(PerformerDetails!$V$7:V348)&gt;COUNTA(PerformerDetails!$V$7:$V$506),"",INDEX(PerformerDetails!$V$7:$V$506,SMALL(IF(PerformerDetails!$V$7:$V$506&lt;&gt;"",ROW(PerformerDetails!P348:P847)-ROW(PerformerDetails!V348)+1),ROWS(PerformerDetails!$V$7:V348)))),0)</f>
        <v>#NAME?</v>
      </c>
      <c r="F348" s="45" t="e">
        <f t="array" aca="1" ref="F348" ca="1">IFERROR(IF(ROWS(PerformerDetails!$X$7:X348)&gt;COUNTA(PerformerDetails!$X$7:$X$506),"",INDEX(PerformerDetails!$X$7:$X$506,SMALL(IF(PerformerDetails!$X$7:$X$506&lt;&gt;"",ROW(PerformerDetails!P348:P847)-ROW(PerformerDetails!X348)+1),ROWS(PerformerDetails!$X$7:X348)))),0)</f>
        <v>#NAME?</v>
      </c>
      <c r="G348" s="45"/>
      <c r="H348" s="45"/>
      <c r="I348" s="45"/>
      <c r="J348" s="45"/>
      <c r="K348" s="45"/>
      <c r="L348" s="45"/>
      <c r="M348" s="45"/>
      <c r="N348" s="45"/>
      <c r="O348" s="45"/>
      <c r="P348" s="45"/>
      <c r="Q348" s="45"/>
      <c r="R348" s="45"/>
      <c r="S348" s="45"/>
      <c r="T348" s="45"/>
      <c r="U348" s="45"/>
      <c r="V348" s="45"/>
      <c r="W348" s="45"/>
      <c r="X348" s="45"/>
      <c r="Y348" s="45"/>
      <c r="Z348" s="45"/>
    </row>
    <row r="349" spans="2:26" ht="20.100000000000001" customHeight="1">
      <c r="B349" s="45" t="e">
        <f t="array" aca="1" ref="B349" ca="1">IFERROR(IF(ROWS(PerformerDetails!$P$7:P349)&gt;COUNTA(PerformerDetails!$P$7:$P$506),"",INDEX(PerformerDetails!$P$7:$P$506,SMALL(IF(PerformerDetails!$P$7:$P$506&lt;&gt;"",ROW(PerformerDetails!P349:P848)-ROW(PerformerDetails!P349)+1),ROWS(PerformerDetails!$P$7:P349)))),0)</f>
        <v>#NAME?</v>
      </c>
      <c r="C349" s="45" t="e">
        <f t="array" aca="1" ref="C349" ca="1">IFERROR(IF(ROWS(PerformerDetails!$R$7:R349)&gt;COUNTA(PerformerDetails!$R$7:$R$506),"",INDEX(PerformerDetails!$R$7:$R$506,SMALL(IF(PerformerDetails!$R$7:$R$506&lt;&gt;"",ROW(PerformerDetails!P349:P848)-ROW(PerformerDetails!R349)+1),ROWS(PerformerDetails!$R$7:R349)))),0)</f>
        <v>#NAME?</v>
      </c>
      <c r="D349" s="45" t="e">
        <f t="array" aca="1" ref="D349" ca="1">IFERROR(IF(ROWS(PerformerDetails!$T$7:T349)&gt;COUNTA(PerformerDetails!$T$7:$T$506),"",INDEX(PerformerDetails!$T$7:$T$506,SMALL(IF(PerformerDetails!$T$7:$T$506&lt;&gt;"",ROW(PerformerDetails!P349:P848)-ROW(PerformerDetails!T349)+1),ROWS(PerformerDetails!$T$7:T349)))),0)</f>
        <v>#NAME?</v>
      </c>
      <c r="E349" s="45" t="e">
        <f t="array" aca="1" ref="E349" ca="1">IFERROR(IF(ROWS(PerformerDetails!$V$7:V349)&gt;COUNTA(PerformerDetails!$V$7:$V$506),"",INDEX(PerformerDetails!$V$7:$V$506,SMALL(IF(PerformerDetails!$V$7:$V$506&lt;&gt;"",ROW(PerformerDetails!P349:P848)-ROW(PerformerDetails!V349)+1),ROWS(PerformerDetails!$V$7:V349)))),0)</f>
        <v>#NAME?</v>
      </c>
      <c r="F349" s="45" t="e">
        <f t="array" aca="1" ref="F349" ca="1">IFERROR(IF(ROWS(PerformerDetails!$X$7:X349)&gt;COUNTA(PerformerDetails!$X$7:$X$506),"",INDEX(PerformerDetails!$X$7:$X$506,SMALL(IF(PerformerDetails!$X$7:$X$506&lt;&gt;"",ROW(PerformerDetails!P349:P848)-ROW(PerformerDetails!X349)+1),ROWS(PerformerDetails!$X$7:X349)))),0)</f>
        <v>#NAME?</v>
      </c>
      <c r="G349" s="45"/>
      <c r="H349" s="45"/>
      <c r="I349" s="45"/>
      <c r="J349" s="45"/>
      <c r="K349" s="45"/>
      <c r="L349" s="45"/>
      <c r="M349" s="45"/>
      <c r="N349" s="45"/>
      <c r="O349" s="45"/>
      <c r="P349" s="45"/>
      <c r="Q349" s="45"/>
      <c r="R349" s="45"/>
      <c r="S349" s="45"/>
      <c r="T349" s="45"/>
      <c r="U349" s="45"/>
      <c r="V349" s="45"/>
      <c r="W349" s="45"/>
      <c r="X349" s="45"/>
      <c r="Y349" s="45"/>
      <c r="Z349" s="45"/>
    </row>
    <row r="350" spans="2:26" ht="20.100000000000001" customHeight="1">
      <c r="B350" s="45" t="e">
        <f t="array" aca="1" ref="B350" ca="1">IFERROR(IF(ROWS(PerformerDetails!$P$7:P350)&gt;COUNTA(PerformerDetails!$P$7:$P$506),"",INDEX(PerformerDetails!$P$7:$P$506,SMALL(IF(PerformerDetails!$P$7:$P$506&lt;&gt;"",ROW(PerformerDetails!P350:P849)-ROW(PerformerDetails!P350)+1),ROWS(PerformerDetails!$P$7:P350)))),0)</f>
        <v>#NAME?</v>
      </c>
      <c r="C350" s="45" t="e">
        <f t="array" aca="1" ref="C350" ca="1">IFERROR(IF(ROWS(PerformerDetails!$R$7:R350)&gt;COUNTA(PerformerDetails!$R$7:$R$506),"",INDEX(PerformerDetails!$R$7:$R$506,SMALL(IF(PerformerDetails!$R$7:$R$506&lt;&gt;"",ROW(PerformerDetails!P350:P849)-ROW(PerformerDetails!R350)+1),ROWS(PerformerDetails!$R$7:R350)))),0)</f>
        <v>#NAME?</v>
      </c>
      <c r="D350" s="45" t="e">
        <f t="array" aca="1" ref="D350" ca="1">IFERROR(IF(ROWS(PerformerDetails!$T$7:T350)&gt;COUNTA(PerformerDetails!$T$7:$T$506),"",INDEX(PerformerDetails!$T$7:$T$506,SMALL(IF(PerformerDetails!$T$7:$T$506&lt;&gt;"",ROW(PerformerDetails!P350:P849)-ROW(PerformerDetails!T350)+1),ROWS(PerformerDetails!$T$7:T350)))),0)</f>
        <v>#NAME?</v>
      </c>
      <c r="E350" s="45" t="e">
        <f t="array" aca="1" ref="E350" ca="1">IFERROR(IF(ROWS(PerformerDetails!$V$7:V350)&gt;COUNTA(PerformerDetails!$V$7:$V$506),"",INDEX(PerformerDetails!$V$7:$V$506,SMALL(IF(PerformerDetails!$V$7:$V$506&lt;&gt;"",ROW(PerformerDetails!P350:P849)-ROW(PerformerDetails!V350)+1),ROWS(PerformerDetails!$V$7:V350)))),0)</f>
        <v>#NAME?</v>
      </c>
      <c r="F350" s="45" t="e">
        <f t="array" aca="1" ref="F350" ca="1">IFERROR(IF(ROWS(PerformerDetails!$X$7:X350)&gt;COUNTA(PerformerDetails!$X$7:$X$506),"",INDEX(PerformerDetails!$X$7:$X$506,SMALL(IF(PerformerDetails!$X$7:$X$506&lt;&gt;"",ROW(PerformerDetails!P350:P849)-ROW(PerformerDetails!X350)+1),ROWS(PerformerDetails!$X$7:X350)))),0)</f>
        <v>#NAME?</v>
      </c>
      <c r="G350" s="45"/>
      <c r="H350" s="45"/>
      <c r="I350" s="45"/>
      <c r="J350" s="45"/>
      <c r="K350" s="45"/>
      <c r="L350" s="45"/>
      <c r="M350" s="45"/>
      <c r="N350" s="45"/>
      <c r="O350" s="45"/>
      <c r="P350" s="45"/>
      <c r="Q350" s="45"/>
      <c r="R350" s="45"/>
      <c r="S350" s="45"/>
      <c r="T350" s="45"/>
      <c r="U350" s="45"/>
      <c r="V350" s="45"/>
      <c r="W350" s="45"/>
      <c r="X350" s="45"/>
      <c r="Y350" s="45"/>
      <c r="Z350" s="45"/>
    </row>
    <row r="351" spans="2:26" ht="20.100000000000001" customHeight="1">
      <c r="B351" s="45" t="e">
        <f t="array" aca="1" ref="B351" ca="1">IFERROR(IF(ROWS(PerformerDetails!$P$7:P351)&gt;COUNTA(PerformerDetails!$P$7:$P$506),"",INDEX(PerformerDetails!$P$7:$P$506,SMALL(IF(PerformerDetails!$P$7:$P$506&lt;&gt;"",ROW(PerformerDetails!P351:P850)-ROW(PerformerDetails!P351)+1),ROWS(PerformerDetails!$P$7:P351)))),0)</f>
        <v>#NAME?</v>
      </c>
      <c r="C351" s="45" t="e">
        <f t="array" aca="1" ref="C351" ca="1">IFERROR(IF(ROWS(PerformerDetails!$R$7:R351)&gt;COUNTA(PerformerDetails!$R$7:$R$506),"",INDEX(PerformerDetails!$R$7:$R$506,SMALL(IF(PerformerDetails!$R$7:$R$506&lt;&gt;"",ROW(PerformerDetails!P351:P850)-ROW(PerformerDetails!R351)+1),ROWS(PerformerDetails!$R$7:R351)))),0)</f>
        <v>#NAME?</v>
      </c>
      <c r="D351" s="45" t="e">
        <f t="array" aca="1" ref="D351" ca="1">IFERROR(IF(ROWS(PerformerDetails!$T$7:T351)&gt;COUNTA(PerformerDetails!$T$7:$T$506),"",INDEX(PerformerDetails!$T$7:$T$506,SMALL(IF(PerformerDetails!$T$7:$T$506&lt;&gt;"",ROW(PerformerDetails!P351:P850)-ROW(PerformerDetails!T351)+1),ROWS(PerformerDetails!$T$7:T351)))),0)</f>
        <v>#NAME?</v>
      </c>
      <c r="E351" s="45" t="e">
        <f t="array" aca="1" ref="E351" ca="1">IFERROR(IF(ROWS(PerformerDetails!$V$7:V351)&gt;COUNTA(PerformerDetails!$V$7:$V$506),"",INDEX(PerformerDetails!$V$7:$V$506,SMALL(IF(PerformerDetails!$V$7:$V$506&lt;&gt;"",ROW(PerformerDetails!P351:P850)-ROW(PerformerDetails!V351)+1),ROWS(PerformerDetails!$V$7:V351)))),0)</f>
        <v>#NAME?</v>
      </c>
      <c r="F351" s="45" t="e">
        <f t="array" aca="1" ref="F351" ca="1">IFERROR(IF(ROWS(PerformerDetails!$X$7:X351)&gt;COUNTA(PerformerDetails!$X$7:$X$506),"",INDEX(PerformerDetails!$X$7:$X$506,SMALL(IF(PerformerDetails!$X$7:$X$506&lt;&gt;"",ROW(PerformerDetails!P351:P850)-ROW(PerformerDetails!X351)+1),ROWS(PerformerDetails!$X$7:X351)))),0)</f>
        <v>#NAME?</v>
      </c>
      <c r="G351" s="45"/>
      <c r="H351" s="45"/>
      <c r="I351" s="45"/>
      <c r="J351" s="45"/>
      <c r="K351" s="45"/>
      <c r="L351" s="45"/>
      <c r="M351" s="45"/>
      <c r="N351" s="45"/>
      <c r="O351" s="45"/>
      <c r="P351" s="45"/>
      <c r="Q351" s="45"/>
      <c r="R351" s="45"/>
      <c r="S351" s="45"/>
      <c r="T351" s="45"/>
      <c r="U351" s="45"/>
      <c r="V351" s="45"/>
      <c r="W351" s="45"/>
      <c r="X351" s="45"/>
      <c r="Y351" s="45"/>
      <c r="Z351" s="45"/>
    </row>
    <row r="352" spans="2:26" ht="20.100000000000001" customHeight="1">
      <c r="B352" s="45" t="e">
        <f t="array" aca="1" ref="B352" ca="1">IFERROR(IF(ROWS(PerformerDetails!$P$7:P352)&gt;COUNTA(PerformerDetails!$P$7:$P$506),"",INDEX(PerformerDetails!$P$7:$P$506,SMALL(IF(PerformerDetails!$P$7:$P$506&lt;&gt;"",ROW(PerformerDetails!P352:P851)-ROW(PerformerDetails!P352)+1),ROWS(PerformerDetails!$P$7:P352)))),0)</f>
        <v>#NAME?</v>
      </c>
      <c r="C352" s="45" t="e">
        <f t="array" aca="1" ref="C352" ca="1">IFERROR(IF(ROWS(PerformerDetails!$R$7:R352)&gt;COUNTA(PerformerDetails!$R$7:$R$506),"",INDEX(PerformerDetails!$R$7:$R$506,SMALL(IF(PerformerDetails!$R$7:$R$506&lt;&gt;"",ROW(PerformerDetails!P352:P851)-ROW(PerformerDetails!R352)+1),ROWS(PerformerDetails!$R$7:R352)))),0)</f>
        <v>#NAME?</v>
      </c>
      <c r="D352" s="45" t="e">
        <f t="array" aca="1" ref="D352" ca="1">IFERROR(IF(ROWS(PerformerDetails!$T$7:T352)&gt;COUNTA(PerformerDetails!$T$7:$T$506),"",INDEX(PerformerDetails!$T$7:$T$506,SMALL(IF(PerformerDetails!$T$7:$T$506&lt;&gt;"",ROW(PerformerDetails!P352:P851)-ROW(PerformerDetails!T352)+1),ROWS(PerformerDetails!$T$7:T352)))),0)</f>
        <v>#NAME?</v>
      </c>
      <c r="E352" s="45" t="e">
        <f t="array" aca="1" ref="E352" ca="1">IFERROR(IF(ROWS(PerformerDetails!$V$7:V352)&gt;COUNTA(PerformerDetails!$V$7:$V$506),"",INDEX(PerformerDetails!$V$7:$V$506,SMALL(IF(PerformerDetails!$V$7:$V$506&lt;&gt;"",ROW(PerformerDetails!P352:P851)-ROW(PerformerDetails!V352)+1),ROWS(PerformerDetails!$V$7:V352)))),0)</f>
        <v>#NAME?</v>
      </c>
      <c r="F352" s="45" t="e">
        <f t="array" aca="1" ref="F352" ca="1">IFERROR(IF(ROWS(PerformerDetails!$X$7:X352)&gt;COUNTA(PerformerDetails!$X$7:$X$506),"",INDEX(PerformerDetails!$X$7:$X$506,SMALL(IF(PerformerDetails!$X$7:$X$506&lt;&gt;"",ROW(PerformerDetails!P352:P851)-ROW(PerformerDetails!X352)+1),ROWS(PerformerDetails!$X$7:X352)))),0)</f>
        <v>#NAME?</v>
      </c>
      <c r="G352" s="45"/>
      <c r="H352" s="45"/>
      <c r="I352" s="45"/>
      <c r="J352" s="45"/>
      <c r="K352" s="45"/>
      <c r="L352" s="45"/>
      <c r="M352" s="45"/>
      <c r="N352" s="45"/>
      <c r="O352" s="45"/>
      <c r="P352" s="45"/>
      <c r="Q352" s="45"/>
      <c r="R352" s="45"/>
      <c r="S352" s="45"/>
      <c r="T352" s="45"/>
      <c r="U352" s="45"/>
      <c r="V352" s="45"/>
      <c r="W352" s="45"/>
      <c r="X352" s="45"/>
      <c r="Y352" s="45"/>
      <c r="Z352" s="45"/>
    </row>
    <row r="353" spans="2:26" ht="20.100000000000001" customHeight="1">
      <c r="B353" s="45" t="e">
        <f t="array" aca="1" ref="B353" ca="1">IFERROR(IF(ROWS(PerformerDetails!$P$7:P353)&gt;COUNTA(PerformerDetails!$P$7:$P$506),"",INDEX(PerformerDetails!$P$7:$P$506,SMALL(IF(PerformerDetails!$P$7:$P$506&lt;&gt;"",ROW(PerformerDetails!P353:P852)-ROW(PerformerDetails!P353)+1),ROWS(PerformerDetails!$P$7:P353)))),0)</f>
        <v>#NAME?</v>
      </c>
      <c r="C353" s="45" t="e">
        <f t="array" aca="1" ref="C353" ca="1">IFERROR(IF(ROWS(PerformerDetails!$R$7:R353)&gt;COUNTA(PerformerDetails!$R$7:$R$506),"",INDEX(PerformerDetails!$R$7:$R$506,SMALL(IF(PerformerDetails!$R$7:$R$506&lt;&gt;"",ROW(PerformerDetails!P353:P852)-ROW(PerformerDetails!R353)+1),ROWS(PerformerDetails!$R$7:R353)))),0)</f>
        <v>#NAME?</v>
      </c>
      <c r="D353" s="45" t="e">
        <f t="array" aca="1" ref="D353" ca="1">IFERROR(IF(ROWS(PerformerDetails!$T$7:T353)&gt;COUNTA(PerformerDetails!$T$7:$T$506),"",INDEX(PerformerDetails!$T$7:$T$506,SMALL(IF(PerformerDetails!$T$7:$T$506&lt;&gt;"",ROW(PerformerDetails!P353:P852)-ROW(PerformerDetails!T353)+1),ROWS(PerformerDetails!$T$7:T353)))),0)</f>
        <v>#NAME?</v>
      </c>
      <c r="E353" s="45" t="e">
        <f t="array" aca="1" ref="E353" ca="1">IFERROR(IF(ROWS(PerformerDetails!$V$7:V353)&gt;COUNTA(PerformerDetails!$V$7:$V$506),"",INDEX(PerformerDetails!$V$7:$V$506,SMALL(IF(PerformerDetails!$V$7:$V$506&lt;&gt;"",ROW(PerformerDetails!P353:P852)-ROW(PerformerDetails!V353)+1),ROWS(PerformerDetails!$V$7:V353)))),0)</f>
        <v>#NAME?</v>
      </c>
      <c r="F353" s="45" t="e">
        <f t="array" aca="1" ref="F353" ca="1">IFERROR(IF(ROWS(PerformerDetails!$X$7:X353)&gt;COUNTA(PerformerDetails!$X$7:$X$506),"",INDEX(PerformerDetails!$X$7:$X$506,SMALL(IF(PerformerDetails!$X$7:$X$506&lt;&gt;"",ROW(PerformerDetails!P353:P852)-ROW(PerformerDetails!X353)+1),ROWS(PerformerDetails!$X$7:X353)))),0)</f>
        <v>#NAME?</v>
      </c>
      <c r="G353" s="45"/>
      <c r="H353" s="45"/>
      <c r="I353" s="45"/>
      <c r="J353" s="45"/>
      <c r="K353" s="45"/>
      <c r="L353" s="45"/>
      <c r="M353" s="45"/>
      <c r="N353" s="45"/>
      <c r="O353" s="45"/>
      <c r="P353" s="45"/>
      <c r="Q353" s="45"/>
      <c r="R353" s="45"/>
      <c r="S353" s="45"/>
      <c r="T353" s="45"/>
      <c r="U353" s="45"/>
      <c r="V353" s="45"/>
      <c r="W353" s="45"/>
      <c r="X353" s="45"/>
      <c r="Y353" s="45"/>
      <c r="Z353" s="45"/>
    </row>
    <row r="354" spans="2:26" ht="20.100000000000001" customHeight="1">
      <c r="B354" s="45" t="e">
        <f t="array" aca="1" ref="B354" ca="1">IFERROR(IF(ROWS(PerformerDetails!$P$7:P354)&gt;COUNTA(PerformerDetails!$P$7:$P$506),"",INDEX(PerformerDetails!$P$7:$P$506,SMALL(IF(PerformerDetails!$P$7:$P$506&lt;&gt;"",ROW(PerformerDetails!P354:P853)-ROW(PerformerDetails!P354)+1),ROWS(PerformerDetails!$P$7:P354)))),0)</f>
        <v>#NAME?</v>
      </c>
      <c r="C354" s="45" t="e">
        <f t="array" aca="1" ref="C354" ca="1">IFERROR(IF(ROWS(PerformerDetails!$R$7:R354)&gt;COUNTA(PerformerDetails!$R$7:$R$506),"",INDEX(PerformerDetails!$R$7:$R$506,SMALL(IF(PerformerDetails!$R$7:$R$506&lt;&gt;"",ROW(PerformerDetails!P354:P853)-ROW(PerformerDetails!R354)+1),ROWS(PerformerDetails!$R$7:R354)))),0)</f>
        <v>#NAME?</v>
      </c>
      <c r="D354" s="45" t="e">
        <f t="array" aca="1" ref="D354" ca="1">IFERROR(IF(ROWS(PerformerDetails!$T$7:T354)&gt;COUNTA(PerformerDetails!$T$7:$T$506),"",INDEX(PerformerDetails!$T$7:$T$506,SMALL(IF(PerformerDetails!$T$7:$T$506&lt;&gt;"",ROW(PerformerDetails!P354:P853)-ROW(PerformerDetails!T354)+1),ROWS(PerformerDetails!$T$7:T354)))),0)</f>
        <v>#NAME?</v>
      </c>
      <c r="E354" s="45" t="e">
        <f t="array" aca="1" ref="E354" ca="1">IFERROR(IF(ROWS(PerformerDetails!$V$7:V354)&gt;COUNTA(PerformerDetails!$V$7:$V$506),"",INDEX(PerformerDetails!$V$7:$V$506,SMALL(IF(PerformerDetails!$V$7:$V$506&lt;&gt;"",ROW(PerformerDetails!P354:P853)-ROW(PerformerDetails!V354)+1),ROWS(PerformerDetails!$V$7:V354)))),0)</f>
        <v>#NAME?</v>
      </c>
      <c r="F354" s="45" t="e">
        <f t="array" aca="1" ref="F354" ca="1">IFERROR(IF(ROWS(PerformerDetails!$X$7:X354)&gt;COUNTA(PerformerDetails!$X$7:$X$506),"",INDEX(PerformerDetails!$X$7:$X$506,SMALL(IF(PerformerDetails!$X$7:$X$506&lt;&gt;"",ROW(PerformerDetails!P354:P853)-ROW(PerformerDetails!X354)+1),ROWS(PerformerDetails!$X$7:X354)))),0)</f>
        <v>#NAME?</v>
      </c>
      <c r="G354" s="45"/>
      <c r="H354" s="45"/>
      <c r="I354" s="45"/>
      <c r="J354" s="45"/>
      <c r="K354" s="45"/>
      <c r="L354" s="45"/>
      <c r="M354" s="45"/>
      <c r="N354" s="45"/>
      <c r="O354" s="45"/>
      <c r="P354" s="45"/>
      <c r="Q354" s="45"/>
      <c r="R354" s="45"/>
      <c r="S354" s="45"/>
      <c r="T354" s="45"/>
      <c r="U354" s="45"/>
      <c r="V354" s="45"/>
      <c r="W354" s="45"/>
      <c r="X354" s="45"/>
      <c r="Y354" s="45"/>
      <c r="Z354" s="45"/>
    </row>
    <row r="355" spans="2:26" ht="20.100000000000001" customHeight="1">
      <c r="B355" s="45" t="e">
        <f t="array" aca="1" ref="B355" ca="1">IFERROR(IF(ROWS(PerformerDetails!$P$7:P355)&gt;COUNTA(PerformerDetails!$P$7:$P$506),"",INDEX(PerformerDetails!$P$7:$P$506,SMALL(IF(PerformerDetails!$P$7:$P$506&lt;&gt;"",ROW(PerformerDetails!P355:P854)-ROW(PerformerDetails!P355)+1),ROWS(PerformerDetails!$P$7:P355)))),0)</f>
        <v>#NAME?</v>
      </c>
      <c r="C355" s="45" t="e">
        <f t="array" aca="1" ref="C355" ca="1">IFERROR(IF(ROWS(PerformerDetails!$R$7:R355)&gt;COUNTA(PerformerDetails!$R$7:$R$506),"",INDEX(PerformerDetails!$R$7:$R$506,SMALL(IF(PerformerDetails!$R$7:$R$506&lt;&gt;"",ROW(PerformerDetails!P355:P854)-ROW(PerformerDetails!R355)+1),ROWS(PerformerDetails!$R$7:R355)))),0)</f>
        <v>#NAME?</v>
      </c>
      <c r="D355" s="45" t="e">
        <f t="array" aca="1" ref="D355" ca="1">IFERROR(IF(ROWS(PerformerDetails!$T$7:T355)&gt;COUNTA(PerformerDetails!$T$7:$T$506),"",INDEX(PerformerDetails!$T$7:$T$506,SMALL(IF(PerformerDetails!$T$7:$T$506&lt;&gt;"",ROW(PerformerDetails!P355:P854)-ROW(PerformerDetails!T355)+1),ROWS(PerformerDetails!$T$7:T355)))),0)</f>
        <v>#NAME?</v>
      </c>
      <c r="E355" s="45" t="e">
        <f t="array" aca="1" ref="E355" ca="1">IFERROR(IF(ROWS(PerformerDetails!$V$7:V355)&gt;COUNTA(PerformerDetails!$V$7:$V$506),"",INDEX(PerformerDetails!$V$7:$V$506,SMALL(IF(PerformerDetails!$V$7:$V$506&lt;&gt;"",ROW(PerformerDetails!P355:P854)-ROW(PerformerDetails!V355)+1),ROWS(PerformerDetails!$V$7:V355)))),0)</f>
        <v>#NAME?</v>
      </c>
      <c r="F355" s="45" t="e">
        <f t="array" aca="1" ref="F355" ca="1">IFERROR(IF(ROWS(PerformerDetails!$X$7:X355)&gt;COUNTA(PerformerDetails!$X$7:$X$506),"",INDEX(PerformerDetails!$X$7:$X$506,SMALL(IF(PerformerDetails!$X$7:$X$506&lt;&gt;"",ROW(PerformerDetails!P355:P854)-ROW(PerformerDetails!X355)+1),ROWS(PerformerDetails!$X$7:X355)))),0)</f>
        <v>#NAME?</v>
      </c>
      <c r="G355" s="45"/>
      <c r="H355" s="45"/>
      <c r="I355" s="45"/>
      <c r="J355" s="45"/>
      <c r="K355" s="45"/>
      <c r="L355" s="45"/>
      <c r="M355" s="45"/>
      <c r="N355" s="45"/>
      <c r="O355" s="45"/>
      <c r="P355" s="45"/>
      <c r="Q355" s="45"/>
      <c r="R355" s="45"/>
      <c r="S355" s="45"/>
      <c r="T355" s="45"/>
      <c r="U355" s="45"/>
      <c r="V355" s="45"/>
      <c r="W355" s="45"/>
      <c r="X355" s="45"/>
      <c r="Y355" s="45"/>
      <c r="Z355" s="45"/>
    </row>
    <row r="356" spans="2:26" ht="20.100000000000001" customHeight="1">
      <c r="B356" s="45" t="e">
        <f t="array" aca="1" ref="B356" ca="1">IFERROR(IF(ROWS(PerformerDetails!$P$7:P356)&gt;COUNTA(PerformerDetails!$P$7:$P$506),"",INDEX(PerformerDetails!$P$7:$P$506,SMALL(IF(PerformerDetails!$P$7:$P$506&lt;&gt;"",ROW(PerformerDetails!P356:P855)-ROW(PerformerDetails!P356)+1),ROWS(PerformerDetails!$P$7:P356)))),0)</f>
        <v>#NAME?</v>
      </c>
      <c r="C356" s="45" t="e">
        <f t="array" aca="1" ref="C356" ca="1">IFERROR(IF(ROWS(PerformerDetails!$R$7:R356)&gt;COUNTA(PerformerDetails!$R$7:$R$506),"",INDEX(PerformerDetails!$R$7:$R$506,SMALL(IF(PerformerDetails!$R$7:$R$506&lt;&gt;"",ROW(PerformerDetails!P356:P855)-ROW(PerformerDetails!R356)+1),ROWS(PerformerDetails!$R$7:R356)))),0)</f>
        <v>#NAME?</v>
      </c>
      <c r="D356" s="45" t="e">
        <f t="array" aca="1" ref="D356" ca="1">IFERROR(IF(ROWS(PerformerDetails!$T$7:T356)&gt;COUNTA(PerformerDetails!$T$7:$T$506),"",INDEX(PerformerDetails!$T$7:$T$506,SMALL(IF(PerformerDetails!$T$7:$T$506&lt;&gt;"",ROW(PerformerDetails!P356:P855)-ROW(PerformerDetails!T356)+1),ROWS(PerformerDetails!$T$7:T356)))),0)</f>
        <v>#NAME?</v>
      </c>
      <c r="E356" s="45" t="e">
        <f t="array" aca="1" ref="E356" ca="1">IFERROR(IF(ROWS(PerformerDetails!$V$7:V356)&gt;COUNTA(PerformerDetails!$V$7:$V$506),"",INDEX(PerformerDetails!$V$7:$V$506,SMALL(IF(PerformerDetails!$V$7:$V$506&lt;&gt;"",ROW(PerformerDetails!P356:P855)-ROW(PerformerDetails!V356)+1),ROWS(PerformerDetails!$V$7:V356)))),0)</f>
        <v>#NAME?</v>
      </c>
      <c r="F356" s="45" t="e">
        <f t="array" aca="1" ref="F356" ca="1">IFERROR(IF(ROWS(PerformerDetails!$X$7:X356)&gt;COUNTA(PerformerDetails!$X$7:$X$506),"",INDEX(PerformerDetails!$X$7:$X$506,SMALL(IF(PerformerDetails!$X$7:$X$506&lt;&gt;"",ROW(PerformerDetails!P356:P855)-ROW(PerformerDetails!X356)+1),ROWS(PerformerDetails!$X$7:X356)))),0)</f>
        <v>#NAME?</v>
      </c>
      <c r="G356" s="45"/>
      <c r="H356" s="45"/>
      <c r="I356" s="45"/>
      <c r="J356" s="45"/>
      <c r="K356" s="45"/>
      <c r="L356" s="45"/>
      <c r="M356" s="45"/>
      <c r="N356" s="45"/>
      <c r="O356" s="45"/>
      <c r="P356" s="45"/>
      <c r="Q356" s="45"/>
      <c r="R356" s="45"/>
      <c r="S356" s="45"/>
      <c r="T356" s="45"/>
      <c r="U356" s="45"/>
      <c r="V356" s="45"/>
      <c r="W356" s="45"/>
      <c r="X356" s="45"/>
      <c r="Y356" s="45"/>
      <c r="Z356" s="45"/>
    </row>
    <row r="357" spans="2:26" ht="20.100000000000001" customHeight="1">
      <c r="B357" s="45" t="e">
        <f t="array" aca="1" ref="B357" ca="1">IFERROR(IF(ROWS(PerformerDetails!$P$7:P357)&gt;COUNTA(PerformerDetails!$P$7:$P$506),"",INDEX(PerformerDetails!$P$7:$P$506,SMALL(IF(PerformerDetails!$P$7:$P$506&lt;&gt;"",ROW(PerformerDetails!P357:P856)-ROW(PerformerDetails!P357)+1),ROWS(PerformerDetails!$P$7:P357)))),0)</f>
        <v>#NAME?</v>
      </c>
      <c r="C357" s="45" t="e">
        <f t="array" aca="1" ref="C357" ca="1">IFERROR(IF(ROWS(PerformerDetails!$R$7:R357)&gt;COUNTA(PerformerDetails!$R$7:$R$506),"",INDEX(PerformerDetails!$R$7:$R$506,SMALL(IF(PerformerDetails!$R$7:$R$506&lt;&gt;"",ROW(PerformerDetails!P357:P856)-ROW(PerformerDetails!R357)+1),ROWS(PerformerDetails!$R$7:R357)))),0)</f>
        <v>#NAME?</v>
      </c>
      <c r="D357" s="45" t="e">
        <f t="array" aca="1" ref="D357" ca="1">IFERROR(IF(ROWS(PerformerDetails!$T$7:T357)&gt;COUNTA(PerformerDetails!$T$7:$T$506),"",INDEX(PerformerDetails!$T$7:$T$506,SMALL(IF(PerformerDetails!$T$7:$T$506&lt;&gt;"",ROW(PerformerDetails!P357:P856)-ROW(PerformerDetails!T357)+1),ROWS(PerformerDetails!$T$7:T357)))),0)</f>
        <v>#NAME?</v>
      </c>
      <c r="E357" s="45" t="e">
        <f t="array" aca="1" ref="E357" ca="1">IFERROR(IF(ROWS(PerformerDetails!$V$7:V357)&gt;COUNTA(PerformerDetails!$V$7:$V$506),"",INDEX(PerformerDetails!$V$7:$V$506,SMALL(IF(PerformerDetails!$V$7:$V$506&lt;&gt;"",ROW(PerformerDetails!P357:P856)-ROW(PerformerDetails!V357)+1),ROWS(PerformerDetails!$V$7:V357)))),0)</f>
        <v>#NAME?</v>
      </c>
      <c r="F357" s="45" t="e">
        <f t="array" aca="1" ref="F357" ca="1">IFERROR(IF(ROWS(PerformerDetails!$X$7:X357)&gt;COUNTA(PerformerDetails!$X$7:$X$506),"",INDEX(PerformerDetails!$X$7:$X$506,SMALL(IF(PerformerDetails!$X$7:$X$506&lt;&gt;"",ROW(PerformerDetails!P357:P856)-ROW(PerformerDetails!X357)+1),ROWS(PerformerDetails!$X$7:X357)))),0)</f>
        <v>#NAME?</v>
      </c>
      <c r="G357" s="45"/>
      <c r="H357" s="45"/>
      <c r="I357" s="45"/>
      <c r="J357" s="45"/>
      <c r="K357" s="45"/>
      <c r="L357" s="45"/>
      <c r="M357" s="45"/>
      <c r="N357" s="45"/>
      <c r="O357" s="45"/>
      <c r="P357" s="45"/>
      <c r="Q357" s="45"/>
      <c r="R357" s="45"/>
      <c r="S357" s="45"/>
      <c r="T357" s="45"/>
      <c r="U357" s="45"/>
      <c r="V357" s="45"/>
      <c r="W357" s="45"/>
      <c r="X357" s="45"/>
      <c r="Y357" s="45"/>
      <c r="Z357" s="45"/>
    </row>
    <row r="358" spans="2:26" ht="20.100000000000001" customHeight="1">
      <c r="B358" s="45" t="e">
        <f t="array" aca="1" ref="B358" ca="1">IFERROR(IF(ROWS(PerformerDetails!$P$7:P358)&gt;COUNTA(PerformerDetails!$P$7:$P$506),"",INDEX(PerformerDetails!$P$7:$P$506,SMALL(IF(PerformerDetails!$P$7:$P$506&lt;&gt;"",ROW(PerformerDetails!P358:P857)-ROW(PerformerDetails!P358)+1),ROWS(PerformerDetails!$P$7:P358)))),0)</f>
        <v>#NAME?</v>
      </c>
      <c r="C358" s="45" t="e">
        <f t="array" aca="1" ref="C358" ca="1">IFERROR(IF(ROWS(PerformerDetails!$R$7:R358)&gt;COUNTA(PerformerDetails!$R$7:$R$506),"",INDEX(PerformerDetails!$R$7:$R$506,SMALL(IF(PerformerDetails!$R$7:$R$506&lt;&gt;"",ROW(PerformerDetails!P358:P857)-ROW(PerformerDetails!R358)+1),ROWS(PerformerDetails!$R$7:R358)))),0)</f>
        <v>#NAME?</v>
      </c>
      <c r="D358" s="45" t="e">
        <f t="array" aca="1" ref="D358" ca="1">IFERROR(IF(ROWS(PerformerDetails!$T$7:T358)&gt;COUNTA(PerformerDetails!$T$7:$T$506),"",INDEX(PerformerDetails!$T$7:$T$506,SMALL(IF(PerformerDetails!$T$7:$T$506&lt;&gt;"",ROW(PerformerDetails!P358:P857)-ROW(PerformerDetails!T358)+1),ROWS(PerformerDetails!$T$7:T358)))),0)</f>
        <v>#NAME?</v>
      </c>
      <c r="E358" s="45" t="e">
        <f t="array" aca="1" ref="E358" ca="1">IFERROR(IF(ROWS(PerformerDetails!$V$7:V358)&gt;COUNTA(PerformerDetails!$V$7:$V$506),"",INDEX(PerformerDetails!$V$7:$V$506,SMALL(IF(PerformerDetails!$V$7:$V$506&lt;&gt;"",ROW(PerformerDetails!P358:P857)-ROW(PerformerDetails!V358)+1),ROWS(PerformerDetails!$V$7:V358)))),0)</f>
        <v>#NAME?</v>
      </c>
      <c r="F358" s="45" t="e">
        <f t="array" aca="1" ref="F358" ca="1">IFERROR(IF(ROWS(PerformerDetails!$X$7:X358)&gt;COUNTA(PerformerDetails!$X$7:$X$506),"",INDEX(PerformerDetails!$X$7:$X$506,SMALL(IF(PerformerDetails!$X$7:$X$506&lt;&gt;"",ROW(PerformerDetails!P358:P857)-ROW(PerformerDetails!X358)+1),ROWS(PerformerDetails!$X$7:X358)))),0)</f>
        <v>#NAME?</v>
      </c>
      <c r="G358" s="45"/>
      <c r="H358" s="45"/>
      <c r="I358" s="45"/>
      <c r="J358" s="45"/>
      <c r="K358" s="45"/>
      <c r="L358" s="45"/>
      <c r="M358" s="45"/>
      <c r="N358" s="45"/>
      <c r="O358" s="45"/>
      <c r="P358" s="45"/>
      <c r="Q358" s="45"/>
      <c r="R358" s="45"/>
      <c r="S358" s="45"/>
      <c r="T358" s="45"/>
      <c r="U358" s="45"/>
      <c r="V358" s="45"/>
      <c r="W358" s="45"/>
      <c r="X358" s="45"/>
      <c r="Y358" s="45"/>
      <c r="Z358" s="45"/>
    </row>
    <row r="359" spans="2:26" ht="20.100000000000001" customHeight="1">
      <c r="B359" s="45" t="e">
        <f t="array" aca="1" ref="B359" ca="1">IFERROR(IF(ROWS(PerformerDetails!$P$7:P359)&gt;COUNTA(PerformerDetails!$P$7:$P$506),"",INDEX(PerformerDetails!$P$7:$P$506,SMALL(IF(PerformerDetails!$P$7:$P$506&lt;&gt;"",ROW(PerformerDetails!P359:P858)-ROW(PerformerDetails!P359)+1),ROWS(PerformerDetails!$P$7:P359)))),0)</f>
        <v>#NAME?</v>
      </c>
      <c r="C359" s="45" t="e">
        <f t="array" aca="1" ref="C359" ca="1">IFERROR(IF(ROWS(PerformerDetails!$R$7:R359)&gt;COUNTA(PerformerDetails!$R$7:$R$506),"",INDEX(PerformerDetails!$R$7:$R$506,SMALL(IF(PerformerDetails!$R$7:$R$506&lt;&gt;"",ROW(PerformerDetails!P359:P858)-ROW(PerformerDetails!R359)+1),ROWS(PerformerDetails!$R$7:R359)))),0)</f>
        <v>#NAME?</v>
      </c>
      <c r="D359" s="45" t="e">
        <f t="array" aca="1" ref="D359" ca="1">IFERROR(IF(ROWS(PerformerDetails!$T$7:T359)&gt;COUNTA(PerformerDetails!$T$7:$T$506),"",INDEX(PerformerDetails!$T$7:$T$506,SMALL(IF(PerformerDetails!$T$7:$T$506&lt;&gt;"",ROW(PerformerDetails!P359:P858)-ROW(PerformerDetails!T359)+1),ROWS(PerformerDetails!$T$7:T359)))),0)</f>
        <v>#NAME?</v>
      </c>
      <c r="E359" s="45" t="e">
        <f t="array" aca="1" ref="E359" ca="1">IFERROR(IF(ROWS(PerformerDetails!$V$7:V359)&gt;COUNTA(PerformerDetails!$V$7:$V$506),"",INDEX(PerformerDetails!$V$7:$V$506,SMALL(IF(PerformerDetails!$V$7:$V$506&lt;&gt;"",ROW(PerformerDetails!P359:P858)-ROW(PerformerDetails!V359)+1),ROWS(PerformerDetails!$V$7:V359)))),0)</f>
        <v>#NAME?</v>
      </c>
      <c r="F359" s="45" t="e">
        <f t="array" aca="1" ref="F359" ca="1">IFERROR(IF(ROWS(PerformerDetails!$X$7:X359)&gt;COUNTA(PerformerDetails!$X$7:$X$506),"",INDEX(PerformerDetails!$X$7:$X$506,SMALL(IF(PerformerDetails!$X$7:$X$506&lt;&gt;"",ROW(PerformerDetails!P359:P858)-ROW(PerformerDetails!X359)+1),ROWS(PerformerDetails!$X$7:X359)))),0)</f>
        <v>#NAME?</v>
      </c>
      <c r="G359" s="45"/>
      <c r="H359" s="45"/>
      <c r="I359" s="45"/>
      <c r="J359" s="45"/>
      <c r="K359" s="45"/>
      <c r="L359" s="45"/>
      <c r="M359" s="45"/>
      <c r="N359" s="45"/>
      <c r="O359" s="45"/>
      <c r="P359" s="45"/>
      <c r="Q359" s="45"/>
      <c r="R359" s="45"/>
      <c r="S359" s="45"/>
      <c r="T359" s="45"/>
      <c r="U359" s="45"/>
      <c r="V359" s="45"/>
      <c r="W359" s="45"/>
      <c r="X359" s="45"/>
      <c r="Y359" s="45"/>
      <c r="Z359" s="45"/>
    </row>
    <row r="360" spans="2:26" ht="20.100000000000001" customHeight="1">
      <c r="B360" s="45" t="e">
        <f t="array" aca="1" ref="B360" ca="1">IFERROR(IF(ROWS(PerformerDetails!$P$7:P360)&gt;COUNTA(PerformerDetails!$P$7:$P$506),"",INDEX(PerformerDetails!$P$7:$P$506,SMALL(IF(PerformerDetails!$P$7:$P$506&lt;&gt;"",ROW(PerformerDetails!P360:P859)-ROW(PerformerDetails!P360)+1),ROWS(PerformerDetails!$P$7:P360)))),0)</f>
        <v>#NAME?</v>
      </c>
      <c r="C360" s="45" t="e">
        <f t="array" aca="1" ref="C360" ca="1">IFERROR(IF(ROWS(PerformerDetails!$R$7:R360)&gt;COUNTA(PerformerDetails!$R$7:$R$506),"",INDEX(PerformerDetails!$R$7:$R$506,SMALL(IF(PerformerDetails!$R$7:$R$506&lt;&gt;"",ROW(PerformerDetails!P360:P859)-ROW(PerformerDetails!R360)+1),ROWS(PerformerDetails!$R$7:R360)))),0)</f>
        <v>#NAME?</v>
      </c>
      <c r="D360" s="45" t="e">
        <f t="array" aca="1" ref="D360" ca="1">IFERROR(IF(ROWS(PerformerDetails!$T$7:T360)&gt;COUNTA(PerformerDetails!$T$7:$T$506),"",INDEX(PerformerDetails!$T$7:$T$506,SMALL(IF(PerformerDetails!$T$7:$T$506&lt;&gt;"",ROW(PerformerDetails!P360:P859)-ROW(PerformerDetails!T360)+1),ROWS(PerformerDetails!$T$7:T360)))),0)</f>
        <v>#NAME?</v>
      </c>
      <c r="E360" s="45" t="e">
        <f t="array" aca="1" ref="E360" ca="1">IFERROR(IF(ROWS(PerformerDetails!$V$7:V360)&gt;COUNTA(PerformerDetails!$V$7:$V$506),"",INDEX(PerformerDetails!$V$7:$V$506,SMALL(IF(PerformerDetails!$V$7:$V$506&lt;&gt;"",ROW(PerformerDetails!P360:P859)-ROW(PerformerDetails!V360)+1),ROWS(PerformerDetails!$V$7:V360)))),0)</f>
        <v>#NAME?</v>
      </c>
      <c r="F360" s="45" t="e">
        <f t="array" aca="1" ref="F360" ca="1">IFERROR(IF(ROWS(PerformerDetails!$X$7:X360)&gt;COUNTA(PerformerDetails!$X$7:$X$506),"",INDEX(PerformerDetails!$X$7:$X$506,SMALL(IF(PerformerDetails!$X$7:$X$506&lt;&gt;"",ROW(PerformerDetails!P360:P859)-ROW(PerformerDetails!X360)+1),ROWS(PerformerDetails!$X$7:X360)))),0)</f>
        <v>#NAME?</v>
      </c>
      <c r="G360" s="45"/>
      <c r="H360" s="45"/>
      <c r="I360" s="45"/>
      <c r="J360" s="45"/>
      <c r="K360" s="45"/>
      <c r="L360" s="45"/>
      <c r="M360" s="45"/>
      <c r="N360" s="45"/>
      <c r="O360" s="45"/>
      <c r="P360" s="45"/>
      <c r="Q360" s="45"/>
      <c r="R360" s="45"/>
      <c r="S360" s="45"/>
      <c r="T360" s="45"/>
      <c r="U360" s="45"/>
      <c r="V360" s="45"/>
      <c r="W360" s="45"/>
      <c r="X360" s="45"/>
      <c r="Y360" s="45"/>
      <c r="Z360" s="45"/>
    </row>
    <row r="361" spans="2:26" ht="20.100000000000001" customHeight="1">
      <c r="B361" s="45" t="e">
        <f t="array" aca="1" ref="B361" ca="1">IFERROR(IF(ROWS(PerformerDetails!$P$7:P361)&gt;COUNTA(PerformerDetails!$P$7:$P$506),"",INDEX(PerformerDetails!$P$7:$P$506,SMALL(IF(PerformerDetails!$P$7:$P$506&lt;&gt;"",ROW(PerformerDetails!P361:P860)-ROW(PerformerDetails!P361)+1),ROWS(PerformerDetails!$P$7:P361)))),0)</f>
        <v>#NAME?</v>
      </c>
      <c r="C361" s="45" t="e">
        <f t="array" aca="1" ref="C361" ca="1">IFERROR(IF(ROWS(PerformerDetails!$R$7:R361)&gt;COUNTA(PerformerDetails!$R$7:$R$506),"",INDEX(PerformerDetails!$R$7:$R$506,SMALL(IF(PerformerDetails!$R$7:$R$506&lt;&gt;"",ROW(PerformerDetails!P361:P860)-ROW(PerformerDetails!R361)+1),ROWS(PerformerDetails!$R$7:R361)))),0)</f>
        <v>#NAME?</v>
      </c>
      <c r="D361" s="45" t="e">
        <f t="array" aca="1" ref="D361" ca="1">IFERROR(IF(ROWS(PerformerDetails!$T$7:T361)&gt;COUNTA(PerformerDetails!$T$7:$T$506),"",INDEX(PerformerDetails!$T$7:$T$506,SMALL(IF(PerformerDetails!$T$7:$T$506&lt;&gt;"",ROW(PerformerDetails!P361:P860)-ROW(PerformerDetails!T361)+1),ROWS(PerformerDetails!$T$7:T361)))),0)</f>
        <v>#NAME?</v>
      </c>
      <c r="E361" s="45" t="e">
        <f t="array" aca="1" ref="E361" ca="1">IFERROR(IF(ROWS(PerformerDetails!$V$7:V361)&gt;COUNTA(PerformerDetails!$V$7:$V$506),"",INDEX(PerformerDetails!$V$7:$V$506,SMALL(IF(PerformerDetails!$V$7:$V$506&lt;&gt;"",ROW(PerformerDetails!P361:P860)-ROW(PerformerDetails!V361)+1),ROWS(PerformerDetails!$V$7:V361)))),0)</f>
        <v>#NAME?</v>
      </c>
      <c r="F361" s="45" t="e">
        <f t="array" aca="1" ref="F361" ca="1">IFERROR(IF(ROWS(PerformerDetails!$X$7:X361)&gt;COUNTA(PerformerDetails!$X$7:$X$506),"",INDEX(PerformerDetails!$X$7:$X$506,SMALL(IF(PerformerDetails!$X$7:$X$506&lt;&gt;"",ROW(PerformerDetails!P361:P860)-ROW(PerformerDetails!X361)+1),ROWS(PerformerDetails!$X$7:X361)))),0)</f>
        <v>#NAME?</v>
      </c>
      <c r="G361" s="45"/>
      <c r="H361" s="45"/>
      <c r="I361" s="45"/>
      <c r="J361" s="45"/>
      <c r="K361" s="45"/>
      <c r="L361" s="45"/>
      <c r="M361" s="45"/>
      <c r="N361" s="45"/>
      <c r="O361" s="45"/>
      <c r="P361" s="45"/>
      <c r="Q361" s="45"/>
      <c r="R361" s="45"/>
      <c r="S361" s="45"/>
      <c r="T361" s="45"/>
      <c r="U361" s="45"/>
      <c r="V361" s="45"/>
      <c r="W361" s="45"/>
      <c r="X361" s="45"/>
      <c r="Y361" s="45"/>
      <c r="Z361" s="45"/>
    </row>
    <row r="362" spans="2:26" ht="20.100000000000001" customHeight="1">
      <c r="B362" s="45" t="e">
        <f t="array" aca="1" ref="B362" ca="1">IFERROR(IF(ROWS(PerformerDetails!$P$7:P362)&gt;COUNTA(PerformerDetails!$P$7:$P$506),"",INDEX(PerformerDetails!$P$7:$P$506,SMALL(IF(PerformerDetails!$P$7:$P$506&lt;&gt;"",ROW(PerformerDetails!P362:P861)-ROW(PerformerDetails!P362)+1),ROWS(PerformerDetails!$P$7:P362)))),0)</f>
        <v>#NAME?</v>
      </c>
      <c r="C362" s="45" t="e">
        <f t="array" aca="1" ref="C362" ca="1">IFERROR(IF(ROWS(PerformerDetails!$R$7:R362)&gt;COUNTA(PerformerDetails!$R$7:$R$506),"",INDEX(PerformerDetails!$R$7:$R$506,SMALL(IF(PerformerDetails!$R$7:$R$506&lt;&gt;"",ROW(PerformerDetails!P362:P861)-ROW(PerformerDetails!R362)+1),ROWS(PerformerDetails!$R$7:R362)))),0)</f>
        <v>#NAME?</v>
      </c>
      <c r="D362" s="45" t="e">
        <f t="array" aca="1" ref="D362" ca="1">IFERROR(IF(ROWS(PerformerDetails!$T$7:T362)&gt;COUNTA(PerformerDetails!$T$7:$T$506),"",INDEX(PerformerDetails!$T$7:$T$506,SMALL(IF(PerformerDetails!$T$7:$T$506&lt;&gt;"",ROW(PerformerDetails!P362:P861)-ROW(PerformerDetails!T362)+1),ROWS(PerformerDetails!$T$7:T362)))),0)</f>
        <v>#NAME?</v>
      </c>
      <c r="E362" s="45" t="e">
        <f t="array" aca="1" ref="E362" ca="1">IFERROR(IF(ROWS(PerformerDetails!$V$7:V362)&gt;COUNTA(PerformerDetails!$V$7:$V$506),"",INDEX(PerformerDetails!$V$7:$V$506,SMALL(IF(PerformerDetails!$V$7:$V$506&lt;&gt;"",ROW(PerformerDetails!P362:P861)-ROW(PerformerDetails!V362)+1),ROWS(PerformerDetails!$V$7:V362)))),0)</f>
        <v>#NAME?</v>
      </c>
      <c r="F362" s="45" t="e">
        <f t="array" aca="1" ref="F362" ca="1">IFERROR(IF(ROWS(PerformerDetails!$X$7:X362)&gt;COUNTA(PerformerDetails!$X$7:$X$506),"",INDEX(PerformerDetails!$X$7:$X$506,SMALL(IF(PerformerDetails!$X$7:$X$506&lt;&gt;"",ROW(PerformerDetails!P362:P861)-ROW(PerformerDetails!X362)+1),ROWS(PerformerDetails!$X$7:X362)))),0)</f>
        <v>#NAME?</v>
      </c>
      <c r="G362" s="45"/>
      <c r="H362" s="45"/>
      <c r="I362" s="45"/>
      <c r="J362" s="45"/>
      <c r="K362" s="45"/>
      <c r="L362" s="45"/>
      <c r="M362" s="45"/>
      <c r="N362" s="45"/>
      <c r="O362" s="45"/>
      <c r="P362" s="45"/>
      <c r="Q362" s="45"/>
      <c r="R362" s="45"/>
      <c r="S362" s="45"/>
      <c r="T362" s="45"/>
      <c r="U362" s="45"/>
      <c r="V362" s="45"/>
      <c r="W362" s="45"/>
      <c r="X362" s="45"/>
      <c r="Y362" s="45"/>
      <c r="Z362" s="45"/>
    </row>
    <row r="363" spans="2:26" ht="20.100000000000001" customHeight="1">
      <c r="B363" s="45" t="e">
        <f t="array" aca="1" ref="B363" ca="1">IFERROR(IF(ROWS(PerformerDetails!$P$7:P363)&gt;COUNTA(PerformerDetails!$P$7:$P$506),"",INDEX(PerformerDetails!$P$7:$P$506,SMALL(IF(PerformerDetails!$P$7:$P$506&lt;&gt;"",ROW(PerformerDetails!P363:P862)-ROW(PerformerDetails!P363)+1),ROWS(PerformerDetails!$P$7:P363)))),0)</f>
        <v>#NAME?</v>
      </c>
      <c r="C363" s="45" t="e">
        <f t="array" aca="1" ref="C363" ca="1">IFERROR(IF(ROWS(PerformerDetails!$R$7:R363)&gt;COUNTA(PerformerDetails!$R$7:$R$506),"",INDEX(PerformerDetails!$R$7:$R$506,SMALL(IF(PerformerDetails!$R$7:$R$506&lt;&gt;"",ROW(PerformerDetails!P363:P862)-ROW(PerformerDetails!R363)+1),ROWS(PerformerDetails!$R$7:R363)))),0)</f>
        <v>#NAME?</v>
      </c>
      <c r="D363" s="45" t="e">
        <f t="array" aca="1" ref="D363" ca="1">IFERROR(IF(ROWS(PerformerDetails!$T$7:T363)&gt;COUNTA(PerformerDetails!$T$7:$T$506),"",INDEX(PerformerDetails!$T$7:$T$506,SMALL(IF(PerformerDetails!$T$7:$T$506&lt;&gt;"",ROW(PerformerDetails!P363:P862)-ROW(PerformerDetails!T363)+1),ROWS(PerformerDetails!$T$7:T363)))),0)</f>
        <v>#NAME?</v>
      </c>
      <c r="E363" s="45" t="e">
        <f t="array" aca="1" ref="E363" ca="1">IFERROR(IF(ROWS(PerformerDetails!$V$7:V363)&gt;COUNTA(PerformerDetails!$V$7:$V$506),"",INDEX(PerformerDetails!$V$7:$V$506,SMALL(IF(PerformerDetails!$V$7:$V$506&lt;&gt;"",ROW(PerformerDetails!P363:P862)-ROW(PerformerDetails!V363)+1),ROWS(PerformerDetails!$V$7:V363)))),0)</f>
        <v>#NAME?</v>
      </c>
      <c r="F363" s="45" t="e">
        <f t="array" aca="1" ref="F363" ca="1">IFERROR(IF(ROWS(PerformerDetails!$X$7:X363)&gt;COUNTA(PerformerDetails!$X$7:$X$506),"",INDEX(PerformerDetails!$X$7:$X$506,SMALL(IF(PerformerDetails!$X$7:$X$506&lt;&gt;"",ROW(PerformerDetails!P363:P862)-ROW(PerformerDetails!X363)+1),ROWS(PerformerDetails!$X$7:X363)))),0)</f>
        <v>#NAME?</v>
      </c>
      <c r="G363" s="45"/>
      <c r="H363" s="45"/>
      <c r="I363" s="45"/>
      <c r="J363" s="45"/>
      <c r="K363" s="45"/>
      <c r="L363" s="45"/>
      <c r="M363" s="45"/>
      <c r="N363" s="45"/>
      <c r="O363" s="45"/>
      <c r="P363" s="45"/>
      <c r="Q363" s="45"/>
      <c r="R363" s="45"/>
      <c r="S363" s="45"/>
      <c r="T363" s="45"/>
      <c r="U363" s="45"/>
      <c r="V363" s="45"/>
      <c r="W363" s="45"/>
      <c r="X363" s="45"/>
      <c r="Y363" s="45"/>
      <c r="Z363" s="45"/>
    </row>
    <row r="364" spans="2:26" ht="20.100000000000001" customHeight="1">
      <c r="B364" s="45" t="e">
        <f t="array" aca="1" ref="B364" ca="1">IFERROR(IF(ROWS(PerformerDetails!$P$7:P364)&gt;COUNTA(PerformerDetails!$P$7:$P$506),"",INDEX(PerformerDetails!$P$7:$P$506,SMALL(IF(PerformerDetails!$P$7:$P$506&lt;&gt;"",ROW(PerformerDetails!P364:P863)-ROW(PerformerDetails!P364)+1),ROWS(PerformerDetails!$P$7:P364)))),0)</f>
        <v>#NAME?</v>
      </c>
      <c r="C364" s="45" t="e">
        <f t="array" aca="1" ref="C364" ca="1">IFERROR(IF(ROWS(PerformerDetails!$R$7:R364)&gt;COUNTA(PerformerDetails!$R$7:$R$506),"",INDEX(PerformerDetails!$R$7:$R$506,SMALL(IF(PerformerDetails!$R$7:$R$506&lt;&gt;"",ROW(PerformerDetails!P364:P863)-ROW(PerformerDetails!R364)+1),ROWS(PerformerDetails!$R$7:R364)))),0)</f>
        <v>#NAME?</v>
      </c>
      <c r="D364" s="45" t="e">
        <f t="array" aca="1" ref="D364" ca="1">IFERROR(IF(ROWS(PerformerDetails!$T$7:T364)&gt;COUNTA(PerformerDetails!$T$7:$T$506),"",INDEX(PerformerDetails!$T$7:$T$506,SMALL(IF(PerformerDetails!$T$7:$T$506&lt;&gt;"",ROW(PerformerDetails!P364:P863)-ROW(PerformerDetails!T364)+1),ROWS(PerformerDetails!$T$7:T364)))),0)</f>
        <v>#NAME?</v>
      </c>
      <c r="E364" s="45" t="e">
        <f t="array" aca="1" ref="E364" ca="1">IFERROR(IF(ROWS(PerformerDetails!$V$7:V364)&gt;COUNTA(PerformerDetails!$V$7:$V$506),"",INDEX(PerformerDetails!$V$7:$V$506,SMALL(IF(PerformerDetails!$V$7:$V$506&lt;&gt;"",ROW(PerformerDetails!P364:P863)-ROW(PerformerDetails!V364)+1),ROWS(PerformerDetails!$V$7:V364)))),0)</f>
        <v>#NAME?</v>
      </c>
      <c r="F364" s="45" t="e">
        <f t="array" aca="1" ref="F364" ca="1">IFERROR(IF(ROWS(PerformerDetails!$X$7:X364)&gt;COUNTA(PerformerDetails!$X$7:$X$506),"",INDEX(PerformerDetails!$X$7:$X$506,SMALL(IF(PerformerDetails!$X$7:$X$506&lt;&gt;"",ROW(PerformerDetails!P364:P863)-ROW(PerformerDetails!X364)+1),ROWS(PerformerDetails!$X$7:X364)))),0)</f>
        <v>#NAME?</v>
      </c>
      <c r="G364" s="45"/>
      <c r="H364" s="45"/>
      <c r="I364" s="45"/>
      <c r="J364" s="45"/>
      <c r="K364" s="45"/>
      <c r="L364" s="45"/>
      <c r="M364" s="45"/>
      <c r="N364" s="45"/>
      <c r="O364" s="45"/>
      <c r="P364" s="45"/>
      <c r="Q364" s="45"/>
      <c r="R364" s="45"/>
      <c r="S364" s="45"/>
      <c r="T364" s="45"/>
      <c r="U364" s="45"/>
      <c r="V364" s="45"/>
      <c r="W364" s="45"/>
      <c r="X364" s="45"/>
      <c r="Y364" s="45"/>
      <c r="Z364" s="45"/>
    </row>
    <row r="365" spans="2:26" ht="20.100000000000001" customHeight="1">
      <c r="B365" s="45" t="e">
        <f t="array" aca="1" ref="B365" ca="1">IFERROR(IF(ROWS(PerformerDetails!$P$7:P365)&gt;COUNTA(PerformerDetails!$P$7:$P$506),"",INDEX(PerformerDetails!$P$7:$P$506,SMALL(IF(PerformerDetails!$P$7:$P$506&lt;&gt;"",ROW(PerformerDetails!P365:P864)-ROW(PerformerDetails!P365)+1),ROWS(PerformerDetails!$P$7:P365)))),0)</f>
        <v>#NAME?</v>
      </c>
      <c r="C365" s="45" t="e">
        <f t="array" aca="1" ref="C365" ca="1">IFERROR(IF(ROWS(PerformerDetails!$R$7:R365)&gt;COUNTA(PerformerDetails!$R$7:$R$506),"",INDEX(PerformerDetails!$R$7:$R$506,SMALL(IF(PerformerDetails!$R$7:$R$506&lt;&gt;"",ROW(PerformerDetails!P365:P864)-ROW(PerformerDetails!R365)+1),ROWS(PerformerDetails!$R$7:R365)))),0)</f>
        <v>#NAME?</v>
      </c>
      <c r="D365" s="45" t="e">
        <f t="array" aca="1" ref="D365" ca="1">IFERROR(IF(ROWS(PerformerDetails!$T$7:T365)&gt;COUNTA(PerformerDetails!$T$7:$T$506),"",INDEX(PerformerDetails!$T$7:$T$506,SMALL(IF(PerformerDetails!$T$7:$T$506&lt;&gt;"",ROW(PerformerDetails!P365:P864)-ROW(PerformerDetails!T365)+1),ROWS(PerformerDetails!$T$7:T365)))),0)</f>
        <v>#NAME?</v>
      </c>
      <c r="E365" s="45" t="e">
        <f t="array" aca="1" ref="E365" ca="1">IFERROR(IF(ROWS(PerformerDetails!$V$7:V365)&gt;COUNTA(PerformerDetails!$V$7:$V$506),"",INDEX(PerformerDetails!$V$7:$V$506,SMALL(IF(PerformerDetails!$V$7:$V$506&lt;&gt;"",ROW(PerformerDetails!P365:P864)-ROW(PerformerDetails!V365)+1),ROWS(PerformerDetails!$V$7:V365)))),0)</f>
        <v>#NAME?</v>
      </c>
      <c r="F365" s="45" t="e">
        <f t="array" aca="1" ref="F365" ca="1">IFERROR(IF(ROWS(PerformerDetails!$X$7:X365)&gt;COUNTA(PerformerDetails!$X$7:$X$506),"",INDEX(PerformerDetails!$X$7:$X$506,SMALL(IF(PerformerDetails!$X$7:$X$506&lt;&gt;"",ROW(PerformerDetails!P365:P864)-ROW(PerformerDetails!X365)+1),ROWS(PerformerDetails!$X$7:X365)))),0)</f>
        <v>#NAME?</v>
      </c>
      <c r="G365" s="45"/>
      <c r="H365" s="45"/>
      <c r="I365" s="45"/>
      <c r="J365" s="45"/>
      <c r="K365" s="45"/>
      <c r="L365" s="45"/>
      <c r="M365" s="45"/>
      <c r="N365" s="45"/>
      <c r="O365" s="45"/>
      <c r="P365" s="45"/>
      <c r="Q365" s="45"/>
      <c r="R365" s="45"/>
      <c r="S365" s="45"/>
      <c r="T365" s="45"/>
      <c r="U365" s="45"/>
      <c r="V365" s="45"/>
      <c r="W365" s="45"/>
      <c r="X365" s="45"/>
      <c r="Y365" s="45"/>
      <c r="Z365" s="45"/>
    </row>
    <row r="366" spans="2:26" ht="20.100000000000001" customHeight="1">
      <c r="B366" s="45" t="e">
        <f t="array" aca="1" ref="B366" ca="1">IFERROR(IF(ROWS(PerformerDetails!$P$7:P366)&gt;COUNTA(PerformerDetails!$P$7:$P$506),"",INDEX(PerformerDetails!$P$7:$P$506,SMALL(IF(PerformerDetails!$P$7:$P$506&lt;&gt;"",ROW(PerformerDetails!P366:P865)-ROW(PerformerDetails!P366)+1),ROWS(PerformerDetails!$P$7:P366)))),0)</f>
        <v>#NAME?</v>
      </c>
      <c r="C366" s="45" t="e">
        <f t="array" aca="1" ref="C366" ca="1">IFERROR(IF(ROWS(PerformerDetails!$R$7:R366)&gt;COUNTA(PerformerDetails!$R$7:$R$506),"",INDEX(PerformerDetails!$R$7:$R$506,SMALL(IF(PerformerDetails!$R$7:$R$506&lt;&gt;"",ROW(PerformerDetails!P366:P865)-ROW(PerformerDetails!R366)+1),ROWS(PerformerDetails!$R$7:R366)))),0)</f>
        <v>#NAME?</v>
      </c>
      <c r="D366" s="45" t="e">
        <f t="array" aca="1" ref="D366" ca="1">IFERROR(IF(ROWS(PerformerDetails!$T$7:T366)&gt;COUNTA(PerformerDetails!$T$7:$T$506),"",INDEX(PerformerDetails!$T$7:$T$506,SMALL(IF(PerformerDetails!$T$7:$T$506&lt;&gt;"",ROW(PerformerDetails!P366:P865)-ROW(PerformerDetails!T366)+1),ROWS(PerformerDetails!$T$7:T366)))),0)</f>
        <v>#NAME?</v>
      </c>
      <c r="E366" s="45" t="e">
        <f t="array" aca="1" ref="E366" ca="1">IFERROR(IF(ROWS(PerformerDetails!$V$7:V366)&gt;COUNTA(PerformerDetails!$V$7:$V$506),"",INDEX(PerformerDetails!$V$7:$V$506,SMALL(IF(PerformerDetails!$V$7:$V$506&lt;&gt;"",ROW(PerformerDetails!P366:P865)-ROW(PerformerDetails!V366)+1),ROWS(PerformerDetails!$V$7:V366)))),0)</f>
        <v>#NAME?</v>
      </c>
      <c r="F366" s="45" t="e">
        <f t="array" aca="1" ref="F366" ca="1">IFERROR(IF(ROWS(PerformerDetails!$X$7:X366)&gt;COUNTA(PerformerDetails!$X$7:$X$506),"",INDEX(PerformerDetails!$X$7:$X$506,SMALL(IF(PerformerDetails!$X$7:$X$506&lt;&gt;"",ROW(PerformerDetails!P366:P865)-ROW(PerformerDetails!X366)+1),ROWS(PerformerDetails!$X$7:X366)))),0)</f>
        <v>#NAME?</v>
      </c>
      <c r="G366" s="45"/>
      <c r="H366" s="45"/>
      <c r="I366" s="45"/>
      <c r="J366" s="45"/>
      <c r="K366" s="45"/>
      <c r="L366" s="45"/>
      <c r="M366" s="45"/>
      <c r="N366" s="45"/>
      <c r="O366" s="45"/>
      <c r="P366" s="45"/>
      <c r="Q366" s="45"/>
      <c r="R366" s="45"/>
      <c r="S366" s="45"/>
      <c r="T366" s="45"/>
      <c r="U366" s="45"/>
      <c r="V366" s="45"/>
      <c r="W366" s="45"/>
      <c r="X366" s="45"/>
      <c r="Y366" s="45"/>
      <c r="Z366" s="45"/>
    </row>
    <row r="367" spans="2:26" ht="20.100000000000001" customHeight="1">
      <c r="B367" s="45" t="e">
        <f t="array" aca="1" ref="B367" ca="1">IFERROR(IF(ROWS(PerformerDetails!$P$7:P367)&gt;COUNTA(PerformerDetails!$P$7:$P$506),"",INDEX(PerformerDetails!$P$7:$P$506,SMALL(IF(PerformerDetails!$P$7:$P$506&lt;&gt;"",ROW(PerformerDetails!P367:P866)-ROW(PerformerDetails!P367)+1),ROWS(PerformerDetails!$P$7:P367)))),0)</f>
        <v>#NAME?</v>
      </c>
      <c r="C367" s="45" t="e">
        <f t="array" aca="1" ref="C367" ca="1">IFERROR(IF(ROWS(PerformerDetails!$R$7:R367)&gt;COUNTA(PerformerDetails!$R$7:$R$506),"",INDEX(PerformerDetails!$R$7:$R$506,SMALL(IF(PerformerDetails!$R$7:$R$506&lt;&gt;"",ROW(PerformerDetails!P367:P866)-ROW(PerformerDetails!R367)+1),ROWS(PerformerDetails!$R$7:R367)))),0)</f>
        <v>#NAME?</v>
      </c>
      <c r="D367" s="45" t="e">
        <f t="array" aca="1" ref="D367" ca="1">IFERROR(IF(ROWS(PerformerDetails!$T$7:T367)&gt;COUNTA(PerformerDetails!$T$7:$T$506),"",INDEX(PerformerDetails!$T$7:$T$506,SMALL(IF(PerformerDetails!$T$7:$T$506&lt;&gt;"",ROW(PerformerDetails!P367:P866)-ROW(PerformerDetails!T367)+1),ROWS(PerformerDetails!$T$7:T367)))),0)</f>
        <v>#NAME?</v>
      </c>
      <c r="E367" s="45" t="e">
        <f t="array" aca="1" ref="E367" ca="1">IFERROR(IF(ROWS(PerformerDetails!$V$7:V367)&gt;COUNTA(PerformerDetails!$V$7:$V$506),"",INDEX(PerformerDetails!$V$7:$V$506,SMALL(IF(PerformerDetails!$V$7:$V$506&lt;&gt;"",ROW(PerformerDetails!P367:P866)-ROW(PerformerDetails!V367)+1),ROWS(PerformerDetails!$V$7:V367)))),0)</f>
        <v>#NAME?</v>
      </c>
      <c r="F367" s="45" t="e">
        <f t="array" aca="1" ref="F367" ca="1">IFERROR(IF(ROWS(PerformerDetails!$X$7:X367)&gt;COUNTA(PerformerDetails!$X$7:$X$506),"",INDEX(PerformerDetails!$X$7:$X$506,SMALL(IF(PerformerDetails!$X$7:$X$506&lt;&gt;"",ROW(PerformerDetails!P367:P866)-ROW(PerformerDetails!X367)+1),ROWS(PerformerDetails!$X$7:X367)))),0)</f>
        <v>#NAME?</v>
      </c>
      <c r="G367" s="45"/>
      <c r="H367" s="45"/>
      <c r="I367" s="45"/>
      <c r="J367" s="45"/>
      <c r="K367" s="45"/>
      <c r="L367" s="45"/>
      <c r="M367" s="45"/>
      <c r="N367" s="45"/>
      <c r="O367" s="45"/>
      <c r="P367" s="45"/>
      <c r="Q367" s="45"/>
      <c r="R367" s="45"/>
      <c r="S367" s="45"/>
      <c r="T367" s="45"/>
      <c r="U367" s="45"/>
      <c r="V367" s="45"/>
      <c r="W367" s="45"/>
      <c r="X367" s="45"/>
      <c r="Y367" s="45"/>
      <c r="Z367" s="45"/>
    </row>
    <row r="368" spans="2:26" ht="20.100000000000001" customHeight="1">
      <c r="B368" s="45" t="e">
        <f t="array" aca="1" ref="B368" ca="1">IFERROR(IF(ROWS(PerformerDetails!$P$7:P368)&gt;COUNTA(PerformerDetails!$P$7:$P$506),"",INDEX(PerformerDetails!$P$7:$P$506,SMALL(IF(PerformerDetails!$P$7:$P$506&lt;&gt;"",ROW(PerformerDetails!P368:P867)-ROW(PerformerDetails!P368)+1),ROWS(PerformerDetails!$P$7:P368)))),0)</f>
        <v>#NAME?</v>
      </c>
      <c r="C368" s="45" t="e">
        <f t="array" aca="1" ref="C368" ca="1">IFERROR(IF(ROWS(PerformerDetails!$R$7:R368)&gt;COUNTA(PerformerDetails!$R$7:$R$506),"",INDEX(PerformerDetails!$R$7:$R$506,SMALL(IF(PerformerDetails!$R$7:$R$506&lt;&gt;"",ROW(PerformerDetails!P368:P867)-ROW(PerformerDetails!R368)+1),ROWS(PerformerDetails!$R$7:R368)))),0)</f>
        <v>#NAME?</v>
      </c>
      <c r="D368" s="45" t="e">
        <f t="array" aca="1" ref="D368" ca="1">IFERROR(IF(ROWS(PerformerDetails!$T$7:T368)&gt;COUNTA(PerformerDetails!$T$7:$T$506),"",INDEX(PerformerDetails!$T$7:$T$506,SMALL(IF(PerformerDetails!$T$7:$T$506&lt;&gt;"",ROW(PerformerDetails!P368:P867)-ROW(PerformerDetails!T368)+1),ROWS(PerformerDetails!$T$7:T368)))),0)</f>
        <v>#NAME?</v>
      </c>
      <c r="E368" s="45" t="e">
        <f t="array" aca="1" ref="E368" ca="1">IFERROR(IF(ROWS(PerformerDetails!$V$7:V368)&gt;COUNTA(PerformerDetails!$V$7:$V$506),"",INDEX(PerformerDetails!$V$7:$V$506,SMALL(IF(PerformerDetails!$V$7:$V$506&lt;&gt;"",ROW(PerformerDetails!P368:P867)-ROW(PerformerDetails!V368)+1),ROWS(PerformerDetails!$V$7:V368)))),0)</f>
        <v>#NAME?</v>
      </c>
      <c r="F368" s="45" t="e">
        <f t="array" aca="1" ref="F368" ca="1">IFERROR(IF(ROWS(PerformerDetails!$X$7:X368)&gt;COUNTA(PerformerDetails!$X$7:$X$506),"",INDEX(PerformerDetails!$X$7:$X$506,SMALL(IF(PerformerDetails!$X$7:$X$506&lt;&gt;"",ROW(PerformerDetails!P368:P867)-ROW(PerformerDetails!X368)+1),ROWS(PerformerDetails!$X$7:X368)))),0)</f>
        <v>#NAME?</v>
      </c>
      <c r="G368" s="45"/>
      <c r="H368" s="45"/>
      <c r="I368" s="45"/>
      <c r="J368" s="45"/>
      <c r="K368" s="45"/>
      <c r="L368" s="45"/>
      <c r="M368" s="45"/>
      <c r="N368" s="45"/>
      <c r="O368" s="45"/>
      <c r="P368" s="45"/>
      <c r="Q368" s="45"/>
      <c r="R368" s="45"/>
      <c r="S368" s="45"/>
      <c r="T368" s="45"/>
      <c r="U368" s="45"/>
      <c r="V368" s="45"/>
      <c r="W368" s="45"/>
      <c r="X368" s="45"/>
      <c r="Y368" s="45"/>
      <c r="Z368" s="45"/>
    </row>
    <row r="369" spans="2:26" ht="20.100000000000001" customHeight="1">
      <c r="B369" s="45" t="e">
        <f t="array" aca="1" ref="B369" ca="1">IFERROR(IF(ROWS(PerformerDetails!$P$7:P369)&gt;COUNTA(PerformerDetails!$P$7:$P$506),"",INDEX(PerformerDetails!$P$7:$P$506,SMALL(IF(PerformerDetails!$P$7:$P$506&lt;&gt;"",ROW(PerformerDetails!P369:P868)-ROW(PerformerDetails!P369)+1),ROWS(PerformerDetails!$P$7:P369)))),0)</f>
        <v>#NAME?</v>
      </c>
      <c r="C369" s="45" t="e">
        <f t="array" aca="1" ref="C369" ca="1">IFERROR(IF(ROWS(PerformerDetails!$R$7:R369)&gt;COUNTA(PerformerDetails!$R$7:$R$506),"",INDEX(PerformerDetails!$R$7:$R$506,SMALL(IF(PerformerDetails!$R$7:$R$506&lt;&gt;"",ROW(PerformerDetails!P369:P868)-ROW(PerformerDetails!R369)+1),ROWS(PerformerDetails!$R$7:R369)))),0)</f>
        <v>#NAME?</v>
      </c>
      <c r="D369" s="45" t="e">
        <f t="array" aca="1" ref="D369" ca="1">IFERROR(IF(ROWS(PerformerDetails!$T$7:T369)&gt;COUNTA(PerformerDetails!$T$7:$T$506),"",INDEX(PerformerDetails!$T$7:$T$506,SMALL(IF(PerformerDetails!$T$7:$T$506&lt;&gt;"",ROW(PerformerDetails!P369:P868)-ROW(PerformerDetails!T369)+1),ROWS(PerformerDetails!$T$7:T369)))),0)</f>
        <v>#NAME?</v>
      </c>
      <c r="E369" s="45" t="e">
        <f t="array" aca="1" ref="E369" ca="1">IFERROR(IF(ROWS(PerformerDetails!$V$7:V369)&gt;COUNTA(PerformerDetails!$V$7:$V$506),"",INDEX(PerformerDetails!$V$7:$V$506,SMALL(IF(PerformerDetails!$V$7:$V$506&lt;&gt;"",ROW(PerformerDetails!P369:P868)-ROW(PerformerDetails!V369)+1),ROWS(PerformerDetails!$V$7:V369)))),0)</f>
        <v>#NAME?</v>
      </c>
      <c r="F369" s="45" t="e">
        <f t="array" aca="1" ref="F369" ca="1">IFERROR(IF(ROWS(PerformerDetails!$X$7:X369)&gt;COUNTA(PerformerDetails!$X$7:$X$506),"",INDEX(PerformerDetails!$X$7:$X$506,SMALL(IF(PerformerDetails!$X$7:$X$506&lt;&gt;"",ROW(PerformerDetails!P369:P868)-ROW(PerformerDetails!X369)+1),ROWS(PerformerDetails!$X$7:X369)))),0)</f>
        <v>#NAME?</v>
      </c>
      <c r="G369" s="45"/>
      <c r="H369" s="45"/>
      <c r="I369" s="45"/>
      <c r="J369" s="45"/>
      <c r="K369" s="45"/>
      <c r="L369" s="45"/>
      <c r="M369" s="45"/>
      <c r="N369" s="45"/>
      <c r="O369" s="45"/>
      <c r="P369" s="45"/>
      <c r="Q369" s="45"/>
      <c r="R369" s="45"/>
      <c r="S369" s="45"/>
      <c r="T369" s="45"/>
      <c r="U369" s="45"/>
      <c r="V369" s="45"/>
      <c r="W369" s="45"/>
      <c r="X369" s="45"/>
      <c r="Y369" s="45"/>
      <c r="Z369" s="45"/>
    </row>
    <row r="370" spans="2:26" ht="20.100000000000001" customHeight="1">
      <c r="B370" s="45" t="e">
        <f t="array" aca="1" ref="B370" ca="1">IFERROR(IF(ROWS(PerformerDetails!$P$7:P370)&gt;COUNTA(PerformerDetails!$P$7:$P$506),"",INDEX(PerformerDetails!$P$7:$P$506,SMALL(IF(PerformerDetails!$P$7:$P$506&lt;&gt;"",ROW(PerformerDetails!P370:P869)-ROW(PerformerDetails!P370)+1),ROWS(PerformerDetails!$P$7:P370)))),0)</f>
        <v>#NAME?</v>
      </c>
      <c r="C370" s="45" t="e">
        <f t="array" aca="1" ref="C370" ca="1">IFERROR(IF(ROWS(PerformerDetails!$R$7:R370)&gt;COUNTA(PerformerDetails!$R$7:$R$506),"",INDEX(PerformerDetails!$R$7:$R$506,SMALL(IF(PerformerDetails!$R$7:$R$506&lt;&gt;"",ROW(PerformerDetails!P370:P869)-ROW(PerformerDetails!R370)+1),ROWS(PerformerDetails!$R$7:R370)))),0)</f>
        <v>#NAME?</v>
      </c>
      <c r="D370" s="45" t="e">
        <f t="array" aca="1" ref="D370" ca="1">IFERROR(IF(ROWS(PerformerDetails!$T$7:T370)&gt;COUNTA(PerformerDetails!$T$7:$T$506),"",INDEX(PerformerDetails!$T$7:$T$506,SMALL(IF(PerformerDetails!$T$7:$T$506&lt;&gt;"",ROW(PerformerDetails!P370:P869)-ROW(PerformerDetails!T370)+1),ROWS(PerformerDetails!$T$7:T370)))),0)</f>
        <v>#NAME?</v>
      </c>
      <c r="E370" s="45" t="e">
        <f t="array" aca="1" ref="E370" ca="1">IFERROR(IF(ROWS(PerformerDetails!$V$7:V370)&gt;COUNTA(PerformerDetails!$V$7:$V$506),"",INDEX(PerformerDetails!$V$7:$V$506,SMALL(IF(PerformerDetails!$V$7:$V$506&lt;&gt;"",ROW(PerformerDetails!P370:P869)-ROW(PerformerDetails!V370)+1),ROWS(PerformerDetails!$V$7:V370)))),0)</f>
        <v>#NAME?</v>
      </c>
      <c r="F370" s="45" t="e">
        <f t="array" aca="1" ref="F370" ca="1">IFERROR(IF(ROWS(PerformerDetails!$X$7:X370)&gt;COUNTA(PerformerDetails!$X$7:$X$506),"",INDEX(PerformerDetails!$X$7:$X$506,SMALL(IF(PerformerDetails!$X$7:$X$506&lt;&gt;"",ROW(PerformerDetails!P370:P869)-ROW(PerformerDetails!X370)+1),ROWS(PerformerDetails!$X$7:X370)))),0)</f>
        <v>#NAME?</v>
      </c>
      <c r="G370" s="45"/>
      <c r="H370" s="45"/>
      <c r="I370" s="45"/>
      <c r="J370" s="45"/>
      <c r="K370" s="45"/>
      <c r="L370" s="45"/>
      <c r="M370" s="45"/>
      <c r="N370" s="45"/>
      <c r="O370" s="45"/>
      <c r="P370" s="45"/>
      <c r="Q370" s="45"/>
      <c r="R370" s="45"/>
      <c r="S370" s="45"/>
      <c r="T370" s="45"/>
      <c r="U370" s="45"/>
      <c r="V370" s="45"/>
      <c r="W370" s="45"/>
      <c r="X370" s="45"/>
      <c r="Y370" s="45"/>
      <c r="Z370" s="45"/>
    </row>
    <row r="371" spans="2:26" ht="20.100000000000001" customHeight="1">
      <c r="B371" s="45" t="e">
        <f t="array" aca="1" ref="B371" ca="1">IFERROR(IF(ROWS(PerformerDetails!$P$7:P371)&gt;COUNTA(PerformerDetails!$P$7:$P$506),"",INDEX(PerformerDetails!$P$7:$P$506,SMALL(IF(PerformerDetails!$P$7:$P$506&lt;&gt;"",ROW(PerformerDetails!P371:P870)-ROW(PerformerDetails!P371)+1),ROWS(PerformerDetails!$P$7:P371)))),0)</f>
        <v>#NAME?</v>
      </c>
      <c r="C371" s="45" t="e">
        <f t="array" aca="1" ref="C371" ca="1">IFERROR(IF(ROWS(PerformerDetails!$R$7:R371)&gt;COUNTA(PerformerDetails!$R$7:$R$506),"",INDEX(PerformerDetails!$R$7:$R$506,SMALL(IF(PerformerDetails!$R$7:$R$506&lt;&gt;"",ROW(PerformerDetails!P371:P870)-ROW(PerformerDetails!R371)+1),ROWS(PerformerDetails!$R$7:R371)))),0)</f>
        <v>#NAME?</v>
      </c>
      <c r="D371" s="45" t="e">
        <f t="array" aca="1" ref="D371" ca="1">IFERROR(IF(ROWS(PerformerDetails!$T$7:T371)&gt;COUNTA(PerformerDetails!$T$7:$T$506),"",INDEX(PerformerDetails!$T$7:$T$506,SMALL(IF(PerformerDetails!$T$7:$T$506&lt;&gt;"",ROW(PerformerDetails!P371:P870)-ROW(PerformerDetails!T371)+1),ROWS(PerformerDetails!$T$7:T371)))),0)</f>
        <v>#NAME?</v>
      </c>
      <c r="E371" s="45" t="e">
        <f t="array" aca="1" ref="E371" ca="1">IFERROR(IF(ROWS(PerformerDetails!$V$7:V371)&gt;COUNTA(PerformerDetails!$V$7:$V$506),"",INDEX(PerformerDetails!$V$7:$V$506,SMALL(IF(PerformerDetails!$V$7:$V$506&lt;&gt;"",ROW(PerformerDetails!P371:P870)-ROW(PerformerDetails!V371)+1),ROWS(PerformerDetails!$V$7:V371)))),0)</f>
        <v>#NAME?</v>
      </c>
      <c r="F371" s="45" t="e">
        <f t="array" aca="1" ref="F371" ca="1">IFERROR(IF(ROWS(PerformerDetails!$X$7:X371)&gt;COUNTA(PerformerDetails!$X$7:$X$506),"",INDEX(PerformerDetails!$X$7:$X$506,SMALL(IF(PerformerDetails!$X$7:$X$506&lt;&gt;"",ROW(PerformerDetails!P371:P870)-ROW(PerformerDetails!X371)+1),ROWS(PerformerDetails!$X$7:X371)))),0)</f>
        <v>#NAME?</v>
      </c>
      <c r="G371" s="45"/>
      <c r="H371" s="45"/>
      <c r="I371" s="45"/>
      <c r="J371" s="45"/>
      <c r="K371" s="45"/>
      <c r="L371" s="45"/>
      <c r="M371" s="45"/>
      <c r="N371" s="45"/>
      <c r="O371" s="45"/>
      <c r="P371" s="45"/>
      <c r="Q371" s="45"/>
      <c r="R371" s="45"/>
      <c r="S371" s="45"/>
      <c r="T371" s="45"/>
      <c r="U371" s="45"/>
      <c r="V371" s="45"/>
      <c r="W371" s="45"/>
      <c r="X371" s="45"/>
      <c r="Y371" s="45"/>
      <c r="Z371" s="45"/>
    </row>
    <row r="372" spans="2:26" ht="20.100000000000001" customHeight="1">
      <c r="B372" s="45" t="e">
        <f t="array" aca="1" ref="B372" ca="1">IFERROR(IF(ROWS(PerformerDetails!$P$7:P372)&gt;COUNTA(PerformerDetails!$P$7:$P$506),"",INDEX(PerformerDetails!$P$7:$P$506,SMALL(IF(PerformerDetails!$P$7:$P$506&lt;&gt;"",ROW(PerformerDetails!P372:P871)-ROW(PerformerDetails!P372)+1),ROWS(PerformerDetails!$P$7:P372)))),0)</f>
        <v>#NAME?</v>
      </c>
      <c r="C372" s="45" t="e">
        <f t="array" aca="1" ref="C372" ca="1">IFERROR(IF(ROWS(PerformerDetails!$R$7:R372)&gt;COUNTA(PerformerDetails!$R$7:$R$506),"",INDEX(PerformerDetails!$R$7:$R$506,SMALL(IF(PerformerDetails!$R$7:$R$506&lt;&gt;"",ROW(PerformerDetails!P372:P871)-ROW(PerformerDetails!R372)+1),ROWS(PerformerDetails!$R$7:R372)))),0)</f>
        <v>#NAME?</v>
      </c>
      <c r="D372" s="45" t="e">
        <f t="array" aca="1" ref="D372" ca="1">IFERROR(IF(ROWS(PerformerDetails!$T$7:T372)&gt;COUNTA(PerformerDetails!$T$7:$T$506),"",INDEX(PerformerDetails!$T$7:$T$506,SMALL(IF(PerformerDetails!$T$7:$T$506&lt;&gt;"",ROW(PerformerDetails!P372:P871)-ROW(PerformerDetails!T372)+1),ROWS(PerformerDetails!$T$7:T372)))),0)</f>
        <v>#NAME?</v>
      </c>
      <c r="E372" s="45" t="e">
        <f t="array" aca="1" ref="E372" ca="1">IFERROR(IF(ROWS(PerformerDetails!$V$7:V372)&gt;COUNTA(PerformerDetails!$V$7:$V$506),"",INDEX(PerformerDetails!$V$7:$V$506,SMALL(IF(PerformerDetails!$V$7:$V$506&lt;&gt;"",ROW(PerformerDetails!P372:P871)-ROW(PerformerDetails!V372)+1),ROWS(PerformerDetails!$V$7:V372)))),0)</f>
        <v>#NAME?</v>
      </c>
      <c r="F372" s="45" t="e">
        <f t="array" aca="1" ref="F372" ca="1">IFERROR(IF(ROWS(PerformerDetails!$X$7:X372)&gt;COUNTA(PerformerDetails!$X$7:$X$506),"",INDEX(PerformerDetails!$X$7:$X$506,SMALL(IF(PerformerDetails!$X$7:$X$506&lt;&gt;"",ROW(PerformerDetails!P372:P871)-ROW(PerformerDetails!X372)+1),ROWS(PerformerDetails!$X$7:X372)))),0)</f>
        <v>#NAME?</v>
      </c>
      <c r="G372" s="45"/>
      <c r="H372" s="45"/>
      <c r="I372" s="45"/>
      <c r="J372" s="45"/>
      <c r="K372" s="45"/>
      <c r="L372" s="45"/>
      <c r="M372" s="45"/>
      <c r="N372" s="45"/>
      <c r="O372" s="45"/>
      <c r="P372" s="45"/>
      <c r="Q372" s="45"/>
      <c r="R372" s="45"/>
      <c r="S372" s="45"/>
      <c r="T372" s="45"/>
      <c r="U372" s="45"/>
      <c r="V372" s="45"/>
      <c r="W372" s="45"/>
      <c r="X372" s="45"/>
      <c r="Y372" s="45"/>
      <c r="Z372" s="45"/>
    </row>
    <row r="373" spans="2:26" ht="20.100000000000001" customHeight="1">
      <c r="B373" s="45" t="e">
        <f t="array" aca="1" ref="B373" ca="1">IFERROR(IF(ROWS(PerformerDetails!$P$7:P373)&gt;COUNTA(PerformerDetails!$P$7:$P$506),"",INDEX(PerformerDetails!$P$7:$P$506,SMALL(IF(PerformerDetails!$P$7:$P$506&lt;&gt;"",ROW(PerformerDetails!P373:P872)-ROW(PerformerDetails!P373)+1),ROWS(PerformerDetails!$P$7:P373)))),0)</f>
        <v>#NAME?</v>
      </c>
      <c r="C373" s="45" t="e">
        <f t="array" aca="1" ref="C373" ca="1">IFERROR(IF(ROWS(PerformerDetails!$R$7:R373)&gt;COUNTA(PerformerDetails!$R$7:$R$506),"",INDEX(PerformerDetails!$R$7:$R$506,SMALL(IF(PerformerDetails!$R$7:$R$506&lt;&gt;"",ROW(PerformerDetails!P373:P872)-ROW(PerformerDetails!R373)+1),ROWS(PerformerDetails!$R$7:R373)))),0)</f>
        <v>#NAME?</v>
      </c>
      <c r="D373" s="45" t="e">
        <f t="array" aca="1" ref="D373" ca="1">IFERROR(IF(ROWS(PerformerDetails!$T$7:T373)&gt;COUNTA(PerformerDetails!$T$7:$T$506),"",INDEX(PerformerDetails!$T$7:$T$506,SMALL(IF(PerformerDetails!$T$7:$T$506&lt;&gt;"",ROW(PerformerDetails!P373:P872)-ROW(PerformerDetails!T373)+1),ROWS(PerformerDetails!$T$7:T373)))),0)</f>
        <v>#NAME?</v>
      </c>
      <c r="E373" s="45" t="e">
        <f t="array" aca="1" ref="E373" ca="1">IFERROR(IF(ROWS(PerformerDetails!$V$7:V373)&gt;COUNTA(PerformerDetails!$V$7:$V$506),"",INDEX(PerformerDetails!$V$7:$V$506,SMALL(IF(PerformerDetails!$V$7:$V$506&lt;&gt;"",ROW(PerformerDetails!P373:P872)-ROW(PerformerDetails!V373)+1),ROWS(PerformerDetails!$V$7:V373)))),0)</f>
        <v>#NAME?</v>
      </c>
      <c r="F373" s="45" t="e">
        <f t="array" aca="1" ref="F373" ca="1">IFERROR(IF(ROWS(PerformerDetails!$X$7:X373)&gt;COUNTA(PerformerDetails!$X$7:$X$506),"",INDEX(PerformerDetails!$X$7:$X$506,SMALL(IF(PerformerDetails!$X$7:$X$506&lt;&gt;"",ROW(PerformerDetails!P373:P872)-ROW(PerformerDetails!X373)+1),ROWS(PerformerDetails!$X$7:X373)))),0)</f>
        <v>#NAME?</v>
      </c>
      <c r="G373" s="45"/>
      <c r="H373" s="45"/>
      <c r="I373" s="45"/>
      <c r="J373" s="45"/>
      <c r="K373" s="45"/>
      <c r="L373" s="45"/>
      <c r="M373" s="45"/>
      <c r="N373" s="45"/>
      <c r="O373" s="45"/>
      <c r="P373" s="45"/>
      <c r="Q373" s="45"/>
      <c r="R373" s="45"/>
      <c r="S373" s="45"/>
      <c r="T373" s="45"/>
      <c r="U373" s="45"/>
      <c r="V373" s="45"/>
      <c r="W373" s="45"/>
      <c r="X373" s="45"/>
      <c r="Y373" s="45"/>
      <c r="Z373" s="45"/>
    </row>
    <row r="374" spans="2:26" ht="20.100000000000001" customHeight="1">
      <c r="B374" s="45" t="e">
        <f t="array" aca="1" ref="B374" ca="1">IFERROR(IF(ROWS(PerformerDetails!$P$7:P374)&gt;COUNTA(PerformerDetails!$P$7:$P$506),"",INDEX(PerformerDetails!$P$7:$P$506,SMALL(IF(PerformerDetails!$P$7:$P$506&lt;&gt;"",ROW(PerformerDetails!P374:P873)-ROW(PerformerDetails!P374)+1),ROWS(PerformerDetails!$P$7:P374)))),0)</f>
        <v>#NAME?</v>
      </c>
      <c r="C374" s="45" t="e">
        <f t="array" aca="1" ref="C374" ca="1">IFERROR(IF(ROWS(PerformerDetails!$R$7:R374)&gt;COUNTA(PerformerDetails!$R$7:$R$506),"",INDEX(PerformerDetails!$R$7:$R$506,SMALL(IF(PerformerDetails!$R$7:$R$506&lt;&gt;"",ROW(PerformerDetails!P374:P873)-ROW(PerformerDetails!R374)+1),ROWS(PerformerDetails!$R$7:R374)))),0)</f>
        <v>#NAME?</v>
      </c>
      <c r="D374" s="45" t="e">
        <f t="array" aca="1" ref="D374" ca="1">IFERROR(IF(ROWS(PerformerDetails!$T$7:T374)&gt;COUNTA(PerformerDetails!$T$7:$T$506),"",INDEX(PerformerDetails!$T$7:$T$506,SMALL(IF(PerformerDetails!$T$7:$T$506&lt;&gt;"",ROW(PerformerDetails!P374:P873)-ROW(PerformerDetails!T374)+1),ROWS(PerformerDetails!$T$7:T374)))),0)</f>
        <v>#NAME?</v>
      </c>
      <c r="E374" s="45" t="e">
        <f t="array" aca="1" ref="E374" ca="1">IFERROR(IF(ROWS(PerformerDetails!$V$7:V374)&gt;COUNTA(PerformerDetails!$V$7:$V$506),"",INDEX(PerformerDetails!$V$7:$V$506,SMALL(IF(PerformerDetails!$V$7:$V$506&lt;&gt;"",ROW(PerformerDetails!P374:P873)-ROW(PerformerDetails!V374)+1),ROWS(PerformerDetails!$V$7:V374)))),0)</f>
        <v>#NAME?</v>
      </c>
      <c r="F374" s="45" t="e">
        <f t="array" aca="1" ref="F374" ca="1">IFERROR(IF(ROWS(PerformerDetails!$X$7:X374)&gt;COUNTA(PerformerDetails!$X$7:$X$506),"",INDEX(PerformerDetails!$X$7:$X$506,SMALL(IF(PerformerDetails!$X$7:$X$506&lt;&gt;"",ROW(PerformerDetails!P374:P873)-ROW(PerformerDetails!X374)+1),ROWS(PerformerDetails!$X$7:X374)))),0)</f>
        <v>#NAME?</v>
      </c>
      <c r="G374" s="45"/>
      <c r="H374" s="45"/>
      <c r="I374" s="45"/>
      <c r="J374" s="45"/>
      <c r="K374" s="45"/>
      <c r="L374" s="45"/>
      <c r="M374" s="45"/>
      <c r="N374" s="45"/>
      <c r="O374" s="45"/>
      <c r="P374" s="45"/>
      <c r="Q374" s="45"/>
      <c r="R374" s="45"/>
      <c r="S374" s="45"/>
      <c r="T374" s="45"/>
      <c r="U374" s="45"/>
      <c r="V374" s="45"/>
      <c r="W374" s="45"/>
      <c r="X374" s="45"/>
      <c r="Y374" s="45"/>
      <c r="Z374" s="45"/>
    </row>
    <row r="375" spans="2:26" ht="20.100000000000001" customHeight="1">
      <c r="B375" s="45" t="e">
        <f t="array" aca="1" ref="B375" ca="1">IFERROR(IF(ROWS(PerformerDetails!$P$7:P375)&gt;COUNTA(PerformerDetails!$P$7:$P$506),"",INDEX(PerformerDetails!$P$7:$P$506,SMALL(IF(PerformerDetails!$P$7:$P$506&lt;&gt;"",ROW(PerformerDetails!P375:P874)-ROW(PerformerDetails!P375)+1),ROWS(PerformerDetails!$P$7:P375)))),0)</f>
        <v>#NAME?</v>
      </c>
      <c r="C375" s="45" t="e">
        <f t="array" aca="1" ref="C375" ca="1">IFERROR(IF(ROWS(PerformerDetails!$R$7:R375)&gt;COUNTA(PerformerDetails!$R$7:$R$506),"",INDEX(PerformerDetails!$R$7:$R$506,SMALL(IF(PerformerDetails!$R$7:$R$506&lt;&gt;"",ROW(PerformerDetails!P375:P874)-ROW(PerformerDetails!R375)+1),ROWS(PerformerDetails!$R$7:R375)))),0)</f>
        <v>#NAME?</v>
      </c>
      <c r="D375" s="45" t="e">
        <f t="array" aca="1" ref="D375" ca="1">IFERROR(IF(ROWS(PerformerDetails!$T$7:T375)&gt;COUNTA(PerformerDetails!$T$7:$T$506),"",INDEX(PerformerDetails!$T$7:$T$506,SMALL(IF(PerformerDetails!$T$7:$T$506&lt;&gt;"",ROW(PerformerDetails!P375:P874)-ROW(PerformerDetails!T375)+1),ROWS(PerformerDetails!$T$7:T375)))),0)</f>
        <v>#NAME?</v>
      </c>
      <c r="E375" s="45" t="e">
        <f t="array" aca="1" ref="E375" ca="1">IFERROR(IF(ROWS(PerformerDetails!$V$7:V375)&gt;COUNTA(PerformerDetails!$V$7:$V$506),"",INDEX(PerformerDetails!$V$7:$V$506,SMALL(IF(PerformerDetails!$V$7:$V$506&lt;&gt;"",ROW(PerformerDetails!P375:P874)-ROW(PerformerDetails!V375)+1),ROWS(PerformerDetails!$V$7:V375)))),0)</f>
        <v>#NAME?</v>
      </c>
      <c r="F375" s="45" t="e">
        <f t="array" aca="1" ref="F375" ca="1">IFERROR(IF(ROWS(PerformerDetails!$X$7:X375)&gt;COUNTA(PerformerDetails!$X$7:$X$506),"",INDEX(PerformerDetails!$X$7:$X$506,SMALL(IF(PerformerDetails!$X$7:$X$506&lt;&gt;"",ROW(PerformerDetails!P375:P874)-ROW(PerformerDetails!X375)+1),ROWS(PerformerDetails!$X$7:X375)))),0)</f>
        <v>#NAME?</v>
      </c>
      <c r="G375" s="45"/>
      <c r="H375" s="45"/>
      <c r="I375" s="45"/>
      <c r="J375" s="45"/>
      <c r="K375" s="45"/>
      <c r="L375" s="45"/>
      <c r="M375" s="45"/>
      <c r="N375" s="45"/>
      <c r="O375" s="45"/>
      <c r="P375" s="45"/>
      <c r="Q375" s="45"/>
      <c r="R375" s="45"/>
      <c r="S375" s="45"/>
      <c r="T375" s="45"/>
      <c r="U375" s="45"/>
      <c r="V375" s="45"/>
      <c r="W375" s="45"/>
      <c r="X375" s="45"/>
      <c r="Y375" s="45"/>
      <c r="Z375" s="45"/>
    </row>
    <row r="376" spans="2:26" ht="20.100000000000001" customHeight="1">
      <c r="B376" s="45" t="e">
        <f t="array" aca="1" ref="B376" ca="1">IFERROR(IF(ROWS(PerformerDetails!$P$7:P376)&gt;COUNTA(PerformerDetails!$P$7:$P$506),"",INDEX(PerformerDetails!$P$7:$P$506,SMALL(IF(PerformerDetails!$P$7:$P$506&lt;&gt;"",ROW(PerformerDetails!P376:P875)-ROW(PerformerDetails!P376)+1),ROWS(PerformerDetails!$P$7:P376)))),0)</f>
        <v>#NAME?</v>
      </c>
      <c r="C376" s="45" t="e">
        <f t="array" aca="1" ref="C376" ca="1">IFERROR(IF(ROWS(PerformerDetails!$R$7:R376)&gt;COUNTA(PerformerDetails!$R$7:$R$506),"",INDEX(PerformerDetails!$R$7:$R$506,SMALL(IF(PerformerDetails!$R$7:$R$506&lt;&gt;"",ROW(PerformerDetails!P376:P875)-ROW(PerformerDetails!R376)+1),ROWS(PerformerDetails!$R$7:R376)))),0)</f>
        <v>#NAME?</v>
      </c>
      <c r="D376" s="45" t="e">
        <f t="array" aca="1" ref="D376" ca="1">IFERROR(IF(ROWS(PerformerDetails!$T$7:T376)&gt;COUNTA(PerformerDetails!$T$7:$T$506),"",INDEX(PerformerDetails!$T$7:$T$506,SMALL(IF(PerformerDetails!$T$7:$T$506&lt;&gt;"",ROW(PerformerDetails!P376:P875)-ROW(PerformerDetails!T376)+1),ROWS(PerformerDetails!$T$7:T376)))),0)</f>
        <v>#NAME?</v>
      </c>
      <c r="E376" s="45" t="e">
        <f t="array" aca="1" ref="E376" ca="1">IFERROR(IF(ROWS(PerformerDetails!$V$7:V376)&gt;COUNTA(PerformerDetails!$V$7:$V$506),"",INDEX(PerformerDetails!$V$7:$V$506,SMALL(IF(PerformerDetails!$V$7:$V$506&lt;&gt;"",ROW(PerformerDetails!P376:P875)-ROW(PerformerDetails!V376)+1),ROWS(PerformerDetails!$V$7:V376)))),0)</f>
        <v>#NAME?</v>
      </c>
      <c r="F376" s="45" t="e">
        <f t="array" aca="1" ref="F376" ca="1">IFERROR(IF(ROWS(PerformerDetails!$X$7:X376)&gt;COUNTA(PerformerDetails!$X$7:$X$506),"",INDEX(PerformerDetails!$X$7:$X$506,SMALL(IF(PerformerDetails!$X$7:$X$506&lt;&gt;"",ROW(PerformerDetails!P376:P875)-ROW(PerformerDetails!X376)+1),ROWS(PerformerDetails!$X$7:X376)))),0)</f>
        <v>#NAME?</v>
      </c>
      <c r="G376" s="45"/>
      <c r="H376" s="45"/>
      <c r="I376" s="45"/>
      <c r="J376" s="45"/>
      <c r="K376" s="45"/>
      <c r="L376" s="45"/>
      <c r="M376" s="45"/>
      <c r="N376" s="45"/>
      <c r="O376" s="45"/>
      <c r="P376" s="45"/>
      <c r="Q376" s="45"/>
      <c r="R376" s="45"/>
      <c r="S376" s="45"/>
      <c r="T376" s="45"/>
      <c r="U376" s="45"/>
      <c r="V376" s="45"/>
      <c r="W376" s="45"/>
      <c r="X376" s="45"/>
      <c r="Y376" s="45"/>
      <c r="Z376" s="45"/>
    </row>
    <row r="377" spans="2:26" ht="20.100000000000001" customHeight="1">
      <c r="B377" s="45" t="e">
        <f t="array" aca="1" ref="B377" ca="1">IFERROR(IF(ROWS(PerformerDetails!$P$7:P377)&gt;COUNTA(PerformerDetails!$P$7:$P$506),"",INDEX(PerformerDetails!$P$7:$P$506,SMALL(IF(PerformerDetails!$P$7:$P$506&lt;&gt;"",ROW(PerformerDetails!P377:P876)-ROW(PerformerDetails!P377)+1),ROWS(PerformerDetails!$P$7:P377)))),0)</f>
        <v>#NAME?</v>
      </c>
      <c r="C377" s="45" t="e">
        <f t="array" aca="1" ref="C377" ca="1">IFERROR(IF(ROWS(PerformerDetails!$R$7:R377)&gt;COUNTA(PerformerDetails!$R$7:$R$506),"",INDEX(PerformerDetails!$R$7:$R$506,SMALL(IF(PerformerDetails!$R$7:$R$506&lt;&gt;"",ROW(PerformerDetails!P377:P876)-ROW(PerformerDetails!R377)+1),ROWS(PerformerDetails!$R$7:R377)))),0)</f>
        <v>#NAME?</v>
      </c>
      <c r="D377" s="45" t="e">
        <f t="array" aca="1" ref="D377" ca="1">IFERROR(IF(ROWS(PerformerDetails!$T$7:T377)&gt;COUNTA(PerformerDetails!$T$7:$T$506),"",INDEX(PerformerDetails!$T$7:$T$506,SMALL(IF(PerformerDetails!$T$7:$T$506&lt;&gt;"",ROW(PerformerDetails!P377:P876)-ROW(PerformerDetails!T377)+1),ROWS(PerformerDetails!$T$7:T377)))),0)</f>
        <v>#NAME?</v>
      </c>
      <c r="E377" s="45" t="e">
        <f t="array" aca="1" ref="E377" ca="1">IFERROR(IF(ROWS(PerformerDetails!$V$7:V377)&gt;COUNTA(PerformerDetails!$V$7:$V$506),"",INDEX(PerformerDetails!$V$7:$V$506,SMALL(IF(PerformerDetails!$V$7:$V$506&lt;&gt;"",ROW(PerformerDetails!P377:P876)-ROW(PerformerDetails!V377)+1),ROWS(PerformerDetails!$V$7:V377)))),0)</f>
        <v>#NAME?</v>
      </c>
      <c r="F377" s="45" t="e">
        <f t="array" aca="1" ref="F377" ca="1">IFERROR(IF(ROWS(PerformerDetails!$X$7:X377)&gt;COUNTA(PerformerDetails!$X$7:$X$506),"",INDEX(PerformerDetails!$X$7:$X$506,SMALL(IF(PerformerDetails!$X$7:$X$506&lt;&gt;"",ROW(PerformerDetails!P377:P876)-ROW(PerformerDetails!X377)+1),ROWS(PerformerDetails!$X$7:X377)))),0)</f>
        <v>#NAME?</v>
      </c>
      <c r="G377" s="45"/>
      <c r="H377" s="45"/>
      <c r="I377" s="45"/>
      <c r="J377" s="45"/>
      <c r="K377" s="45"/>
      <c r="L377" s="45"/>
      <c r="M377" s="45"/>
      <c r="N377" s="45"/>
      <c r="O377" s="45"/>
      <c r="P377" s="45"/>
      <c r="Q377" s="45"/>
      <c r="R377" s="45"/>
      <c r="S377" s="45"/>
      <c r="T377" s="45"/>
      <c r="U377" s="45"/>
      <c r="V377" s="45"/>
      <c r="W377" s="45"/>
      <c r="X377" s="45"/>
      <c r="Y377" s="45"/>
      <c r="Z377" s="45"/>
    </row>
    <row r="378" spans="2:26" ht="20.100000000000001" customHeight="1">
      <c r="B378" s="45" t="e">
        <f t="array" aca="1" ref="B378" ca="1">IFERROR(IF(ROWS(PerformerDetails!$P$7:P378)&gt;COUNTA(PerformerDetails!$P$7:$P$506),"",INDEX(PerformerDetails!$P$7:$P$506,SMALL(IF(PerformerDetails!$P$7:$P$506&lt;&gt;"",ROW(PerformerDetails!P378:P877)-ROW(PerformerDetails!P378)+1),ROWS(PerformerDetails!$P$7:P378)))),0)</f>
        <v>#NAME?</v>
      </c>
      <c r="C378" s="45" t="e">
        <f t="array" aca="1" ref="C378" ca="1">IFERROR(IF(ROWS(PerformerDetails!$R$7:R378)&gt;COUNTA(PerformerDetails!$R$7:$R$506),"",INDEX(PerformerDetails!$R$7:$R$506,SMALL(IF(PerformerDetails!$R$7:$R$506&lt;&gt;"",ROW(PerformerDetails!P378:P877)-ROW(PerformerDetails!R378)+1),ROWS(PerformerDetails!$R$7:R378)))),0)</f>
        <v>#NAME?</v>
      </c>
      <c r="D378" s="45" t="e">
        <f t="array" aca="1" ref="D378" ca="1">IFERROR(IF(ROWS(PerformerDetails!$T$7:T378)&gt;COUNTA(PerformerDetails!$T$7:$T$506),"",INDEX(PerformerDetails!$T$7:$T$506,SMALL(IF(PerformerDetails!$T$7:$T$506&lt;&gt;"",ROW(PerformerDetails!P378:P877)-ROW(PerformerDetails!T378)+1),ROWS(PerformerDetails!$T$7:T378)))),0)</f>
        <v>#NAME?</v>
      </c>
      <c r="E378" s="45" t="e">
        <f t="array" aca="1" ref="E378" ca="1">IFERROR(IF(ROWS(PerformerDetails!$V$7:V378)&gt;COUNTA(PerformerDetails!$V$7:$V$506),"",INDEX(PerformerDetails!$V$7:$V$506,SMALL(IF(PerformerDetails!$V$7:$V$506&lt;&gt;"",ROW(PerformerDetails!P378:P877)-ROW(PerformerDetails!V378)+1),ROWS(PerformerDetails!$V$7:V378)))),0)</f>
        <v>#NAME?</v>
      </c>
      <c r="F378" s="45" t="e">
        <f t="array" aca="1" ref="F378" ca="1">IFERROR(IF(ROWS(PerformerDetails!$X$7:X378)&gt;COUNTA(PerformerDetails!$X$7:$X$506),"",INDEX(PerformerDetails!$X$7:$X$506,SMALL(IF(PerformerDetails!$X$7:$X$506&lt;&gt;"",ROW(PerformerDetails!P378:P877)-ROW(PerformerDetails!X378)+1),ROWS(PerformerDetails!$X$7:X378)))),0)</f>
        <v>#NAME?</v>
      </c>
      <c r="G378" s="45"/>
      <c r="H378" s="45"/>
      <c r="I378" s="45"/>
      <c r="J378" s="45"/>
      <c r="K378" s="45"/>
      <c r="L378" s="45"/>
      <c r="M378" s="45"/>
      <c r="N378" s="45"/>
      <c r="O378" s="45"/>
      <c r="P378" s="45"/>
      <c r="Q378" s="45"/>
      <c r="R378" s="45"/>
      <c r="S378" s="45"/>
      <c r="T378" s="45"/>
      <c r="U378" s="45"/>
      <c r="V378" s="45"/>
      <c r="W378" s="45"/>
      <c r="X378" s="45"/>
      <c r="Y378" s="45"/>
      <c r="Z378" s="45"/>
    </row>
    <row r="379" spans="2:26" ht="20.100000000000001" customHeight="1">
      <c r="B379" s="45" t="e">
        <f t="array" aca="1" ref="B379" ca="1">IFERROR(IF(ROWS(PerformerDetails!$P$7:P379)&gt;COUNTA(PerformerDetails!$P$7:$P$506),"",INDEX(PerformerDetails!$P$7:$P$506,SMALL(IF(PerformerDetails!$P$7:$P$506&lt;&gt;"",ROW(PerformerDetails!P379:P878)-ROW(PerformerDetails!P379)+1),ROWS(PerformerDetails!$P$7:P379)))),0)</f>
        <v>#NAME?</v>
      </c>
      <c r="C379" s="45" t="e">
        <f t="array" aca="1" ref="C379" ca="1">IFERROR(IF(ROWS(PerformerDetails!$R$7:R379)&gt;COUNTA(PerformerDetails!$R$7:$R$506),"",INDEX(PerformerDetails!$R$7:$R$506,SMALL(IF(PerformerDetails!$R$7:$R$506&lt;&gt;"",ROW(PerformerDetails!P379:P878)-ROW(PerformerDetails!R379)+1),ROWS(PerformerDetails!$R$7:R379)))),0)</f>
        <v>#NAME?</v>
      </c>
      <c r="D379" s="45" t="e">
        <f t="array" aca="1" ref="D379" ca="1">IFERROR(IF(ROWS(PerformerDetails!$T$7:T379)&gt;COUNTA(PerformerDetails!$T$7:$T$506),"",INDEX(PerformerDetails!$T$7:$T$506,SMALL(IF(PerformerDetails!$T$7:$T$506&lt;&gt;"",ROW(PerformerDetails!P379:P878)-ROW(PerformerDetails!T379)+1),ROWS(PerformerDetails!$T$7:T379)))),0)</f>
        <v>#NAME?</v>
      </c>
      <c r="E379" s="45" t="e">
        <f t="array" aca="1" ref="E379" ca="1">IFERROR(IF(ROWS(PerformerDetails!$V$7:V379)&gt;COUNTA(PerformerDetails!$V$7:$V$506),"",INDEX(PerformerDetails!$V$7:$V$506,SMALL(IF(PerformerDetails!$V$7:$V$506&lt;&gt;"",ROW(PerformerDetails!P379:P878)-ROW(PerformerDetails!V379)+1),ROWS(PerformerDetails!$V$7:V379)))),0)</f>
        <v>#NAME?</v>
      </c>
      <c r="F379" s="45" t="e">
        <f t="array" aca="1" ref="F379" ca="1">IFERROR(IF(ROWS(PerformerDetails!$X$7:X379)&gt;COUNTA(PerformerDetails!$X$7:$X$506),"",INDEX(PerformerDetails!$X$7:$X$506,SMALL(IF(PerformerDetails!$X$7:$X$506&lt;&gt;"",ROW(PerformerDetails!P379:P878)-ROW(PerformerDetails!X379)+1),ROWS(PerformerDetails!$X$7:X379)))),0)</f>
        <v>#NAME?</v>
      </c>
      <c r="G379" s="45"/>
      <c r="H379" s="45"/>
      <c r="I379" s="45"/>
      <c r="J379" s="45"/>
      <c r="K379" s="45"/>
      <c r="L379" s="45"/>
      <c r="M379" s="45"/>
      <c r="N379" s="45"/>
      <c r="O379" s="45"/>
      <c r="P379" s="45"/>
      <c r="Q379" s="45"/>
      <c r="R379" s="45"/>
      <c r="S379" s="45"/>
      <c r="T379" s="45"/>
      <c r="U379" s="45"/>
      <c r="V379" s="45"/>
      <c r="W379" s="45"/>
      <c r="X379" s="45"/>
      <c r="Y379" s="45"/>
      <c r="Z379" s="45"/>
    </row>
    <row r="380" spans="2:26" ht="20.100000000000001" customHeight="1">
      <c r="B380" s="45" t="e">
        <f t="array" aca="1" ref="B380" ca="1">IFERROR(IF(ROWS(PerformerDetails!$P$7:P380)&gt;COUNTA(PerformerDetails!$P$7:$P$506),"",INDEX(PerformerDetails!$P$7:$P$506,SMALL(IF(PerformerDetails!$P$7:$P$506&lt;&gt;"",ROW(PerformerDetails!P380:P879)-ROW(PerformerDetails!P380)+1),ROWS(PerformerDetails!$P$7:P380)))),0)</f>
        <v>#NAME?</v>
      </c>
      <c r="C380" s="45" t="e">
        <f t="array" aca="1" ref="C380" ca="1">IFERROR(IF(ROWS(PerformerDetails!$R$7:R380)&gt;COUNTA(PerformerDetails!$R$7:$R$506),"",INDEX(PerformerDetails!$R$7:$R$506,SMALL(IF(PerformerDetails!$R$7:$R$506&lt;&gt;"",ROW(PerformerDetails!P380:P879)-ROW(PerformerDetails!R380)+1),ROWS(PerformerDetails!$R$7:R380)))),0)</f>
        <v>#NAME?</v>
      </c>
      <c r="D380" s="45" t="e">
        <f t="array" aca="1" ref="D380" ca="1">IFERROR(IF(ROWS(PerformerDetails!$T$7:T380)&gt;COUNTA(PerformerDetails!$T$7:$T$506),"",INDEX(PerformerDetails!$T$7:$T$506,SMALL(IF(PerformerDetails!$T$7:$T$506&lt;&gt;"",ROW(PerformerDetails!P380:P879)-ROW(PerformerDetails!T380)+1),ROWS(PerformerDetails!$T$7:T380)))),0)</f>
        <v>#NAME?</v>
      </c>
      <c r="E380" s="45" t="e">
        <f t="array" aca="1" ref="E380" ca="1">IFERROR(IF(ROWS(PerformerDetails!$V$7:V380)&gt;COUNTA(PerformerDetails!$V$7:$V$506),"",INDEX(PerformerDetails!$V$7:$V$506,SMALL(IF(PerformerDetails!$V$7:$V$506&lt;&gt;"",ROW(PerformerDetails!P380:P879)-ROW(PerformerDetails!V380)+1),ROWS(PerformerDetails!$V$7:V380)))),0)</f>
        <v>#NAME?</v>
      </c>
      <c r="F380" s="45" t="e">
        <f t="array" aca="1" ref="F380" ca="1">IFERROR(IF(ROWS(PerformerDetails!$X$7:X380)&gt;COUNTA(PerformerDetails!$X$7:$X$506),"",INDEX(PerformerDetails!$X$7:$X$506,SMALL(IF(PerformerDetails!$X$7:$X$506&lt;&gt;"",ROW(PerformerDetails!P380:P879)-ROW(PerformerDetails!X380)+1),ROWS(PerformerDetails!$X$7:X380)))),0)</f>
        <v>#NAME?</v>
      </c>
      <c r="G380" s="45"/>
      <c r="H380" s="45"/>
      <c r="I380" s="45"/>
      <c r="J380" s="45"/>
      <c r="K380" s="45"/>
      <c r="L380" s="45"/>
      <c r="M380" s="45"/>
      <c r="N380" s="45"/>
      <c r="O380" s="45"/>
      <c r="P380" s="45"/>
      <c r="Q380" s="45"/>
      <c r="R380" s="45"/>
      <c r="S380" s="45"/>
      <c r="T380" s="45"/>
      <c r="U380" s="45"/>
      <c r="V380" s="45"/>
      <c r="W380" s="45"/>
      <c r="X380" s="45"/>
      <c r="Y380" s="45"/>
      <c r="Z380" s="45"/>
    </row>
    <row r="381" spans="2:26" ht="20.100000000000001" customHeight="1">
      <c r="B381" s="45" t="e">
        <f t="array" aca="1" ref="B381" ca="1">IFERROR(IF(ROWS(PerformerDetails!$P$7:P381)&gt;COUNTA(PerformerDetails!$P$7:$P$506),"",INDEX(PerformerDetails!$P$7:$P$506,SMALL(IF(PerformerDetails!$P$7:$P$506&lt;&gt;"",ROW(PerformerDetails!P381:P880)-ROW(PerformerDetails!P381)+1),ROWS(PerformerDetails!$P$7:P381)))),0)</f>
        <v>#NAME?</v>
      </c>
      <c r="C381" s="45" t="e">
        <f t="array" aca="1" ref="C381" ca="1">IFERROR(IF(ROWS(PerformerDetails!$R$7:R381)&gt;COUNTA(PerformerDetails!$R$7:$R$506),"",INDEX(PerformerDetails!$R$7:$R$506,SMALL(IF(PerformerDetails!$R$7:$R$506&lt;&gt;"",ROW(PerformerDetails!P381:P880)-ROW(PerformerDetails!R381)+1),ROWS(PerformerDetails!$R$7:R381)))),0)</f>
        <v>#NAME?</v>
      </c>
      <c r="D381" s="45" t="e">
        <f t="array" aca="1" ref="D381" ca="1">IFERROR(IF(ROWS(PerformerDetails!$T$7:T381)&gt;COUNTA(PerformerDetails!$T$7:$T$506),"",INDEX(PerformerDetails!$T$7:$T$506,SMALL(IF(PerformerDetails!$T$7:$T$506&lt;&gt;"",ROW(PerformerDetails!P381:P880)-ROW(PerformerDetails!T381)+1),ROWS(PerformerDetails!$T$7:T381)))),0)</f>
        <v>#NAME?</v>
      </c>
      <c r="E381" s="45" t="e">
        <f t="array" aca="1" ref="E381" ca="1">IFERROR(IF(ROWS(PerformerDetails!$V$7:V381)&gt;COUNTA(PerformerDetails!$V$7:$V$506),"",INDEX(PerformerDetails!$V$7:$V$506,SMALL(IF(PerformerDetails!$V$7:$V$506&lt;&gt;"",ROW(PerformerDetails!P381:P880)-ROW(PerformerDetails!V381)+1),ROWS(PerformerDetails!$V$7:V381)))),0)</f>
        <v>#NAME?</v>
      </c>
      <c r="F381" s="45" t="e">
        <f t="array" aca="1" ref="F381" ca="1">IFERROR(IF(ROWS(PerformerDetails!$X$7:X381)&gt;COUNTA(PerformerDetails!$X$7:$X$506),"",INDEX(PerformerDetails!$X$7:$X$506,SMALL(IF(PerformerDetails!$X$7:$X$506&lt;&gt;"",ROW(PerformerDetails!P381:P880)-ROW(PerformerDetails!X381)+1),ROWS(PerformerDetails!$X$7:X381)))),0)</f>
        <v>#NAME?</v>
      </c>
      <c r="G381" s="45"/>
      <c r="H381" s="45"/>
      <c r="I381" s="45"/>
      <c r="J381" s="45"/>
      <c r="K381" s="45"/>
      <c r="L381" s="45"/>
      <c r="M381" s="45"/>
      <c r="N381" s="45"/>
      <c r="O381" s="45"/>
      <c r="P381" s="45"/>
      <c r="Q381" s="45"/>
      <c r="R381" s="45"/>
      <c r="S381" s="45"/>
      <c r="T381" s="45"/>
      <c r="U381" s="45"/>
      <c r="V381" s="45"/>
      <c r="W381" s="45"/>
      <c r="X381" s="45"/>
      <c r="Y381" s="45"/>
      <c r="Z381" s="45"/>
    </row>
    <row r="382" spans="2:26" ht="20.100000000000001" customHeight="1">
      <c r="B382" s="45" t="e">
        <f t="array" aca="1" ref="B382" ca="1">IFERROR(IF(ROWS(PerformerDetails!$P$7:P382)&gt;COUNTA(PerformerDetails!$P$7:$P$506),"",INDEX(PerformerDetails!$P$7:$P$506,SMALL(IF(PerformerDetails!$P$7:$P$506&lt;&gt;"",ROW(PerformerDetails!P382:P881)-ROW(PerformerDetails!P382)+1),ROWS(PerformerDetails!$P$7:P382)))),0)</f>
        <v>#NAME?</v>
      </c>
      <c r="C382" s="45" t="e">
        <f t="array" aca="1" ref="C382" ca="1">IFERROR(IF(ROWS(PerformerDetails!$R$7:R382)&gt;COUNTA(PerformerDetails!$R$7:$R$506),"",INDEX(PerformerDetails!$R$7:$R$506,SMALL(IF(PerformerDetails!$R$7:$R$506&lt;&gt;"",ROW(PerformerDetails!P382:P881)-ROW(PerformerDetails!R382)+1),ROWS(PerformerDetails!$R$7:R382)))),0)</f>
        <v>#NAME?</v>
      </c>
      <c r="D382" s="45" t="e">
        <f t="array" aca="1" ref="D382" ca="1">IFERROR(IF(ROWS(PerformerDetails!$T$7:T382)&gt;COUNTA(PerformerDetails!$T$7:$T$506),"",INDEX(PerformerDetails!$T$7:$T$506,SMALL(IF(PerformerDetails!$T$7:$T$506&lt;&gt;"",ROW(PerformerDetails!P382:P881)-ROW(PerformerDetails!T382)+1),ROWS(PerformerDetails!$T$7:T382)))),0)</f>
        <v>#NAME?</v>
      </c>
      <c r="E382" s="45" t="e">
        <f t="array" aca="1" ref="E382" ca="1">IFERROR(IF(ROWS(PerformerDetails!$V$7:V382)&gt;COUNTA(PerformerDetails!$V$7:$V$506),"",INDEX(PerformerDetails!$V$7:$V$506,SMALL(IF(PerformerDetails!$V$7:$V$506&lt;&gt;"",ROW(PerformerDetails!P382:P881)-ROW(PerformerDetails!V382)+1),ROWS(PerformerDetails!$V$7:V382)))),0)</f>
        <v>#NAME?</v>
      </c>
      <c r="F382" s="45" t="e">
        <f t="array" aca="1" ref="F382" ca="1">IFERROR(IF(ROWS(PerformerDetails!$X$7:X382)&gt;COUNTA(PerformerDetails!$X$7:$X$506),"",INDEX(PerformerDetails!$X$7:$X$506,SMALL(IF(PerformerDetails!$X$7:$X$506&lt;&gt;"",ROW(PerformerDetails!P382:P881)-ROW(PerformerDetails!X382)+1),ROWS(PerformerDetails!$X$7:X382)))),0)</f>
        <v>#NAME?</v>
      </c>
      <c r="G382" s="45"/>
      <c r="H382" s="45"/>
      <c r="I382" s="45"/>
      <c r="J382" s="45"/>
      <c r="K382" s="45"/>
      <c r="L382" s="45"/>
      <c r="M382" s="45"/>
      <c r="N382" s="45"/>
      <c r="O382" s="45"/>
      <c r="P382" s="45"/>
      <c r="Q382" s="45"/>
      <c r="R382" s="45"/>
      <c r="S382" s="45"/>
      <c r="T382" s="45"/>
      <c r="U382" s="45"/>
      <c r="V382" s="45"/>
      <c r="W382" s="45"/>
      <c r="X382" s="45"/>
      <c r="Y382" s="45"/>
      <c r="Z382" s="45"/>
    </row>
    <row r="383" spans="2:26" ht="20.100000000000001" customHeight="1">
      <c r="B383" s="45" t="e">
        <f t="array" aca="1" ref="B383" ca="1">IFERROR(IF(ROWS(PerformerDetails!$P$7:P383)&gt;COUNTA(PerformerDetails!$P$7:$P$506),"",INDEX(PerformerDetails!$P$7:$P$506,SMALL(IF(PerformerDetails!$P$7:$P$506&lt;&gt;"",ROW(PerformerDetails!P383:P882)-ROW(PerformerDetails!P383)+1),ROWS(PerformerDetails!$P$7:P383)))),0)</f>
        <v>#NAME?</v>
      </c>
      <c r="C383" s="45" t="e">
        <f t="array" aca="1" ref="C383" ca="1">IFERROR(IF(ROWS(PerformerDetails!$R$7:R383)&gt;COUNTA(PerformerDetails!$R$7:$R$506),"",INDEX(PerformerDetails!$R$7:$R$506,SMALL(IF(PerformerDetails!$R$7:$R$506&lt;&gt;"",ROW(PerformerDetails!P383:P882)-ROW(PerformerDetails!R383)+1),ROWS(PerformerDetails!$R$7:R383)))),0)</f>
        <v>#NAME?</v>
      </c>
      <c r="D383" s="45" t="e">
        <f t="array" aca="1" ref="D383" ca="1">IFERROR(IF(ROWS(PerformerDetails!$T$7:T383)&gt;COUNTA(PerformerDetails!$T$7:$T$506),"",INDEX(PerformerDetails!$T$7:$T$506,SMALL(IF(PerformerDetails!$T$7:$T$506&lt;&gt;"",ROW(PerformerDetails!P383:P882)-ROW(PerformerDetails!T383)+1),ROWS(PerformerDetails!$T$7:T383)))),0)</f>
        <v>#NAME?</v>
      </c>
      <c r="E383" s="45" t="e">
        <f t="array" aca="1" ref="E383" ca="1">IFERROR(IF(ROWS(PerformerDetails!$V$7:V383)&gt;COUNTA(PerformerDetails!$V$7:$V$506),"",INDEX(PerformerDetails!$V$7:$V$506,SMALL(IF(PerformerDetails!$V$7:$V$506&lt;&gt;"",ROW(PerformerDetails!P383:P882)-ROW(PerformerDetails!V383)+1),ROWS(PerformerDetails!$V$7:V383)))),0)</f>
        <v>#NAME?</v>
      </c>
      <c r="F383" s="45" t="e">
        <f t="array" aca="1" ref="F383" ca="1">IFERROR(IF(ROWS(PerformerDetails!$X$7:X383)&gt;COUNTA(PerformerDetails!$X$7:$X$506),"",INDEX(PerformerDetails!$X$7:$X$506,SMALL(IF(PerformerDetails!$X$7:$X$506&lt;&gt;"",ROW(PerformerDetails!P383:P882)-ROW(PerformerDetails!X383)+1),ROWS(PerformerDetails!$X$7:X383)))),0)</f>
        <v>#NAME?</v>
      </c>
      <c r="G383" s="45"/>
      <c r="H383" s="45"/>
      <c r="I383" s="45"/>
      <c r="J383" s="45"/>
      <c r="K383" s="45"/>
      <c r="L383" s="45"/>
      <c r="M383" s="45"/>
      <c r="N383" s="45"/>
      <c r="O383" s="45"/>
      <c r="P383" s="45"/>
      <c r="Q383" s="45"/>
      <c r="R383" s="45"/>
      <c r="S383" s="45"/>
      <c r="T383" s="45"/>
      <c r="U383" s="45"/>
      <c r="V383" s="45"/>
      <c r="W383" s="45"/>
      <c r="X383" s="45"/>
      <c r="Y383" s="45"/>
      <c r="Z383" s="45"/>
    </row>
    <row r="384" spans="2:26" ht="20.100000000000001" customHeight="1">
      <c r="B384" s="45" t="e">
        <f t="array" aca="1" ref="B384" ca="1">IFERROR(IF(ROWS(PerformerDetails!$P$7:P384)&gt;COUNTA(PerformerDetails!$P$7:$P$506),"",INDEX(PerformerDetails!$P$7:$P$506,SMALL(IF(PerformerDetails!$P$7:$P$506&lt;&gt;"",ROW(PerformerDetails!P384:P883)-ROW(PerformerDetails!P384)+1),ROWS(PerformerDetails!$P$7:P384)))),0)</f>
        <v>#NAME?</v>
      </c>
      <c r="C384" s="45" t="e">
        <f t="array" aca="1" ref="C384" ca="1">IFERROR(IF(ROWS(PerformerDetails!$R$7:R384)&gt;COUNTA(PerformerDetails!$R$7:$R$506),"",INDEX(PerformerDetails!$R$7:$R$506,SMALL(IF(PerformerDetails!$R$7:$R$506&lt;&gt;"",ROW(PerformerDetails!P384:P883)-ROW(PerformerDetails!R384)+1),ROWS(PerformerDetails!$R$7:R384)))),0)</f>
        <v>#NAME?</v>
      </c>
      <c r="D384" s="45" t="e">
        <f t="array" aca="1" ref="D384" ca="1">IFERROR(IF(ROWS(PerformerDetails!$T$7:T384)&gt;COUNTA(PerformerDetails!$T$7:$T$506),"",INDEX(PerformerDetails!$T$7:$T$506,SMALL(IF(PerformerDetails!$T$7:$T$506&lt;&gt;"",ROW(PerformerDetails!P384:P883)-ROW(PerformerDetails!T384)+1),ROWS(PerformerDetails!$T$7:T384)))),0)</f>
        <v>#NAME?</v>
      </c>
      <c r="E384" s="45" t="e">
        <f t="array" aca="1" ref="E384" ca="1">IFERROR(IF(ROWS(PerformerDetails!$V$7:V384)&gt;COUNTA(PerformerDetails!$V$7:$V$506),"",INDEX(PerformerDetails!$V$7:$V$506,SMALL(IF(PerformerDetails!$V$7:$V$506&lt;&gt;"",ROW(PerformerDetails!P384:P883)-ROW(PerformerDetails!V384)+1),ROWS(PerformerDetails!$V$7:V384)))),0)</f>
        <v>#NAME?</v>
      </c>
      <c r="F384" s="45" t="e">
        <f t="array" aca="1" ref="F384" ca="1">IFERROR(IF(ROWS(PerformerDetails!$X$7:X384)&gt;COUNTA(PerformerDetails!$X$7:$X$506),"",INDEX(PerformerDetails!$X$7:$X$506,SMALL(IF(PerformerDetails!$X$7:$X$506&lt;&gt;"",ROW(PerformerDetails!P384:P883)-ROW(PerformerDetails!X384)+1),ROWS(PerformerDetails!$X$7:X384)))),0)</f>
        <v>#NAME?</v>
      </c>
      <c r="G384" s="45"/>
      <c r="H384" s="45"/>
      <c r="I384" s="45"/>
      <c r="J384" s="45"/>
      <c r="K384" s="45"/>
      <c r="L384" s="45"/>
      <c r="M384" s="45"/>
      <c r="N384" s="45"/>
      <c r="O384" s="45"/>
      <c r="P384" s="45"/>
      <c r="Q384" s="45"/>
      <c r="R384" s="45"/>
      <c r="S384" s="45"/>
      <c r="T384" s="45"/>
      <c r="U384" s="45"/>
      <c r="V384" s="45"/>
      <c r="W384" s="45"/>
      <c r="X384" s="45"/>
      <c r="Y384" s="45"/>
      <c r="Z384" s="45"/>
    </row>
    <row r="385" spans="2:26" ht="20.100000000000001" customHeight="1">
      <c r="B385" s="45" t="e">
        <f t="array" aca="1" ref="B385" ca="1">IFERROR(IF(ROWS(PerformerDetails!$P$7:P385)&gt;COUNTA(PerformerDetails!$P$7:$P$506),"",INDEX(PerformerDetails!$P$7:$P$506,SMALL(IF(PerformerDetails!$P$7:$P$506&lt;&gt;"",ROW(PerformerDetails!P385:P884)-ROW(PerformerDetails!P385)+1),ROWS(PerformerDetails!$P$7:P385)))),0)</f>
        <v>#NAME?</v>
      </c>
      <c r="C385" s="45" t="e">
        <f t="array" aca="1" ref="C385" ca="1">IFERROR(IF(ROWS(PerformerDetails!$R$7:R385)&gt;COUNTA(PerformerDetails!$R$7:$R$506),"",INDEX(PerformerDetails!$R$7:$R$506,SMALL(IF(PerformerDetails!$R$7:$R$506&lt;&gt;"",ROW(PerformerDetails!P385:P884)-ROW(PerformerDetails!R385)+1),ROWS(PerformerDetails!$R$7:R385)))),0)</f>
        <v>#NAME?</v>
      </c>
      <c r="D385" s="45" t="e">
        <f t="array" aca="1" ref="D385" ca="1">IFERROR(IF(ROWS(PerformerDetails!$T$7:T385)&gt;COUNTA(PerformerDetails!$T$7:$T$506),"",INDEX(PerformerDetails!$T$7:$T$506,SMALL(IF(PerformerDetails!$T$7:$T$506&lt;&gt;"",ROW(PerformerDetails!P385:P884)-ROW(PerformerDetails!T385)+1),ROWS(PerformerDetails!$T$7:T385)))),0)</f>
        <v>#NAME?</v>
      </c>
      <c r="E385" s="45" t="e">
        <f t="array" aca="1" ref="E385" ca="1">IFERROR(IF(ROWS(PerformerDetails!$V$7:V385)&gt;COUNTA(PerformerDetails!$V$7:$V$506),"",INDEX(PerformerDetails!$V$7:$V$506,SMALL(IF(PerformerDetails!$V$7:$V$506&lt;&gt;"",ROW(PerformerDetails!P385:P884)-ROW(PerformerDetails!V385)+1),ROWS(PerformerDetails!$V$7:V385)))),0)</f>
        <v>#NAME?</v>
      </c>
      <c r="F385" s="45" t="e">
        <f t="array" aca="1" ref="F385" ca="1">IFERROR(IF(ROWS(PerformerDetails!$X$7:X385)&gt;COUNTA(PerformerDetails!$X$7:$X$506),"",INDEX(PerformerDetails!$X$7:$X$506,SMALL(IF(PerformerDetails!$X$7:$X$506&lt;&gt;"",ROW(PerformerDetails!P385:P884)-ROW(PerformerDetails!X385)+1),ROWS(PerformerDetails!$X$7:X385)))),0)</f>
        <v>#NAME?</v>
      </c>
      <c r="G385" s="45"/>
      <c r="H385" s="45"/>
      <c r="I385" s="45"/>
      <c r="J385" s="45"/>
      <c r="K385" s="45"/>
      <c r="L385" s="45"/>
      <c r="M385" s="45"/>
      <c r="N385" s="45"/>
      <c r="O385" s="45"/>
      <c r="P385" s="45"/>
      <c r="Q385" s="45"/>
      <c r="R385" s="45"/>
      <c r="S385" s="45"/>
      <c r="T385" s="45"/>
      <c r="U385" s="45"/>
      <c r="V385" s="45"/>
      <c r="W385" s="45"/>
      <c r="X385" s="45"/>
      <c r="Y385" s="45"/>
      <c r="Z385" s="45"/>
    </row>
    <row r="386" spans="2:26" ht="20.100000000000001" customHeight="1">
      <c r="B386" s="45" t="e">
        <f t="array" aca="1" ref="B386" ca="1">IFERROR(IF(ROWS(PerformerDetails!$P$7:P386)&gt;COUNTA(PerformerDetails!$P$7:$P$506),"",INDEX(PerformerDetails!$P$7:$P$506,SMALL(IF(PerformerDetails!$P$7:$P$506&lt;&gt;"",ROW(PerformerDetails!P386:P885)-ROW(PerformerDetails!P386)+1),ROWS(PerformerDetails!$P$7:P386)))),0)</f>
        <v>#NAME?</v>
      </c>
      <c r="C386" s="45" t="e">
        <f t="array" aca="1" ref="C386" ca="1">IFERROR(IF(ROWS(PerformerDetails!$R$7:R386)&gt;COUNTA(PerformerDetails!$R$7:$R$506),"",INDEX(PerformerDetails!$R$7:$R$506,SMALL(IF(PerformerDetails!$R$7:$R$506&lt;&gt;"",ROW(PerformerDetails!P386:P885)-ROW(PerformerDetails!R386)+1),ROWS(PerformerDetails!$R$7:R386)))),0)</f>
        <v>#NAME?</v>
      </c>
      <c r="D386" s="45" t="e">
        <f t="array" aca="1" ref="D386" ca="1">IFERROR(IF(ROWS(PerformerDetails!$T$7:T386)&gt;COUNTA(PerformerDetails!$T$7:$T$506),"",INDEX(PerformerDetails!$T$7:$T$506,SMALL(IF(PerformerDetails!$T$7:$T$506&lt;&gt;"",ROW(PerformerDetails!P386:P885)-ROW(PerformerDetails!T386)+1),ROWS(PerformerDetails!$T$7:T386)))),0)</f>
        <v>#NAME?</v>
      </c>
      <c r="E386" s="45" t="e">
        <f t="array" aca="1" ref="E386" ca="1">IFERROR(IF(ROWS(PerformerDetails!$V$7:V386)&gt;COUNTA(PerformerDetails!$V$7:$V$506),"",INDEX(PerformerDetails!$V$7:$V$506,SMALL(IF(PerformerDetails!$V$7:$V$506&lt;&gt;"",ROW(PerformerDetails!P386:P885)-ROW(PerformerDetails!V386)+1),ROWS(PerformerDetails!$V$7:V386)))),0)</f>
        <v>#NAME?</v>
      </c>
      <c r="F386" s="45" t="e">
        <f t="array" aca="1" ref="F386" ca="1">IFERROR(IF(ROWS(PerformerDetails!$X$7:X386)&gt;COUNTA(PerformerDetails!$X$7:$X$506),"",INDEX(PerformerDetails!$X$7:$X$506,SMALL(IF(PerformerDetails!$X$7:$X$506&lt;&gt;"",ROW(PerformerDetails!P386:P885)-ROW(PerformerDetails!X386)+1),ROWS(PerformerDetails!$X$7:X386)))),0)</f>
        <v>#NAME?</v>
      </c>
      <c r="G386" s="45"/>
      <c r="H386" s="45"/>
      <c r="I386" s="45"/>
      <c r="J386" s="45"/>
      <c r="K386" s="45"/>
      <c r="L386" s="45"/>
      <c r="M386" s="45"/>
      <c r="N386" s="45"/>
      <c r="O386" s="45"/>
      <c r="P386" s="45"/>
      <c r="Q386" s="45"/>
      <c r="R386" s="45"/>
      <c r="S386" s="45"/>
      <c r="T386" s="45"/>
      <c r="U386" s="45"/>
      <c r="V386" s="45"/>
      <c r="W386" s="45"/>
      <c r="X386" s="45"/>
      <c r="Y386" s="45"/>
      <c r="Z386" s="45"/>
    </row>
    <row r="387" spans="2:26" ht="20.100000000000001" customHeight="1">
      <c r="B387" s="45" t="e">
        <f t="array" aca="1" ref="B387" ca="1">IFERROR(IF(ROWS(PerformerDetails!$P$7:P387)&gt;COUNTA(PerformerDetails!$P$7:$P$506),"",INDEX(PerformerDetails!$P$7:$P$506,SMALL(IF(PerformerDetails!$P$7:$P$506&lt;&gt;"",ROW(PerformerDetails!P387:P886)-ROW(PerformerDetails!P387)+1),ROWS(PerformerDetails!$P$7:P387)))),0)</f>
        <v>#NAME?</v>
      </c>
      <c r="C387" s="45" t="e">
        <f t="array" aca="1" ref="C387" ca="1">IFERROR(IF(ROWS(PerformerDetails!$R$7:R387)&gt;COUNTA(PerformerDetails!$R$7:$R$506),"",INDEX(PerformerDetails!$R$7:$R$506,SMALL(IF(PerformerDetails!$R$7:$R$506&lt;&gt;"",ROW(PerformerDetails!P387:P886)-ROW(PerformerDetails!R387)+1),ROWS(PerformerDetails!$R$7:R387)))),0)</f>
        <v>#NAME?</v>
      </c>
      <c r="D387" s="45" t="e">
        <f t="array" aca="1" ref="D387" ca="1">IFERROR(IF(ROWS(PerformerDetails!$T$7:T387)&gt;COUNTA(PerformerDetails!$T$7:$T$506),"",INDEX(PerformerDetails!$T$7:$T$506,SMALL(IF(PerformerDetails!$T$7:$T$506&lt;&gt;"",ROW(PerformerDetails!P387:P886)-ROW(PerformerDetails!T387)+1),ROWS(PerformerDetails!$T$7:T387)))),0)</f>
        <v>#NAME?</v>
      </c>
      <c r="E387" s="45" t="e">
        <f t="array" aca="1" ref="E387" ca="1">IFERROR(IF(ROWS(PerformerDetails!$V$7:V387)&gt;COUNTA(PerformerDetails!$V$7:$V$506),"",INDEX(PerformerDetails!$V$7:$V$506,SMALL(IF(PerformerDetails!$V$7:$V$506&lt;&gt;"",ROW(PerformerDetails!P387:P886)-ROW(PerformerDetails!V387)+1),ROWS(PerformerDetails!$V$7:V387)))),0)</f>
        <v>#NAME?</v>
      </c>
      <c r="F387" s="45" t="e">
        <f t="array" aca="1" ref="F387" ca="1">IFERROR(IF(ROWS(PerformerDetails!$X$7:X387)&gt;COUNTA(PerformerDetails!$X$7:$X$506),"",INDEX(PerformerDetails!$X$7:$X$506,SMALL(IF(PerformerDetails!$X$7:$X$506&lt;&gt;"",ROW(PerformerDetails!P387:P886)-ROW(PerformerDetails!X387)+1),ROWS(PerformerDetails!$X$7:X387)))),0)</f>
        <v>#NAME?</v>
      </c>
      <c r="G387" s="45"/>
      <c r="H387" s="45"/>
      <c r="I387" s="45"/>
      <c r="J387" s="45"/>
      <c r="K387" s="45"/>
      <c r="L387" s="45"/>
      <c r="M387" s="45"/>
      <c r="N387" s="45"/>
      <c r="O387" s="45"/>
      <c r="P387" s="45"/>
      <c r="Q387" s="45"/>
      <c r="R387" s="45"/>
      <c r="S387" s="45"/>
      <c r="T387" s="45"/>
      <c r="U387" s="45"/>
      <c r="V387" s="45"/>
      <c r="W387" s="45"/>
      <c r="X387" s="45"/>
      <c r="Y387" s="45"/>
      <c r="Z387" s="45"/>
    </row>
    <row r="388" spans="2:26" ht="20.100000000000001" customHeight="1">
      <c r="B388" s="45" t="e">
        <f t="array" aca="1" ref="B388" ca="1">IFERROR(IF(ROWS(PerformerDetails!$P$7:P388)&gt;COUNTA(PerformerDetails!$P$7:$P$506),"",INDEX(PerformerDetails!$P$7:$P$506,SMALL(IF(PerformerDetails!$P$7:$P$506&lt;&gt;"",ROW(PerformerDetails!P388:P887)-ROW(PerformerDetails!P388)+1),ROWS(PerformerDetails!$P$7:P388)))),0)</f>
        <v>#NAME?</v>
      </c>
      <c r="C388" s="45" t="e">
        <f t="array" aca="1" ref="C388" ca="1">IFERROR(IF(ROWS(PerformerDetails!$R$7:R388)&gt;COUNTA(PerformerDetails!$R$7:$R$506),"",INDEX(PerformerDetails!$R$7:$R$506,SMALL(IF(PerformerDetails!$R$7:$R$506&lt;&gt;"",ROW(PerformerDetails!P388:P887)-ROW(PerformerDetails!R388)+1),ROWS(PerformerDetails!$R$7:R388)))),0)</f>
        <v>#NAME?</v>
      </c>
      <c r="D388" s="45" t="e">
        <f t="array" aca="1" ref="D388" ca="1">IFERROR(IF(ROWS(PerformerDetails!$T$7:T388)&gt;COUNTA(PerformerDetails!$T$7:$T$506),"",INDEX(PerformerDetails!$T$7:$T$506,SMALL(IF(PerformerDetails!$T$7:$T$506&lt;&gt;"",ROW(PerformerDetails!P388:P887)-ROW(PerformerDetails!T388)+1),ROWS(PerformerDetails!$T$7:T388)))),0)</f>
        <v>#NAME?</v>
      </c>
      <c r="E388" s="45" t="e">
        <f t="array" aca="1" ref="E388" ca="1">IFERROR(IF(ROWS(PerformerDetails!$V$7:V388)&gt;COUNTA(PerformerDetails!$V$7:$V$506),"",INDEX(PerformerDetails!$V$7:$V$506,SMALL(IF(PerformerDetails!$V$7:$V$506&lt;&gt;"",ROW(PerformerDetails!P388:P887)-ROW(PerformerDetails!V388)+1),ROWS(PerformerDetails!$V$7:V388)))),0)</f>
        <v>#NAME?</v>
      </c>
      <c r="F388" s="45" t="e">
        <f t="array" aca="1" ref="F388" ca="1">IFERROR(IF(ROWS(PerformerDetails!$X$7:X388)&gt;COUNTA(PerformerDetails!$X$7:$X$506),"",INDEX(PerformerDetails!$X$7:$X$506,SMALL(IF(PerformerDetails!$X$7:$X$506&lt;&gt;"",ROW(PerformerDetails!P388:P887)-ROW(PerformerDetails!X388)+1),ROWS(PerformerDetails!$X$7:X388)))),0)</f>
        <v>#NAME?</v>
      </c>
      <c r="G388" s="45"/>
      <c r="H388" s="45"/>
      <c r="I388" s="45"/>
      <c r="J388" s="45"/>
      <c r="K388" s="45"/>
      <c r="L388" s="45"/>
      <c r="M388" s="45"/>
      <c r="N388" s="45"/>
      <c r="O388" s="45"/>
      <c r="P388" s="45"/>
      <c r="Q388" s="45"/>
      <c r="R388" s="45"/>
      <c r="S388" s="45"/>
      <c r="T388" s="45"/>
      <c r="U388" s="45"/>
      <c r="V388" s="45"/>
      <c r="W388" s="45"/>
      <c r="X388" s="45"/>
      <c r="Y388" s="45"/>
      <c r="Z388" s="45"/>
    </row>
    <row r="389" spans="2:26" ht="20.100000000000001" customHeight="1">
      <c r="B389" s="45" t="e">
        <f t="array" aca="1" ref="B389" ca="1">IFERROR(IF(ROWS(PerformerDetails!$P$7:P389)&gt;COUNTA(PerformerDetails!$P$7:$P$506),"",INDEX(PerformerDetails!$P$7:$P$506,SMALL(IF(PerformerDetails!$P$7:$P$506&lt;&gt;"",ROW(PerformerDetails!P389:P888)-ROW(PerformerDetails!P389)+1),ROWS(PerformerDetails!$P$7:P389)))),0)</f>
        <v>#NAME?</v>
      </c>
      <c r="C389" s="45" t="e">
        <f t="array" aca="1" ref="C389" ca="1">IFERROR(IF(ROWS(PerformerDetails!$R$7:R389)&gt;COUNTA(PerformerDetails!$R$7:$R$506),"",INDEX(PerformerDetails!$R$7:$R$506,SMALL(IF(PerformerDetails!$R$7:$R$506&lt;&gt;"",ROW(PerformerDetails!P389:P888)-ROW(PerformerDetails!R389)+1),ROWS(PerformerDetails!$R$7:R389)))),0)</f>
        <v>#NAME?</v>
      </c>
      <c r="D389" s="45" t="e">
        <f t="array" aca="1" ref="D389" ca="1">IFERROR(IF(ROWS(PerformerDetails!$T$7:T389)&gt;COUNTA(PerformerDetails!$T$7:$T$506),"",INDEX(PerformerDetails!$T$7:$T$506,SMALL(IF(PerformerDetails!$T$7:$T$506&lt;&gt;"",ROW(PerformerDetails!P389:P888)-ROW(PerformerDetails!T389)+1),ROWS(PerformerDetails!$T$7:T389)))),0)</f>
        <v>#NAME?</v>
      </c>
      <c r="E389" s="45" t="e">
        <f t="array" aca="1" ref="E389" ca="1">IFERROR(IF(ROWS(PerformerDetails!$V$7:V389)&gt;COUNTA(PerformerDetails!$V$7:$V$506),"",INDEX(PerformerDetails!$V$7:$V$506,SMALL(IF(PerformerDetails!$V$7:$V$506&lt;&gt;"",ROW(PerformerDetails!P389:P888)-ROW(PerformerDetails!V389)+1),ROWS(PerformerDetails!$V$7:V389)))),0)</f>
        <v>#NAME?</v>
      </c>
      <c r="F389" s="45" t="e">
        <f t="array" aca="1" ref="F389" ca="1">IFERROR(IF(ROWS(PerformerDetails!$X$7:X389)&gt;COUNTA(PerformerDetails!$X$7:$X$506),"",INDEX(PerformerDetails!$X$7:$X$506,SMALL(IF(PerformerDetails!$X$7:$X$506&lt;&gt;"",ROW(PerformerDetails!P389:P888)-ROW(PerformerDetails!X389)+1),ROWS(PerformerDetails!$X$7:X389)))),0)</f>
        <v>#NAME?</v>
      </c>
      <c r="G389" s="45"/>
      <c r="H389" s="45"/>
      <c r="I389" s="45"/>
      <c r="J389" s="45"/>
      <c r="K389" s="45"/>
      <c r="L389" s="45"/>
      <c r="M389" s="45"/>
      <c r="N389" s="45"/>
      <c r="O389" s="45"/>
      <c r="P389" s="45"/>
      <c r="Q389" s="45"/>
      <c r="R389" s="45"/>
      <c r="S389" s="45"/>
      <c r="T389" s="45"/>
      <c r="U389" s="45"/>
      <c r="V389" s="45"/>
      <c r="W389" s="45"/>
      <c r="X389" s="45"/>
      <c r="Y389" s="45"/>
      <c r="Z389" s="45"/>
    </row>
    <row r="390" spans="2:26" ht="20.100000000000001" customHeight="1">
      <c r="B390" s="45" t="e">
        <f t="array" aca="1" ref="B390" ca="1">IFERROR(IF(ROWS(PerformerDetails!$P$7:P390)&gt;COUNTA(PerformerDetails!$P$7:$P$506),"",INDEX(PerformerDetails!$P$7:$P$506,SMALL(IF(PerformerDetails!$P$7:$P$506&lt;&gt;"",ROW(PerformerDetails!P390:P889)-ROW(PerformerDetails!P390)+1),ROWS(PerformerDetails!$P$7:P390)))),0)</f>
        <v>#NAME?</v>
      </c>
      <c r="C390" s="45" t="e">
        <f t="array" aca="1" ref="C390" ca="1">IFERROR(IF(ROWS(PerformerDetails!$R$7:R390)&gt;COUNTA(PerformerDetails!$R$7:$R$506),"",INDEX(PerformerDetails!$R$7:$R$506,SMALL(IF(PerformerDetails!$R$7:$R$506&lt;&gt;"",ROW(PerformerDetails!P390:P889)-ROW(PerformerDetails!R390)+1),ROWS(PerformerDetails!$R$7:R390)))),0)</f>
        <v>#NAME?</v>
      </c>
      <c r="D390" s="45" t="e">
        <f t="array" aca="1" ref="D390" ca="1">IFERROR(IF(ROWS(PerformerDetails!$T$7:T390)&gt;COUNTA(PerformerDetails!$T$7:$T$506),"",INDEX(PerformerDetails!$T$7:$T$506,SMALL(IF(PerformerDetails!$T$7:$T$506&lt;&gt;"",ROW(PerformerDetails!P390:P889)-ROW(PerformerDetails!T390)+1),ROWS(PerformerDetails!$T$7:T390)))),0)</f>
        <v>#NAME?</v>
      </c>
      <c r="E390" s="45" t="e">
        <f t="array" aca="1" ref="E390" ca="1">IFERROR(IF(ROWS(PerformerDetails!$V$7:V390)&gt;COUNTA(PerformerDetails!$V$7:$V$506),"",INDEX(PerformerDetails!$V$7:$V$506,SMALL(IF(PerformerDetails!$V$7:$V$506&lt;&gt;"",ROW(PerformerDetails!P390:P889)-ROW(PerformerDetails!V390)+1),ROWS(PerformerDetails!$V$7:V390)))),0)</f>
        <v>#NAME?</v>
      </c>
      <c r="F390" s="45" t="e">
        <f t="array" aca="1" ref="F390" ca="1">IFERROR(IF(ROWS(PerformerDetails!$X$7:X390)&gt;COUNTA(PerformerDetails!$X$7:$X$506),"",INDEX(PerformerDetails!$X$7:$X$506,SMALL(IF(PerformerDetails!$X$7:$X$506&lt;&gt;"",ROW(PerformerDetails!P390:P889)-ROW(PerformerDetails!X390)+1),ROWS(PerformerDetails!$X$7:X390)))),0)</f>
        <v>#NAME?</v>
      </c>
      <c r="G390" s="45"/>
      <c r="H390" s="45"/>
      <c r="I390" s="45"/>
      <c r="J390" s="45"/>
      <c r="K390" s="45"/>
      <c r="L390" s="45"/>
      <c r="M390" s="45"/>
      <c r="N390" s="45"/>
      <c r="O390" s="45"/>
      <c r="P390" s="45"/>
      <c r="Q390" s="45"/>
      <c r="R390" s="45"/>
      <c r="S390" s="45"/>
      <c r="T390" s="45"/>
      <c r="U390" s="45"/>
      <c r="V390" s="45"/>
      <c r="W390" s="45"/>
      <c r="X390" s="45"/>
      <c r="Y390" s="45"/>
      <c r="Z390" s="45"/>
    </row>
    <row r="391" spans="2:26" ht="20.100000000000001" customHeight="1">
      <c r="B391" s="45" t="e">
        <f t="array" aca="1" ref="B391" ca="1">IFERROR(IF(ROWS(PerformerDetails!$P$7:P391)&gt;COUNTA(PerformerDetails!$P$7:$P$506),"",INDEX(PerformerDetails!$P$7:$P$506,SMALL(IF(PerformerDetails!$P$7:$P$506&lt;&gt;"",ROW(PerformerDetails!P391:P890)-ROW(PerformerDetails!P391)+1),ROWS(PerformerDetails!$P$7:P391)))),0)</f>
        <v>#NAME?</v>
      </c>
      <c r="C391" s="45" t="e">
        <f t="array" aca="1" ref="C391" ca="1">IFERROR(IF(ROWS(PerformerDetails!$R$7:R391)&gt;COUNTA(PerformerDetails!$R$7:$R$506),"",INDEX(PerformerDetails!$R$7:$R$506,SMALL(IF(PerformerDetails!$R$7:$R$506&lt;&gt;"",ROW(PerformerDetails!P391:P890)-ROW(PerformerDetails!R391)+1),ROWS(PerformerDetails!$R$7:R391)))),0)</f>
        <v>#NAME?</v>
      </c>
      <c r="D391" s="45" t="e">
        <f t="array" aca="1" ref="D391" ca="1">IFERROR(IF(ROWS(PerformerDetails!$T$7:T391)&gt;COUNTA(PerformerDetails!$T$7:$T$506),"",INDEX(PerformerDetails!$T$7:$T$506,SMALL(IF(PerformerDetails!$T$7:$T$506&lt;&gt;"",ROW(PerformerDetails!P391:P890)-ROW(PerformerDetails!T391)+1),ROWS(PerformerDetails!$T$7:T391)))),0)</f>
        <v>#NAME?</v>
      </c>
      <c r="E391" s="45" t="e">
        <f t="array" aca="1" ref="E391" ca="1">IFERROR(IF(ROWS(PerformerDetails!$V$7:V391)&gt;COUNTA(PerformerDetails!$V$7:$V$506),"",INDEX(PerformerDetails!$V$7:$V$506,SMALL(IF(PerformerDetails!$V$7:$V$506&lt;&gt;"",ROW(PerformerDetails!P391:P890)-ROW(PerformerDetails!V391)+1),ROWS(PerformerDetails!$V$7:V391)))),0)</f>
        <v>#NAME?</v>
      </c>
      <c r="F391" s="45" t="e">
        <f t="array" aca="1" ref="F391" ca="1">IFERROR(IF(ROWS(PerformerDetails!$X$7:X391)&gt;COUNTA(PerformerDetails!$X$7:$X$506),"",INDEX(PerformerDetails!$X$7:$X$506,SMALL(IF(PerformerDetails!$X$7:$X$506&lt;&gt;"",ROW(PerformerDetails!P391:P890)-ROW(PerformerDetails!X391)+1),ROWS(PerformerDetails!$X$7:X391)))),0)</f>
        <v>#NAME?</v>
      </c>
      <c r="G391" s="45"/>
      <c r="H391" s="45"/>
      <c r="I391" s="45"/>
      <c r="J391" s="45"/>
      <c r="K391" s="45"/>
      <c r="L391" s="45"/>
      <c r="M391" s="45"/>
      <c r="N391" s="45"/>
      <c r="O391" s="45"/>
      <c r="P391" s="45"/>
      <c r="Q391" s="45"/>
      <c r="R391" s="45"/>
      <c r="S391" s="45"/>
      <c r="T391" s="45"/>
      <c r="U391" s="45"/>
      <c r="V391" s="45"/>
      <c r="W391" s="45"/>
      <c r="X391" s="45"/>
      <c r="Y391" s="45"/>
      <c r="Z391" s="45"/>
    </row>
    <row r="392" spans="2:26" ht="20.100000000000001" customHeight="1">
      <c r="B392" s="45" t="e">
        <f t="array" aca="1" ref="B392" ca="1">IFERROR(IF(ROWS(PerformerDetails!$P$7:P392)&gt;COUNTA(PerformerDetails!$P$7:$P$506),"",INDEX(PerformerDetails!$P$7:$P$506,SMALL(IF(PerformerDetails!$P$7:$P$506&lt;&gt;"",ROW(PerformerDetails!P392:P891)-ROW(PerformerDetails!P392)+1),ROWS(PerformerDetails!$P$7:P392)))),0)</f>
        <v>#NAME?</v>
      </c>
      <c r="C392" s="45" t="e">
        <f t="array" aca="1" ref="C392" ca="1">IFERROR(IF(ROWS(PerformerDetails!$R$7:R392)&gt;COUNTA(PerformerDetails!$R$7:$R$506),"",INDEX(PerformerDetails!$R$7:$R$506,SMALL(IF(PerformerDetails!$R$7:$R$506&lt;&gt;"",ROW(PerformerDetails!P392:P891)-ROW(PerformerDetails!R392)+1),ROWS(PerformerDetails!$R$7:R392)))),0)</f>
        <v>#NAME?</v>
      </c>
      <c r="D392" s="45" t="e">
        <f t="array" aca="1" ref="D392" ca="1">IFERROR(IF(ROWS(PerformerDetails!$T$7:T392)&gt;COUNTA(PerformerDetails!$T$7:$T$506),"",INDEX(PerformerDetails!$T$7:$T$506,SMALL(IF(PerformerDetails!$T$7:$T$506&lt;&gt;"",ROW(PerformerDetails!P392:P891)-ROW(PerformerDetails!T392)+1),ROWS(PerformerDetails!$T$7:T392)))),0)</f>
        <v>#NAME?</v>
      </c>
      <c r="E392" s="45" t="e">
        <f t="array" aca="1" ref="E392" ca="1">IFERROR(IF(ROWS(PerformerDetails!$V$7:V392)&gt;COUNTA(PerformerDetails!$V$7:$V$506),"",INDEX(PerformerDetails!$V$7:$V$506,SMALL(IF(PerformerDetails!$V$7:$V$506&lt;&gt;"",ROW(PerformerDetails!P392:P891)-ROW(PerformerDetails!V392)+1),ROWS(PerformerDetails!$V$7:V392)))),0)</f>
        <v>#NAME?</v>
      </c>
      <c r="F392" s="45" t="e">
        <f t="array" aca="1" ref="F392" ca="1">IFERROR(IF(ROWS(PerformerDetails!$X$7:X392)&gt;COUNTA(PerformerDetails!$X$7:$X$506),"",INDEX(PerformerDetails!$X$7:$X$506,SMALL(IF(PerformerDetails!$X$7:$X$506&lt;&gt;"",ROW(PerformerDetails!P392:P891)-ROW(PerformerDetails!X392)+1),ROWS(PerformerDetails!$X$7:X392)))),0)</f>
        <v>#NAME?</v>
      </c>
      <c r="G392" s="45"/>
      <c r="H392" s="45"/>
      <c r="I392" s="45"/>
      <c r="J392" s="45"/>
      <c r="K392" s="45"/>
      <c r="L392" s="45"/>
      <c r="M392" s="45"/>
      <c r="N392" s="45"/>
      <c r="O392" s="45"/>
      <c r="P392" s="45"/>
      <c r="Q392" s="45"/>
      <c r="R392" s="45"/>
      <c r="S392" s="45"/>
      <c r="T392" s="45"/>
      <c r="U392" s="45"/>
      <c r="V392" s="45"/>
      <c r="W392" s="45"/>
      <c r="X392" s="45"/>
      <c r="Y392" s="45"/>
      <c r="Z392" s="45"/>
    </row>
    <row r="393" spans="2:26" ht="20.100000000000001" customHeight="1">
      <c r="B393" s="45" t="e">
        <f t="array" aca="1" ref="B393" ca="1">IFERROR(IF(ROWS(PerformerDetails!$P$7:P393)&gt;COUNTA(PerformerDetails!$P$7:$P$506),"",INDEX(PerformerDetails!$P$7:$P$506,SMALL(IF(PerformerDetails!$P$7:$P$506&lt;&gt;"",ROW(PerformerDetails!P393:P892)-ROW(PerformerDetails!P393)+1),ROWS(PerformerDetails!$P$7:P393)))),0)</f>
        <v>#NAME?</v>
      </c>
      <c r="C393" s="45" t="e">
        <f t="array" aca="1" ref="C393" ca="1">IFERROR(IF(ROWS(PerformerDetails!$R$7:R393)&gt;COUNTA(PerformerDetails!$R$7:$R$506),"",INDEX(PerformerDetails!$R$7:$R$506,SMALL(IF(PerformerDetails!$R$7:$R$506&lt;&gt;"",ROW(PerformerDetails!P393:P892)-ROW(PerformerDetails!R393)+1),ROWS(PerformerDetails!$R$7:R393)))),0)</f>
        <v>#NAME?</v>
      </c>
      <c r="D393" s="45" t="e">
        <f t="array" aca="1" ref="D393" ca="1">IFERROR(IF(ROWS(PerformerDetails!$T$7:T393)&gt;COUNTA(PerformerDetails!$T$7:$T$506),"",INDEX(PerformerDetails!$T$7:$T$506,SMALL(IF(PerformerDetails!$T$7:$T$506&lt;&gt;"",ROW(PerformerDetails!P393:P892)-ROW(PerformerDetails!T393)+1),ROWS(PerformerDetails!$T$7:T393)))),0)</f>
        <v>#NAME?</v>
      </c>
      <c r="E393" s="45" t="e">
        <f t="array" aca="1" ref="E393" ca="1">IFERROR(IF(ROWS(PerformerDetails!$V$7:V393)&gt;COUNTA(PerformerDetails!$V$7:$V$506),"",INDEX(PerformerDetails!$V$7:$V$506,SMALL(IF(PerformerDetails!$V$7:$V$506&lt;&gt;"",ROW(PerformerDetails!P393:P892)-ROW(PerformerDetails!V393)+1),ROWS(PerformerDetails!$V$7:V393)))),0)</f>
        <v>#NAME?</v>
      </c>
      <c r="F393" s="45" t="e">
        <f t="array" aca="1" ref="F393" ca="1">IFERROR(IF(ROWS(PerformerDetails!$X$7:X393)&gt;COUNTA(PerformerDetails!$X$7:$X$506),"",INDEX(PerformerDetails!$X$7:$X$506,SMALL(IF(PerformerDetails!$X$7:$X$506&lt;&gt;"",ROW(PerformerDetails!P393:P892)-ROW(PerformerDetails!X393)+1),ROWS(PerformerDetails!$X$7:X393)))),0)</f>
        <v>#NAME?</v>
      </c>
      <c r="G393" s="45"/>
      <c r="H393" s="45"/>
      <c r="I393" s="45"/>
      <c r="J393" s="45"/>
      <c r="K393" s="45"/>
      <c r="L393" s="45"/>
      <c r="M393" s="45"/>
      <c r="N393" s="45"/>
      <c r="O393" s="45"/>
      <c r="P393" s="45"/>
      <c r="Q393" s="45"/>
      <c r="R393" s="45"/>
      <c r="S393" s="45"/>
      <c r="T393" s="45"/>
      <c r="U393" s="45"/>
      <c r="V393" s="45"/>
      <c r="W393" s="45"/>
      <c r="X393" s="45"/>
      <c r="Y393" s="45"/>
      <c r="Z393" s="45"/>
    </row>
    <row r="394" spans="2:26" ht="20.100000000000001" customHeight="1">
      <c r="B394" s="45" t="e">
        <f t="array" aca="1" ref="B394" ca="1">IFERROR(IF(ROWS(PerformerDetails!$P$7:P394)&gt;COUNTA(PerformerDetails!$P$7:$P$506),"",INDEX(PerformerDetails!$P$7:$P$506,SMALL(IF(PerformerDetails!$P$7:$P$506&lt;&gt;"",ROW(PerformerDetails!P394:P893)-ROW(PerformerDetails!P394)+1),ROWS(PerformerDetails!$P$7:P394)))),0)</f>
        <v>#NAME?</v>
      </c>
      <c r="C394" s="45" t="e">
        <f t="array" aca="1" ref="C394" ca="1">IFERROR(IF(ROWS(PerformerDetails!$R$7:R394)&gt;COUNTA(PerformerDetails!$R$7:$R$506),"",INDEX(PerformerDetails!$R$7:$R$506,SMALL(IF(PerformerDetails!$R$7:$R$506&lt;&gt;"",ROW(PerformerDetails!P394:P893)-ROW(PerformerDetails!R394)+1),ROWS(PerformerDetails!$R$7:R394)))),0)</f>
        <v>#NAME?</v>
      </c>
      <c r="D394" s="45" t="e">
        <f t="array" aca="1" ref="D394" ca="1">IFERROR(IF(ROWS(PerformerDetails!$T$7:T394)&gt;COUNTA(PerformerDetails!$T$7:$T$506),"",INDEX(PerformerDetails!$T$7:$T$506,SMALL(IF(PerformerDetails!$T$7:$T$506&lt;&gt;"",ROW(PerformerDetails!P394:P893)-ROW(PerformerDetails!T394)+1),ROWS(PerformerDetails!$T$7:T394)))),0)</f>
        <v>#NAME?</v>
      </c>
      <c r="E394" s="45" t="e">
        <f t="array" aca="1" ref="E394" ca="1">IFERROR(IF(ROWS(PerformerDetails!$V$7:V394)&gt;COUNTA(PerformerDetails!$V$7:$V$506),"",INDEX(PerformerDetails!$V$7:$V$506,SMALL(IF(PerformerDetails!$V$7:$V$506&lt;&gt;"",ROW(PerformerDetails!P394:P893)-ROW(PerformerDetails!V394)+1),ROWS(PerformerDetails!$V$7:V394)))),0)</f>
        <v>#NAME?</v>
      </c>
      <c r="F394" s="45" t="e">
        <f t="array" aca="1" ref="F394" ca="1">IFERROR(IF(ROWS(PerformerDetails!$X$7:X394)&gt;COUNTA(PerformerDetails!$X$7:$X$506),"",INDEX(PerformerDetails!$X$7:$X$506,SMALL(IF(PerformerDetails!$X$7:$X$506&lt;&gt;"",ROW(PerformerDetails!P394:P893)-ROW(PerformerDetails!X394)+1),ROWS(PerformerDetails!$X$7:X394)))),0)</f>
        <v>#NAME?</v>
      </c>
      <c r="G394" s="45"/>
      <c r="H394" s="45"/>
      <c r="I394" s="45"/>
      <c r="J394" s="45"/>
      <c r="K394" s="45"/>
      <c r="L394" s="45"/>
      <c r="M394" s="45"/>
      <c r="N394" s="45"/>
      <c r="O394" s="45"/>
      <c r="P394" s="45"/>
      <c r="Q394" s="45"/>
      <c r="R394" s="45"/>
      <c r="S394" s="45"/>
      <c r="T394" s="45"/>
      <c r="U394" s="45"/>
      <c r="V394" s="45"/>
      <c r="W394" s="45"/>
      <c r="X394" s="45"/>
      <c r="Y394" s="45"/>
      <c r="Z394" s="45"/>
    </row>
    <row r="395" spans="2:26" ht="20.100000000000001" customHeight="1">
      <c r="B395" s="45" t="e">
        <f t="array" aca="1" ref="B395" ca="1">IFERROR(IF(ROWS(PerformerDetails!$P$7:P395)&gt;COUNTA(PerformerDetails!$P$7:$P$506),"",INDEX(PerformerDetails!$P$7:$P$506,SMALL(IF(PerformerDetails!$P$7:$P$506&lt;&gt;"",ROW(PerformerDetails!P395:P894)-ROW(PerformerDetails!P395)+1),ROWS(PerformerDetails!$P$7:P395)))),0)</f>
        <v>#NAME?</v>
      </c>
      <c r="C395" s="45" t="e">
        <f t="array" aca="1" ref="C395" ca="1">IFERROR(IF(ROWS(PerformerDetails!$R$7:R395)&gt;COUNTA(PerformerDetails!$R$7:$R$506),"",INDEX(PerformerDetails!$R$7:$R$506,SMALL(IF(PerformerDetails!$R$7:$R$506&lt;&gt;"",ROW(PerformerDetails!P395:P894)-ROW(PerformerDetails!R395)+1),ROWS(PerformerDetails!$R$7:R395)))),0)</f>
        <v>#NAME?</v>
      </c>
      <c r="D395" s="45" t="e">
        <f t="array" aca="1" ref="D395" ca="1">IFERROR(IF(ROWS(PerformerDetails!$T$7:T395)&gt;COUNTA(PerformerDetails!$T$7:$T$506),"",INDEX(PerformerDetails!$T$7:$T$506,SMALL(IF(PerformerDetails!$T$7:$T$506&lt;&gt;"",ROW(PerformerDetails!P395:P894)-ROW(PerformerDetails!T395)+1),ROWS(PerformerDetails!$T$7:T395)))),0)</f>
        <v>#NAME?</v>
      </c>
      <c r="E395" s="45" t="e">
        <f t="array" aca="1" ref="E395" ca="1">IFERROR(IF(ROWS(PerformerDetails!$V$7:V395)&gt;COUNTA(PerformerDetails!$V$7:$V$506),"",INDEX(PerformerDetails!$V$7:$V$506,SMALL(IF(PerformerDetails!$V$7:$V$506&lt;&gt;"",ROW(PerformerDetails!P395:P894)-ROW(PerformerDetails!V395)+1),ROWS(PerformerDetails!$V$7:V395)))),0)</f>
        <v>#NAME?</v>
      </c>
      <c r="F395" s="45" t="e">
        <f t="array" aca="1" ref="F395" ca="1">IFERROR(IF(ROWS(PerformerDetails!$X$7:X395)&gt;COUNTA(PerformerDetails!$X$7:$X$506),"",INDEX(PerformerDetails!$X$7:$X$506,SMALL(IF(PerformerDetails!$X$7:$X$506&lt;&gt;"",ROW(PerformerDetails!P395:P894)-ROW(PerformerDetails!X395)+1),ROWS(PerformerDetails!$X$7:X395)))),0)</f>
        <v>#NAME?</v>
      </c>
      <c r="G395" s="45"/>
      <c r="H395" s="45"/>
      <c r="I395" s="45"/>
      <c r="J395" s="45"/>
      <c r="K395" s="45"/>
      <c r="L395" s="45"/>
      <c r="M395" s="45"/>
      <c r="N395" s="45"/>
      <c r="O395" s="45"/>
      <c r="P395" s="45"/>
      <c r="Q395" s="45"/>
      <c r="R395" s="45"/>
      <c r="S395" s="45"/>
      <c r="T395" s="45"/>
      <c r="U395" s="45"/>
      <c r="V395" s="45"/>
      <c r="W395" s="45"/>
      <c r="X395" s="45"/>
      <c r="Y395" s="45"/>
      <c r="Z395" s="45"/>
    </row>
    <row r="396" spans="2:26" ht="20.100000000000001" customHeight="1">
      <c r="B396" s="45" t="e">
        <f t="array" aca="1" ref="B396" ca="1">IFERROR(IF(ROWS(PerformerDetails!$P$7:P396)&gt;COUNTA(PerformerDetails!$P$7:$P$506),"",INDEX(PerformerDetails!$P$7:$P$506,SMALL(IF(PerformerDetails!$P$7:$P$506&lt;&gt;"",ROW(PerformerDetails!P396:P895)-ROW(PerformerDetails!P396)+1),ROWS(PerformerDetails!$P$7:P396)))),0)</f>
        <v>#NAME?</v>
      </c>
      <c r="C396" s="45" t="e">
        <f t="array" aca="1" ref="C396" ca="1">IFERROR(IF(ROWS(PerformerDetails!$R$7:R396)&gt;COUNTA(PerformerDetails!$R$7:$R$506),"",INDEX(PerformerDetails!$R$7:$R$506,SMALL(IF(PerformerDetails!$R$7:$R$506&lt;&gt;"",ROW(PerformerDetails!P396:P895)-ROW(PerformerDetails!R396)+1),ROWS(PerformerDetails!$R$7:R396)))),0)</f>
        <v>#NAME?</v>
      </c>
      <c r="D396" s="45" t="e">
        <f t="array" aca="1" ref="D396" ca="1">IFERROR(IF(ROWS(PerformerDetails!$T$7:T396)&gt;COUNTA(PerformerDetails!$T$7:$T$506),"",INDEX(PerformerDetails!$T$7:$T$506,SMALL(IF(PerformerDetails!$T$7:$T$506&lt;&gt;"",ROW(PerformerDetails!P396:P895)-ROW(PerformerDetails!T396)+1),ROWS(PerformerDetails!$T$7:T396)))),0)</f>
        <v>#NAME?</v>
      </c>
      <c r="E396" s="45" t="e">
        <f t="array" aca="1" ref="E396" ca="1">IFERROR(IF(ROWS(PerformerDetails!$V$7:V396)&gt;COUNTA(PerformerDetails!$V$7:$V$506),"",INDEX(PerformerDetails!$V$7:$V$506,SMALL(IF(PerformerDetails!$V$7:$V$506&lt;&gt;"",ROW(PerformerDetails!P396:P895)-ROW(PerformerDetails!V396)+1),ROWS(PerformerDetails!$V$7:V396)))),0)</f>
        <v>#NAME?</v>
      </c>
      <c r="F396" s="45" t="e">
        <f t="array" aca="1" ref="F396" ca="1">IFERROR(IF(ROWS(PerformerDetails!$X$7:X396)&gt;COUNTA(PerformerDetails!$X$7:$X$506),"",INDEX(PerformerDetails!$X$7:$X$506,SMALL(IF(PerformerDetails!$X$7:$X$506&lt;&gt;"",ROW(PerformerDetails!P396:P895)-ROW(PerformerDetails!X396)+1),ROWS(PerformerDetails!$X$7:X396)))),0)</f>
        <v>#NAME?</v>
      </c>
      <c r="G396" s="45"/>
      <c r="H396" s="45"/>
      <c r="I396" s="45"/>
      <c r="J396" s="45"/>
      <c r="K396" s="45"/>
      <c r="L396" s="45"/>
      <c r="M396" s="45"/>
      <c r="N396" s="45"/>
      <c r="O396" s="45"/>
      <c r="P396" s="45"/>
      <c r="Q396" s="45"/>
      <c r="R396" s="45"/>
      <c r="S396" s="45"/>
      <c r="T396" s="45"/>
      <c r="U396" s="45"/>
      <c r="V396" s="45"/>
      <c r="W396" s="45"/>
      <c r="X396" s="45"/>
      <c r="Y396" s="45"/>
      <c r="Z396" s="45"/>
    </row>
    <row r="397" spans="2:26" ht="20.100000000000001" customHeight="1">
      <c r="B397" s="45" t="e">
        <f t="array" aca="1" ref="B397" ca="1">IFERROR(IF(ROWS(PerformerDetails!$P$7:P397)&gt;COUNTA(PerformerDetails!$P$7:$P$506),"",INDEX(PerformerDetails!$P$7:$P$506,SMALL(IF(PerformerDetails!$P$7:$P$506&lt;&gt;"",ROW(PerformerDetails!P397:P896)-ROW(PerformerDetails!P397)+1),ROWS(PerformerDetails!$P$7:P397)))),0)</f>
        <v>#NAME?</v>
      </c>
      <c r="C397" s="45" t="e">
        <f t="array" aca="1" ref="C397" ca="1">IFERROR(IF(ROWS(PerformerDetails!$R$7:R397)&gt;COUNTA(PerformerDetails!$R$7:$R$506),"",INDEX(PerformerDetails!$R$7:$R$506,SMALL(IF(PerformerDetails!$R$7:$R$506&lt;&gt;"",ROW(PerformerDetails!P397:P896)-ROW(PerformerDetails!R397)+1),ROWS(PerformerDetails!$R$7:R397)))),0)</f>
        <v>#NAME?</v>
      </c>
      <c r="D397" s="45" t="e">
        <f t="array" aca="1" ref="D397" ca="1">IFERROR(IF(ROWS(PerformerDetails!$T$7:T397)&gt;COUNTA(PerformerDetails!$T$7:$T$506),"",INDEX(PerformerDetails!$T$7:$T$506,SMALL(IF(PerformerDetails!$T$7:$T$506&lt;&gt;"",ROW(PerformerDetails!P397:P896)-ROW(PerformerDetails!T397)+1),ROWS(PerformerDetails!$T$7:T397)))),0)</f>
        <v>#NAME?</v>
      </c>
      <c r="E397" s="45" t="e">
        <f t="array" aca="1" ref="E397" ca="1">IFERROR(IF(ROWS(PerformerDetails!$V$7:V397)&gt;COUNTA(PerformerDetails!$V$7:$V$506),"",INDEX(PerformerDetails!$V$7:$V$506,SMALL(IF(PerformerDetails!$V$7:$V$506&lt;&gt;"",ROW(PerformerDetails!P397:P896)-ROW(PerformerDetails!V397)+1),ROWS(PerformerDetails!$V$7:V397)))),0)</f>
        <v>#NAME?</v>
      </c>
      <c r="F397" s="45" t="e">
        <f t="array" aca="1" ref="F397" ca="1">IFERROR(IF(ROWS(PerformerDetails!$X$7:X397)&gt;COUNTA(PerformerDetails!$X$7:$X$506),"",INDEX(PerformerDetails!$X$7:$X$506,SMALL(IF(PerformerDetails!$X$7:$X$506&lt;&gt;"",ROW(PerformerDetails!P397:P896)-ROW(PerformerDetails!X397)+1),ROWS(PerformerDetails!$X$7:X397)))),0)</f>
        <v>#NAME?</v>
      </c>
      <c r="G397" s="45"/>
      <c r="H397" s="45"/>
      <c r="I397" s="45"/>
      <c r="J397" s="45"/>
      <c r="K397" s="45"/>
      <c r="L397" s="45"/>
      <c r="M397" s="45"/>
      <c r="N397" s="45"/>
      <c r="O397" s="45"/>
      <c r="P397" s="45"/>
      <c r="Q397" s="45"/>
      <c r="R397" s="45"/>
      <c r="S397" s="45"/>
      <c r="T397" s="45"/>
      <c r="U397" s="45"/>
      <c r="V397" s="45"/>
      <c r="W397" s="45"/>
      <c r="X397" s="45"/>
      <c r="Y397" s="45"/>
      <c r="Z397" s="45"/>
    </row>
    <row r="398" spans="2:26" ht="20.100000000000001" customHeight="1">
      <c r="B398" s="45" t="e">
        <f t="array" aca="1" ref="B398" ca="1">IFERROR(IF(ROWS(PerformerDetails!$P$7:P398)&gt;COUNTA(PerformerDetails!$P$7:$P$506),"",INDEX(PerformerDetails!$P$7:$P$506,SMALL(IF(PerformerDetails!$P$7:$P$506&lt;&gt;"",ROW(PerformerDetails!P398:P897)-ROW(PerformerDetails!P398)+1),ROWS(PerformerDetails!$P$7:P398)))),0)</f>
        <v>#NAME?</v>
      </c>
      <c r="C398" s="45" t="e">
        <f t="array" aca="1" ref="C398" ca="1">IFERROR(IF(ROWS(PerformerDetails!$R$7:R398)&gt;COUNTA(PerformerDetails!$R$7:$R$506),"",INDEX(PerformerDetails!$R$7:$R$506,SMALL(IF(PerformerDetails!$R$7:$R$506&lt;&gt;"",ROW(PerformerDetails!P398:P897)-ROW(PerformerDetails!R398)+1),ROWS(PerformerDetails!$R$7:R398)))),0)</f>
        <v>#NAME?</v>
      </c>
      <c r="D398" s="45" t="e">
        <f t="array" aca="1" ref="D398" ca="1">IFERROR(IF(ROWS(PerformerDetails!$T$7:T398)&gt;COUNTA(PerformerDetails!$T$7:$T$506),"",INDEX(PerformerDetails!$T$7:$T$506,SMALL(IF(PerformerDetails!$T$7:$T$506&lt;&gt;"",ROW(PerformerDetails!P398:P897)-ROW(PerformerDetails!T398)+1),ROWS(PerformerDetails!$T$7:T398)))),0)</f>
        <v>#NAME?</v>
      </c>
      <c r="E398" s="45" t="e">
        <f t="array" aca="1" ref="E398" ca="1">IFERROR(IF(ROWS(PerformerDetails!$V$7:V398)&gt;COUNTA(PerformerDetails!$V$7:$V$506),"",INDEX(PerformerDetails!$V$7:$V$506,SMALL(IF(PerformerDetails!$V$7:$V$506&lt;&gt;"",ROW(PerformerDetails!P398:P897)-ROW(PerformerDetails!V398)+1),ROWS(PerformerDetails!$V$7:V398)))),0)</f>
        <v>#NAME?</v>
      </c>
      <c r="F398" s="45" t="e">
        <f t="array" aca="1" ref="F398" ca="1">IFERROR(IF(ROWS(PerformerDetails!$X$7:X398)&gt;COUNTA(PerformerDetails!$X$7:$X$506),"",INDEX(PerformerDetails!$X$7:$X$506,SMALL(IF(PerformerDetails!$X$7:$X$506&lt;&gt;"",ROW(PerformerDetails!P398:P897)-ROW(PerformerDetails!X398)+1),ROWS(PerformerDetails!$X$7:X398)))),0)</f>
        <v>#NAME?</v>
      </c>
      <c r="G398" s="45"/>
      <c r="H398" s="45"/>
      <c r="I398" s="45"/>
      <c r="J398" s="45"/>
      <c r="K398" s="45"/>
      <c r="L398" s="45"/>
      <c r="M398" s="45"/>
      <c r="N398" s="45"/>
      <c r="O398" s="45"/>
      <c r="P398" s="45"/>
      <c r="Q398" s="45"/>
      <c r="R398" s="45"/>
      <c r="S398" s="45"/>
      <c r="T398" s="45"/>
      <c r="U398" s="45"/>
      <c r="V398" s="45"/>
      <c r="W398" s="45"/>
      <c r="X398" s="45"/>
      <c r="Y398" s="45"/>
      <c r="Z398" s="45"/>
    </row>
    <row r="399" spans="2:26" ht="20.100000000000001" customHeight="1">
      <c r="B399" s="45" t="e">
        <f t="array" aca="1" ref="B399" ca="1">IFERROR(IF(ROWS(PerformerDetails!$P$7:P399)&gt;COUNTA(PerformerDetails!$P$7:$P$506),"",INDEX(PerformerDetails!$P$7:$P$506,SMALL(IF(PerformerDetails!$P$7:$P$506&lt;&gt;"",ROW(PerformerDetails!P399:P898)-ROW(PerformerDetails!P399)+1),ROWS(PerformerDetails!$P$7:P399)))),0)</f>
        <v>#NAME?</v>
      </c>
      <c r="C399" s="45" t="e">
        <f t="array" aca="1" ref="C399" ca="1">IFERROR(IF(ROWS(PerformerDetails!$R$7:R399)&gt;COUNTA(PerformerDetails!$R$7:$R$506),"",INDEX(PerformerDetails!$R$7:$R$506,SMALL(IF(PerformerDetails!$R$7:$R$506&lt;&gt;"",ROW(PerformerDetails!P399:P898)-ROW(PerformerDetails!R399)+1),ROWS(PerformerDetails!$R$7:R399)))),0)</f>
        <v>#NAME?</v>
      </c>
      <c r="D399" s="45" t="e">
        <f t="array" aca="1" ref="D399" ca="1">IFERROR(IF(ROWS(PerformerDetails!$T$7:T399)&gt;COUNTA(PerformerDetails!$T$7:$T$506),"",INDEX(PerformerDetails!$T$7:$T$506,SMALL(IF(PerformerDetails!$T$7:$T$506&lt;&gt;"",ROW(PerformerDetails!P399:P898)-ROW(PerformerDetails!T399)+1),ROWS(PerformerDetails!$T$7:T399)))),0)</f>
        <v>#NAME?</v>
      </c>
      <c r="E399" s="45" t="e">
        <f t="array" aca="1" ref="E399" ca="1">IFERROR(IF(ROWS(PerformerDetails!$V$7:V399)&gt;COUNTA(PerformerDetails!$V$7:$V$506),"",INDEX(PerformerDetails!$V$7:$V$506,SMALL(IF(PerformerDetails!$V$7:$V$506&lt;&gt;"",ROW(PerformerDetails!P399:P898)-ROW(PerformerDetails!V399)+1),ROWS(PerformerDetails!$V$7:V399)))),0)</f>
        <v>#NAME?</v>
      </c>
      <c r="F399" s="45" t="e">
        <f t="array" aca="1" ref="F399" ca="1">IFERROR(IF(ROWS(PerformerDetails!$X$7:X399)&gt;COUNTA(PerformerDetails!$X$7:$X$506),"",INDEX(PerformerDetails!$X$7:$X$506,SMALL(IF(PerformerDetails!$X$7:$X$506&lt;&gt;"",ROW(PerformerDetails!P399:P898)-ROW(PerformerDetails!X399)+1),ROWS(PerformerDetails!$X$7:X399)))),0)</f>
        <v>#NAME?</v>
      </c>
      <c r="G399" s="45"/>
      <c r="H399" s="45"/>
      <c r="I399" s="45"/>
      <c r="J399" s="45"/>
      <c r="K399" s="45"/>
      <c r="L399" s="45"/>
      <c r="M399" s="45"/>
      <c r="N399" s="45"/>
      <c r="O399" s="45"/>
      <c r="P399" s="45"/>
      <c r="Q399" s="45"/>
      <c r="R399" s="45"/>
      <c r="S399" s="45"/>
      <c r="T399" s="45"/>
      <c r="U399" s="45"/>
      <c r="V399" s="45"/>
      <c r="W399" s="45"/>
      <c r="X399" s="45"/>
      <c r="Y399" s="45"/>
      <c r="Z399" s="45"/>
    </row>
    <row r="400" spans="2:26" ht="20.100000000000001" customHeight="1">
      <c r="B400" s="45" t="e">
        <f t="array" aca="1" ref="B400" ca="1">IFERROR(IF(ROWS(PerformerDetails!$P$7:P400)&gt;COUNTA(PerformerDetails!$P$7:$P$506),"",INDEX(PerformerDetails!$P$7:$P$506,SMALL(IF(PerformerDetails!$P$7:$P$506&lt;&gt;"",ROW(PerformerDetails!P400:P899)-ROW(PerformerDetails!P400)+1),ROWS(PerformerDetails!$P$7:P400)))),0)</f>
        <v>#NAME?</v>
      </c>
      <c r="C400" s="45" t="e">
        <f t="array" aca="1" ref="C400" ca="1">IFERROR(IF(ROWS(PerformerDetails!$R$7:R400)&gt;COUNTA(PerformerDetails!$R$7:$R$506),"",INDEX(PerformerDetails!$R$7:$R$506,SMALL(IF(PerformerDetails!$R$7:$R$506&lt;&gt;"",ROW(PerformerDetails!P400:P899)-ROW(PerformerDetails!R400)+1),ROWS(PerformerDetails!$R$7:R400)))),0)</f>
        <v>#NAME?</v>
      </c>
      <c r="D400" s="45" t="e">
        <f t="array" aca="1" ref="D400" ca="1">IFERROR(IF(ROWS(PerformerDetails!$T$7:T400)&gt;COUNTA(PerformerDetails!$T$7:$T$506),"",INDEX(PerformerDetails!$T$7:$T$506,SMALL(IF(PerformerDetails!$T$7:$T$506&lt;&gt;"",ROW(PerformerDetails!P400:P899)-ROW(PerformerDetails!T400)+1),ROWS(PerformerDetails!$T$7:T400)))),0)</f>
        <v>#NAME?</v>
      </c>
      <c r="E400" s="45" t="e">
        <f t="array" aca="1" ref="E400" ca="1">IFERROR(IF(ROWS(PerformerDetails!$V$7:V400)&gt;COUNTA(PerformerDetails!$V$7:$V$506),"",INDEX(PerformerDetails!$V$7:$V$506,SMALL(IF(PerformerDetails!$V$7:$V$506&lt;&gt;"",ROW(PerformerDetails!P400:P899)-ROW(PerformerDetails!V400)+1),ROWS(PerformerDetails!$V$7:V400)))),0)</f>
        <v>#NAME?</v>
      </c>
      <c r="F400" s="45" t="e">
        <f t="array" aca="1" ref="F400" ca="1">IFERROR(IF(ROWS(PerformerDetails!$X$7:X400)&gt;COUNTA(PerformerDetails!$X$7:$X$506),"",INDEX(PerformerDetails!$X$7:$X$506,SMALL(IF(PerformerDetails!$X$7:$X$506&lt;&gt;"",ROW(PerformerDetails!P400:P899)-ROW(PerformerDetails!X400)+1),ROWS(PerformerDetails!$X$7:X400)))),0)</f>
        <v>#NAME?</v>
      </c>
      <c r="G400" s="45"/>
      <c r="H400" s="45"/>
      <c r="I400" s="45"/>
      <c r="J400" s="45"/>
      <c r="K400" s="45"/>
      <c r="L400" s="45"/>
      <c r="M400" s="45"/>
      <c r="N400" s="45"/>
      <c r="O400" s="45"/>
      <c r="P400" s="45"/>
      <c r="Q400" s="45"/>
      <c r="R400" s="45"/>
      <c r="S400" s="45"/>
      <c r="T400" s="45"/>
      <c r="U400" s="45"/>
      <c r="V400" s="45"/>
      <c r="W400" s="45"/>
      <c r="X400" s="45"/>
      <c r="Y400" s="45"/>
      <c r="Z400" s="45"/>
    </row>
    <row r="401" spans="2:26" ht="20.100000000000001" customHeight="1">
      <c r="B401" s="45" t="e">
        <f t="array" aca="1" ref="B401" ca="1">IFERROR(IF(ROWS(PerformerDetails!$P$7:P401)&gt;COUNTA(PerformerDetails!$P$7:$P$506),"",INDEX(PerformerDetails!$P$7:$P$506,SMALL(IF(PerformerDetails!$P$7:$P$506&lt;&gt;"",ROW(PerformerDetails!P401:P900)-ROW(PerformerDetails!P401)+1),ROWS(PerformerDetails!$P$7:P401)))),0)</f>
        <v>#NAME?</v>
      </c>
      <c r="C401" s="45" t="e">
        <f t="array" aca="1" ref="C401" ca="1">IFERROR(IF(ROWS(PerformerDetails!$R$7:R401)&gt;COUNTA(PerformerDetails!$R$7:$R$506),"",INDEX(PerformerDetails!$R$7:$R$506,SMALL(IF(PerformerDetails!$R$7:$R$506&lt;&gt;"",ROW(PerformerDetails!P401:P900)-ROW(PerformerDetails!R401)+1),ROWS(PerformerDetails!$R$7:R401)))),0)</f>
        <v>#NAME?</v>
      </c>
      <c r="D401" s="45" t="e">
        <f t="array" aca="1" ref="D401" ca="1">IFERROR(IF(ROWS(PerformerDetails!$T$7:T401)&gt;COUNTA(PerformerDetails!$T$7:$T$506),"",INDEX(PerformerDetails!$T$7:$T$506,SMALL(IF(PerformerDetails!$T$7:$T$506&lt;&gt;"",ROW(PerformerDetails!P401:P900)-ROW(PerformerDetails!T401)+1),ROWS(PerformerDetails!$T$7:T401)))),0)</f>
        <v>#NAME?</v>
      </c>
      <c r="E401" s="45" t="e">
        <f t="array" aca="1" ref="E401" ca="1">IFERROR(IF(ROWS(PerformerDetails!$V$7:V401)&gt;COUNTA(PerformerDetails!$V$7:$V$506),"",INDEX(PerformerDetails!$V$7:$V$506,SMALL(IF(PerformerDetails!$V$7:$V$506&lt;&gt;"",ROW(PerformerDetails!P401:P900)-ROW(PerformerDetails!V401)+1),ROWS(PerformerDetails!$V$7:V401)))),0)</f>
        <v>#NAME?</v>
      </c>
      <c r="F401" s="45" t="e">
        <f t="array" aca="1" ref="F401" ca="1">IFERROR(IF(ROWS(PerformerDetails!$X$7:X401)&gt;COUNTA(PerformerDetails!$X$7:$X$506),"",INDEX(PerformerDetails!$X$7:$X$506,SMALL(IF(PerformerDetails!$X$7:$X$506&lt;&gt;"",ROW(PerformerDetails!P401:P900)-ROW(PerformerDetails!X401)+1),ROWS(PerformerDetails!$X$7:X401)))),0)</f>
        <v>#NAME?</v>
      </c>
      <c r="G401" s="45"/>
      <c r="H401" s="45"/>
      <c r="I401" s="45"/>
      <c r="J401" s="45"/>
      <c r="K401" s="45"/>
      <c r="L401" s="45"/>
      <c r="M401" s="45"/>
      <c r="N401" s="45"/>
      <c r="O401" s="45"/>
      <c r="P401" s="45"/>
      <c r="Q401" s="45"/>
      <c r="R401" s="45"/>
      <c r="S401" s="45"/>
      <c r="T401" s="45"/>
      <c r="U401" s="45"/>
      <c r="V401" s="45"/>
      <c r="W401" s="45"/>
      <c r="X401" s="45"/>
      <c r="Y401" s="45"/>
      <c r="Z401" s="45"/>
    </row>
    <row r="402" spans="2:26" ht="20.100000000000001" customHeight="1">
      <c r="B402" s="45" t="e">
        <f t="array" aca="1" ref="B402" ca="1">IFERROR(IF(ROWS(PerformerDetails!$P$7:P402)&gt;COUNTA(PerformerDetails!$P$7:$P$506),"",INDEX(PerformerDetails!$P$7:$P$506,SMALL(IF(PerformerDetails!$P$7:$P$506&lt;&gt;"",ROW(PerformerDetails!P402:P901)-ROW(PerformerDetails!P402)+1),ROWS(PerformerDetails!$P$7:P402)))),0)</f>
        <v>#NAME?</v>
      </c>
      <c r="C402" s="45" t="e">
        <f t="array" aca="1" ref="C402" ca="1">IFERROR(IF(ROWS(PerformerDetails!$R$7:R402)&gt;COUNTA(PerformerDetails!$R$7:$R$506),"",INDEX(PerformerDetails!$R$7:$R$506,SMALL(IF(PerformerDetails!$R$7:$R$506&lt;&gt;"",ROW(PerformerDetails!P402:P901)-ROW(PerformerDetails!R402)+1),ROWS(PerformerDetails!$R$7:R402)))),0)</f>
        <v>#NAME?</v>
      </c>
      <c r="D402" s="45" t="e">
        <f t="array" aca="1" ref="D402" ca="1">IFERROR(IF(ROWS(PerformerDetails!$T$7:T402)&gt;COUNTA(PerformerDetails!$T$7:$T$506),"",INDEX(PerformerDetails!$T$7:$T$506,SMALL(IF(PerformerDetails!$T$7:$T$506&lt;&gt;"",ROW(PerformerDetails!P402:P901)-ROW(PerformerDetails!T402)+1),ROWS(PerformerDetails!$T$7:T402)))),0)</f>
        <v>#NAME?</v>
      </c>
      <c r="E402" s="45" t="e">
        <f t="array" aca="1" ref="E402" ca="1">IFERROR(IF(ROWS(PerformerDetails!$V$7:V402)&gt;COUNTA(PerformerDetails!$V$7:$V$506),"",INDEX(PerformerDetails!$V$7:$V$506,SMALL(IF(PerformerDetails!$V$7:$V$506&lt;&gt;"",ROW(PerformerDetails!P402:P901)-ROW(PerformerDetails!V402)+1),ROWS(PerformerDetails!$V$7:V402)))),0)</f>
        <v>#NAME?</v>
      </c>
      <c r="F402" s="45" t="e">
        <f t="array" aca="1" ref="F402" ca="1">IFERROR(IF(ROWS(PerformerDetails!$X$7:X402)&gt;COUNTA(PerformerDetails!$X$7:$X$506),"",INDEX(PerformerDetails!$X$7:$X$506,SMALL(IF(PerformerDetails!$X$7:$X$506&lt;&gt;"",ROW(PerformerDetails!P402:P901)-ROW(PerformerDetails!X402)+1),ROWS(PerformerDetails!$X$7:X402)))),0)</f>
        <v>#NAME?</v>
      </c>
      <c r="G402" s="45"/>
      <c r="H402" s="45"/>
      <c r="I402" s="45"/>
      <c r="J402" s="45"/>
      <c r="K402" s="45"/>
      <c r="L402" s="45"/>
      <c r="M402" s="45"/>
      <c r="N402" s="45"/>
      <c r="O402" s="45"/>
      <c r="P402" s="45"/>
      <c r="Q402" s="45"/>
      <c r="R402" s="45"/>
      <c r="S402" s="45"/>
      <c r="T402" s="45"/>
      <c r="U402" s="45"/>
      <c r="V402" s="45"/>
      <c r="W402" s="45"/>
      <c r="X402" s="45"/>
      <c r="Y402" s="45"/>
      <c r="Z402" s="45"/>
    </row>
    <row r="403" spans="2:26" ht="20.100000000000001" customHeight="1">
      <c r="B403" s="45" t="e">
        <f t="array" aca="1" ref="B403" ca="1">IFERROR(IF(ROWS(PerformerDetails!$P$7:P403)&gt;COUNTA(PerformerDetails!$P$7:$P$506),"",INDEX(PerformerDetails!$P$7:$P$506,SMALL(IF(PerformerDetails!$P$7:$P$506&lt;&gt;"",ROW(PerformerDetails!P403:P902)-ROW(PerformerDetails!P403)+1),ROWS(PerformerDetails!$P$7:P403)))),0)</f>
        <v>#NAME?</v>
      </c>
      <c r="C403" s="45" t="e">
        <f t="array" aca="1" ref="C403" ca="1">IFERROR(IF(ROWS(PerformerDetails!$R$7:R403)&gt;COUNTA(PerformerDetails!$R$7:$R$506),"",INDEX(PerformerDetails!$R$7:$R$506,SMALL(IF(PerformerDetails!$R$7:$R$506&lt;&gt;"",ROW(PerformerDetails!P403:P902)-ROW(PerformerDetails!R403)+1),ROWS(PerformerDetails!$R$7:R403)))),0)</f>
        <v>#NAME?</v>
      </c>
      <c r="D403" s="45" t="e">
        <f t="array" aca="1" ref="D403" ca="1">IFERROR(IF(ROWS(PerformerDetails!$T$7:T403)&gt;COUNTA(PerformerDetails!$T$7:$T$506),"",INDEX(PerformerDetails!$T$7:$T$506,SMALL(IF(PerformerDetails!$T$7:$T$506&lt;&gt;"",ROW(PerformerDetails!P403:P902)-ROW(PerformerDetails!T403)+1),ROWS(PerformerDetails!$T$7:T403)))),0)</f>
        <v>#NAME?</v>
      </c>
      <c r="E403" s="45" t="e">
        <f t="array" aca="1" ref="E403" ca="1">IFERROR(IF(ROWS(PerformerDetails!$V$7:V403)&gt;COUNTA(PerformerDetails!$V$7:$V$506),"",INDEX(PerformerDetails!$V$7:$V$506,SMALL(IF(PerformerDetails!$V$7:$V$506&lt;&gt;"",ROW(PerformerDetails!P403:P902)-ROW(PerformerDetails!V403)+1),ROWS(PerformerDetails!$V$7:V403)))),0)</f>
        <v>#NAME?</v>
      </c>
      <c r="F403" s="45" t="e">
        <f t="array" aca="1" ref="F403" ca="1">IFERROR(IF(ROWS(PerformerDetails!$X$7:X403)&gt;COUNTA(PerformerDetails!$X$7:$X$506),"",INDEX(PerformerDetails!$X$7:$X$506,SMALL(IF(PerformerDetails!$X$7:$X$506&lt;&gt;"",ROW(PerformerDetails!P403:P902)-ROW(PerformerDetails!X403)+1),ROWS(PerformerDetails!$X$7:X403)))),0)</f>
        <v>#NAME?</v>
      </c>
      <c r="G403" s="45"/>
      <c r="H403" s="45"/>
      <c r="I403" s="45"/>
      <c r="J403" s="45"/>
      <c r="K403" s="45"/>
      <c r="L403" s="45"/>
      <c r="M403" s="45"/>
      <c r="N403" s="45"/>
      <c r="O403" s="45"/>
      <c r="P403" s="45"/>
      <c r="Q403" s="45"/>
      <c r="R403" s="45"/>
      <c r="S403" s="45"/>
      <c r="T403" s="45"/>
      <c r="U403" s="45"/>
      <c r="V403" s="45"/>
      <c r="W403" s="45"/>
      <c r="X403" s="45"/>
      <c r="Y403" s="45"/>
      <c r="Z403" s="45"/>
    </row>
    <row r="404" spans="2:26" ht="20.100000000000001" customHeight="1">
      <c r="B404" s="45" t="e">
        <f t="array" aca="1" ref="B404" ca="1">IFERROR(IF(ROWS(PerformerDetails!$P$7:P404)&gt;COUNTA(PerformerDetails!$P$7:$P$506),"",INDEX(PerformerDetails!$P$7:$P$506,SMALL(IF(PerformerDetails!$P$7:$P$506&lt;&gt;"",ROW(PerformerDetails!P404:P903)-ROW(PerformerDetails!P404)+1),ROWS(PerformerDetails!$P$7:P404)))),0)</f>
        <v>#NAME?</v>
      </c>
      <c r="C404" s="45" t="e">
        <f t="array" aca="1" ref="C404" ca="1">IFERROR(IF(ROWS(PerformerDetails!$R$7:R404)&gt;COUNTA(PerformerDetails!$R$7:$R$506),"",INDEX(PerformerDetails!$R$7:$R$506,SMALL(IF(PerformerDetails!$R$7:$R$506&lt;&gt;"",ROW(PerformerDetails!P404:P903)-ROW(PerformerDetails!R404)+1),ROWS(PerformerDetails!$R$7:R404)))),0)</f>
        <v>#NAME?</v>
      </c>
      <c r="D404" s="45" t="e">
        <f t="array" aca="1" ref="D404" ca="1">IFERROR(IF(ROWS(PerformerDetails!$T$7:T404)&gt;COUNTA(PerformerDetails!$T$7:$T$506),"",INDEX(PerformerDetails!$T$7:$T$506,SMALL(IF(PerformerDetails!$T$7:$T$506&lt;&gt;"",ROW(PerformerDetails!P404:P903)-ROW(PerformerDetails!T404)+1),ROWS(PerformerDetails!$T$7:T404)))),0)</f>
        <v>#NAME?</v>
      </c>
      <c r="E404" s="45" t="e">
        <f t="array" aca="1" ref="E404" ca="1">IFERROR(IF(ROWS(PerformerDetails!$V$7:V404)&gt;COUNTA(PerformerDetails!$V$7:$V$506),"",INDEX(PerformerDetails!$V$7:$V$506,SMALL(IF(PerformerDetails!$V$7:$V$506&lt;&gt;"",ROW(PerformerDetails!P404:P903)-ROW(PerformerDetails!V404)+1),ROWS(PerformerDetails!$V$7:V404)))),0)</f>
        <v>#NAME?</v>
      </c>
      <c r="F404" s="45" t="e">
        <f t="array" aca="1" ref="F404" ca="1">IFERROR(IF(ROWS(PerformerDetails!$X$7:X404)&gt;COUNTA(PerformerDetails!$X$7:$X$506),"",INDEX(PerformerDetails!$X$7:$X$506,SMALL(IF(PerformerDetails!$X$7:$X$506&lt;&gt;"",ROW(PerformerDetails!P404:P903)-ROW(PerformerDetails!X404)+1),ROWS(PerformerDetails!$X$7:X404)))),0)</f>
        <v>#NAME?</v>
      </c>
      <c r="G404" s="45"/>
      <c r="H404" s="45"/>
      <c r="I404" s="45"/>
      <c r="J404" s="45"/>
      <c r="K404" s="45"/>
      <c r="L404" s="45"/>
      <c r="M404" s="45"/>
      <c r="N404" s="45"/>
      <c r="O404" s="45"/>
      <c r="P404" s="45"/>
      <c r="Q404" s="45"/>
      <c r="R404" s="45"/>
      <c r="S404" s="45"/>
      <c r="T404" s="45"/>
      <c r="U404" s="45"/>
      <c r="V404" s="45"/>
      <c r="W404" s="45"/>
      <c r="X404" s="45"/>
      <c r="Y404" s="45"/>
      <c r="Z404" s="45"/>
    </row>
    <row r="405" spans="2:26" ht="20.100000000000001" customHeight="1">
      <c r="B405" s="45" t="e">
        <f t="array" aca="1" ref="B405" ca="1">IFERROR(IF(ROWS(PerformerDetails!$P$7:P405)&gt;COUNTA(PerformerDetails!$P$7:$P$506),"",INDEX(PerformerDetails!$P$7:$P$506,SMALL(IF(PerformerDetails!$P$7:$P$506&lt;&gt;"",ROW(PerformerDetails!P405:P904)-ROW(PerformerDetails!P405)+1),ROWS(PerformerDetails!$P$7:P405)))),0)</f>
        <v>#NAME?</v>
      </c>
      <c r="C405" s="45" t="e">
        <f t="array" aca="1" ref="C405" ca="1">IFERROR(IF(ROWS(PerformerDetails!$R$7:R405)&gt;COUNTA(PerformerDetails!$R$7:$R$506),"",INDEX(PerformerDetails!$R$7:$R$506,SMALL(IF(PerformerDetails!$R$7:$R$506&lt;&gt;"",ROW(PerformerDetails!P405:P904)-ROW(PerformerDetails!R405)+1),ROWS(PerformerDetails!$R$7:R405)))),0)</f>
        <v>#NAME?</v>
      </c>
      <c r="D405" s="45" t="e">
        <f t="array" aca="1" ref="D405" ca="1">IFERROR(IF(ROWS(PerformerDetails!$T$7:T405)&gt;COUNTA(PerformerDetails!$T$7:$T$506),"",INDEX(PerformerDetails!$T$7:$T$506,SMALL(IF(PerformerDetails!$T$7:$T$506&lt;&gt;"",ROW(PerformerDetails!P405:P904)-ROW(PerformerDetails!T405)+1),ROWS(PerformerDetails!$T$7:T405)))),0)</f>
        <v>#NAME?</v>
      </c>
      <c r="E405" s="45" t="e">
        <f t="array" aca="1" ref="E405" ca="1">IFERROR(IF(ROWS(PerformerDetails!$V$7:V405)&gt;COUNTA(PerformerDetails!$V$7:$V$506),"",INDEX(PerformerDetails!$V$7:$V$506,SMALL(IF(PerformerDetails!$V$7:$V$506&lt;&gt;"",ROW(PerformerDetails!P405:P904)-ROW(PerformerDetails!V405)+1),ROWS(PerformerDetails!$V$7:V405)))),0)</f>
        <v>#NAME?</v>
      </c>
      <c r="F405" s="45" t="e">
        <f t="array" aca="1" ref="F405" ca="1">IFERROR(IF(ROWS(PerformerDetails!$X$7:X405)&gt;COUNTA(PerformerDetails!$X$7:$X$506),"",INDEX(PerformerDetails!$X$7:$X$506,SMALL(IF(PerformerDetails!$X$7:$X$506&lt;&gt;"",ROW(PerformerDetails!P405:P904)-ROW(PerformerDetails!X405)+1),ROWS(PerformerDetails!$X$7:X405)))),0)</f>
        <v>#NAME?</v>
      </c>
      <c r="G405" s="45"/>
      <c r="H405" s="45"/>
      <c r="I405" s="45"/>
      <c r="J405" s="45"/>
      <c r="K405" s="45"/>
      <c r="L405" s="45"/>
      <c r="M405" s="45"/>
      <c r="N405" s="45"/>
      <c r="O405" s="45"/>
      <c r="P405" s="45"/>
      <c r="Q405" s="45"/>
      <c r="R405" s="45"/>
      <c r="S405" s="45"/>
      <c r="T405" s="45"/>
      <c r="U405" s="45"/>
      <c r="V405" s="45"/>
      <c r="W405" s="45"/>
      <c r="X405" s="45"/>
      <c r="Y405" s="45"/>
      <c r="Z405" s="45"/>
    </row>
    <row r="406" spans="2:26" ht="20.100000000000001" customHeight="1">
      <c r="B406" s="45" t="e">
        <f t="array" aca="1" ref="B406" ca="1">IFERROR(IF(ROWS(PerformerDetails!$P$7:P406)&gt;COUNTA(PerformerDetails!$P$7:$P$506),"",INDEX(PerformerDetails!$P$7:$P$506,SMALL(IF(PerformerDetails!$P$7:$P$506&lt;&gt;"",ROW(PerformerDetails!P406:P905)-ROW(PerformerDetails!P406)+1),ROWS(PerformerDetails!$P$7:P406)))),0)</f>
        <v>#NAME?</v>
      </c>
      <c r="C406" s="45" t="e">
        <f t="array" aca="1" ref="C406" ca="1">IFERROR(IF(ROWS(PerformerDetails!$R$7:R406)&gt;COUNTA(PerformerDetails!$R$7:$R$506),"",INDEX(PerformerDetails!$R$7:$R$506,SMALL(IF(PerformerDetails!$R$7:$R$506&lt;&gt;"",ROW(PerformerDetails!P406:P905)-ROW(PerformerDetails!R406)+1),ROWS(PerformerDetails!$R$7:R406)))),0)</f>
        <v>#NAME?</v>
      </c>
      <c r="D406" s="45" t="e">
        <f t="array" aca="1" ref="D406" ca="1">IFERROR(IF(ROWS(PerformerDetails!$T$7:T406)&gt;COUNTA(PerformerDetails!$T$7:$T$506),"",INDEX(PerformerDetails!$T$7:$T$506,SMALL(IF(PerformerDetails!$T$7:$T$506&lt;&gt;"",ROW(PerformerDetails!P406:P905)-ROW(PerformerDetails!T406)+1),ROWS(PerformerDetails!$T$7:T406)))),0)</f>
        <v>#NAME?</v>
      </c>
      <c r="E406" s="45" t="e">
        <f t="array" aca="1" ref="E406" ca="1">IFERROR(IF(ROWS(PerformerDetails!$V$7:V406)&gt;COUNTA(PerformerDetails!$V$7:$V$506),"",INDEX(PerformerDetails!$V$7:$V$506,SMALL(IF(PerformerDetails!$V$7:$V$506&lt;&gt;"",ROW(PerformerDetails!P406:P905)-ROW(PerformerDetails!V406)+1),ROWS(PerformerDetails!$V$7:V406)))),0)</f>
        <v>#NAME?</v>
      </c>
      <c r="F406" s="45" t="e">
        <f t="array" aca="1" ref="F406" ca="1">IFERROR(IF(ROWS(PerformerDetails!$X$7:X406)&gt;COUNTA(PerformerDetails!$X$7:$X$506),"",INDEX(PerformerDetails!$X$7:$X$506,SMALL(IF(PerformerDetails!$X$7:$X$506&lt;&gt;"",ROW(PerformerDetails!P406:P905)-ROW(PerformerDetails!X406)+1),ROWS(PerformerDetails!$X$7:X406)))),0)</f>
        <v>#NAME?</v>
      </c>
      <c r="G406" s="45"/>
      <c r="H406" s="45"/>
      <c r="I406" s="45"/>
      <c r="J406" s="45"/>
      <c r="K406" s="45"/>
      <c r="L406" s="45"/>
      <c r="M406" s="45"/>
      <c r="N406" s="45"/>
      <c r="O406" s="45"/>
      <c r="P406" s="45"/>
      <c r="Q406" s="45"/>
      <c r="R406" s="45"/>
      <c r="S406" s="45"/>
      <c r="T406" s="45"/>
      <c r="U406" s="45"/>
      <c r="V406" s="45"/>
      <c r="W406" s="45"/>
      <c r="X406" s="45"/>
      <c r="Y406" s="45"/>
      <c r="Z406" s="45"/>
    </row>
    <row r="407" spans="2:26" ht="20.100000000000001" customHeight="1">
      <c r="B407" s="45" t="e">
        <f t="array" aca="1" ref="B407" ca="1">IFERROR(IF(ROWS(PerformerDetails!$P$7:P407)&gt;COUNTA(PerformerDetails!$P$7:$P$506),"",INDEX(PerformerDetails!$P$7:$P$506,SMALL(IF(PerformerDetails!$P$7:$P$506&lt;&gt;"",ROW(PerformerDetails!P407:P906)-ROW(PerformerDetails!P407)+1),ROWS(PerformerDetails!$P$7:P407)))),0)</f>
        <v>#NAME?</v>
      </c>
      <c r="C407" s="45" t="e">
        <f t="array" aca="1" ref="C407" ca="1">IFERROR(IF(ROWS(PerformerDetails!$R$7:R407)&gt;COUNTA(PerformerDetails!$R$7:$R$506),"",INDEX(PerformerDetails!$R$7:$R$506,SMALL(IF(PerformerDetails!$R$7:$R$506&lt;&gt;"",ROW(PerformerDetails!P407:P906)-ROW(PerformerDetails!R407)+1),ROWS(PerformerDetails!$R$7:R407)))),0)</f>
        <v>#NAME?</v>
      </c>
      <c r="D407" s="45" t="e">
        <f t="array" aca="1" ref="D407" ca="1">IFERROR(IF(ROWS(PerformerDetails!$T$7:T407)&gt;COUNTA(PerformerDetails!$T$7:$T$506),"",INDEX(PerformerDetails!$T$7:$T$506,SMALL(IF(PerformerDetails!$T$7:$T$506&lt;&gt;"",ROW(PerformerDetails!P407:P906)-ROW(PerformerDetails!T407)+1),ROWS(PerformerDetails!$T$7:T407)))),0)</f>
        <v>#NAME?</v>
      </c>
      <c r="E407" s="45" t="e">
        <f t="array" aca="1" ref="E407" ca="1">IFERROR(IF(ROWS(PerformerDetails!$V$7:V407)&gt;COUNTA(PerformerDetails!$V$7:$V$506),"",INDEX(PerformerDetails!$V$7:$V$506,SMALL(IF(PerformerDetails!$V$7:$V$506&lt;&gt;"",ROW(PerformerDetails!P407:P906)-ROW(PerformerDetails!V407)+1),ROWS(PerformerDetails!$V$7:V407)))),0)</f>
        <v>#NAME?</v>
      </c>
      <c r="F407" s="45" t="e">
        <f t="array" aca="1" ref="F407" ca="1">IFERROR(IF(ROWS(PerformerDetails!$X$7:X407)&gt;COUNTA(PerformerDetails!$X$7:$X$506),"",INDEX(PerformerDetails!$X$7:$X$506,SMALL(IF(PerformerDetails!$X$7:$X$506&lt;&gt;"",ROW(PerformerDetails!P407:P906)-ROW(PerformerDetails!X407)+1),ROWS(PerformerDetails!$X$7:X407)))),0)</f>
        <v>#NAME?</v>
      </c>
      <c r="G407" s="45"/>
      <c r="H407" s="45"/>
      <c r="I407" s="45"/>
      <c r="J407" s="45"/>
      <c r="K407" s="45"/>
      <c r="L407" s="45"/>
      <c r="M407" s="45"/>
      <c r="N407" s="45"/>
      <c r="O407" s="45"/>
      <c r="P407" s="45"/>
      <c r="Q407" s="45"/>
      <c r="R407" s="45"/>
      <c r="S407" s="45"/>
      <c r="T407" s="45"/>
      <c r="U407" s="45"/>
      <c r="V407" s="45"/>
      <c r="W407" s="45"/>
      <c r="X407" s="45"/>
      <c r="Y407" s="45"/>
      <c r="Z407" s="45"/>
    </row>
    <row r="408" spans="2:26" ht="20.100000000000001" customHeight="1">
      <c r="B408" s="45" t="e">
        <f t="array" aca="1" ref="B408" ca="1">IFERROR(IF(ROWS(PerformerDetails!$P$7:P408)&gt;COUNTA(PerformerDetails!$P$7:$P$506),"",INDEX(PerformerDetails!$P$7:$P$506,SMALL(IF(PerformerDetails!$P$7:$P$506&lt;&gt;"",ROW(PerformerDetails!P408:P907)-ROW(PerformerDetails!P408)+1),ROWS(PerformerDetails!$P$7:P408)))),0)</f>
        <v>#NAME?</v>
      </c>
      <c r="C408" s="45" t="e">
        <f t="array" aca="1" ref="C408" ca="1">IFERROR(IF(ROWS(PerformerDetails!$R$7:R408)&gt;COUNTA(PerformerDetails!$R$7:$R$506),"",INDEX(PerformerDetails!$R$7:$R$506,SMALL(IF(PerformerDetails!$R$7:$R$506&lt;&gt;"",ROW(PerformerDetails!P408:P907)-ROW(PerformerDetails!R408)+1),ROWS(PerformerDetails!$R$7:R408)))),0)</f>
        <v>#NAME?</v>
      </c>
      <c r="D408" s="45" t="e">
        <f t="array" aca="1" ref="D408" ca="1">IFERROR(IF(ROWS(PerformerDetails!$T$7:T408)&gt;COUNTA(PerformerDetails!$T$7:$T$506),"",INDEX(PerformerDetails!$T$7:$T$506,SMALL(IF(PerformerDetails!$T$7:$T$506&lt;&gt;"",ROW(PerformerDetails!P408:P907)-ROW(PerformerDetails!T408)+1),ROWS(PerformerDetails!$T$7:T408)))),0)</f>
        <v>#NAME?</v>
      </c>
      <c r="E408" s="45" t="e">
        <f t="array" aca="1" ref="E408" ca="1">IFERROR(IF(ROWS(PerformerDetails!$V$7:V408)&gt;COUNTA(PerformerDetails!$V$7:$V$506),"",INDEX(PerformerDetails!$V$7:$V$506,SMALL(IF(PerformerDetails!$V$7:$V$506&lt;&gt;"",ROW(PerformerDetails!P408:P907)-ROW(PerformerDetails!V408)+1),ROWS(PerformerDetails!$V$7:V408)))),0)</f>
        <v>#NAME?</v>
      </c>
      <c r="F408" s="45" t="e">
        <f t="array" aca="1" ref="F408" ca="1">IFERROR(IF(ROWS(PerformerDetails!$X$7:X408)&gt;COUNTA(PerformerDetails!$X$7:$X$506),"",INDEX(PerformerDetails!$X$7:$X$506,SMALL(IF(PerformerDetails!$X$7:$X$506&lt;&gt;"",ROW(PerformerDetails!P408:P907)-ROW(PerformerDetails!X408)+1),ROWS(PerformerDetails!$X$7:X408)))),0)</f>
        <v>#NAME?</v>
      </c>
      <c r="G408" s="45"/>
      <c r="H408" s="45"/>
      <c r="I408" s="45"/>
      <c r="J408" s="45"/>
      <c r="K408" s="45"/>
      <c r="L408" s="45"/>
      <c r="M408" s="45"/>
      <c r="N408" s="45"/>
      <c r="O408" s="45"/>
      <c r="P408" s="45"/>
      <c r="Q408" s="45"/>
      <c r="R408" s="45"/>
      <c r="S408" s="45"/>
      <c r="T408" s="45"/>
      <c r="U408" s="45"/>
      <c r="V408" s="45"/>
      <c r="W408" s="45"/>
      <c r="X408" s="45"/>
      <c r="Y408" s="45"/>
      <c r="Z408" s="45"/>
    </row>
    <row r="409" spans="2:26" ht="20.100000000000001" customHeight="1">
      <c r="B409" s="45" t="e">
        <f t="array" aca="1" ref="B409" ca="1">IFERROR(IF(ROWS(PerformerDetails!$P$7:P409)&gt;COUNTA(PerformerDetails!$P$7:$P$506),"",INDEX(PerformerDetails!$P$7:$P$506,SMALL(IF(PerformerDetails!$P$7:$P$506&lt;&gt;"",ROW(PerformerDetails!P409:P908)-ROW(PerformerDetails!P409)+1),ROWS(PerformerDetails!$P$7:P409)))),0)</f>
        <v>#NAME?</v>
      </c>
      <c r="C409" s="45" t="e">
        <f t="array" aca="1" ref="C409" ca="1">IFERROR(IF(ROWS(PerformerDetails!$R$7:R409)&gt;COUNTA(PerformerDetails!$R$7:$R$506),"",INDEX(PerformerDetails!$R$7:$R$506,SMALL(IF(PerformerDetails!$R$7:$R$506&lt;&gt;"",ROW(PerformerDetails!P409:P908)-ROW(PerformerDetails!R409)+1),ROWS(PerformerDetails!$R$7:R409)))),0)</f>
        <v>#NAME?</v>
      </c>
      <c r="D409" s="45" t="e">
        <f t="array" aca="1" ref="D409" ca="1">IFERROR(IF(ROWS(PerformerDetails!$T$7:T409)&gt;COUNTA(PerformerDetails!$T$7:$T$506),"",INDEX(PerformerDetails!$T$7:$T$506,SMALL(IF(PerformerDetails!$T$7:$T$506&lt;&gt;"",ROW(PerformerDetails!P409:P908)-ROW(PerformerDetails!T409)+1),ROWS(PerformerDetails!$T$7:T409)))),0)</f>
        <v>#NAME?</v>
      </c>
      <c r="E409" s="45" t="e">
        <f t="array" aca="1" ref="E409" ca="1">IFERROR(IF(ROWS(PerformerDetails!$V$7:V409)&gt;COUNTA(PerformerDetails!$V$7:$V$506),"",INDEX(PerformerDetails!$V$7:$V$506,SMALL(IF(PerformerDetails!$V$7:$V$506&lt;&gt;"",ROW(PerformerDetails!P409:P908)-ROW(PerformerDetails!V409)+1),ROWS(PerformerDetails!$V$7:V409)))),0)</f>
        <v>#NAME?</v>
      </c>
      <c r="F409" s="45" t="e">
        <f t="array" aca="1" ref="F409" ca="1">IFERROR(IF(ROWS(PerformerDetails!$X$7:X409)&gt;COUNTA(PerformerDetails!$X$7:$X$506),"",INDEX(PerformerDetails!$X$7:$X$506,SMALL(IF(PerformerDetails!$X$7:$X$506&lt;&gt;"",ROW(PerformerDetails!P409:P908)-ROW(PerformerDetails!X409)+1),ROWS(PerformerDetails!$X$7:X409)))),0)</f>
        <v>#NAME?</v>
      </c>
      <c r="G409" s="45"/>
      <c r="H409" s="45"/>
      <c r="I409" s="45"/>
      <c r="J409" s="45"/>
      <c r="K409" s="45"/>
      <c r="L409" s="45"/>
      <c r="M409" s="45"/>
      <c r="N409" s="45"/>
      <c r="O409" s="45"/>
      <c r="P409" s="45"/>
      <c r="Q409" s="45"/>
      <c r="R409" s="45"/>
      <c r="S409" s="45"/>
      <c r="T409" s="45"/>
      <c r="U409" s="45"/>
      <c r="V409" s="45"/>
      <c r="W409" s="45"/>
      <c r="X409" s="45"/>
      <c r="Y409" s="45"/>
      <c r="Z409" s="45"/>
    </row>
    <row r="410" spans="2:26" ht="20.100000000000001" customHeight="1">
      <c r="B410" s="45" t="e">
        <f t="array" aca="1" ref="B410" ca="1">IFERROR(IF(ROWS(PerformerDetails!$P$7:P410)&gt;COUNTA(PerformerDetails!$P$7:$P$506),"",INDEX(PerformerDetails!$P$7:$P$506,SMALL(IF(PerformerDetails!$P$7:$P$506&lt;&gt;"",ROW(PerformerDetails!P410:P909)-ROW(PerformerDetails!P410)+1),ROWS(PerformerDetails!$P$7:P410)))),0)</f>
        <v>#NAME?</v>
      </c>
      <c r="C410" s="45" t="e">
        <f t="array" aca="1" ref="C410" ca="1">IFERROR(IF(ROWS(PerformerDetails!$R$7:R410)&gt;COUNTA(PerformerDetails!$R$7:$R$506),"",INDEX(PerformerDetails!$R$7:$R$506,SMALL(IF(PerformerDetails!$R$7:$R$506&lt;&gt;"",ROW(PerformerDetails!P410:P909)-ROW(PerformerDetails!R410)+1),ROWS(PerformerDetails!$R$7:R410)))),0)</f>
        <v>#NAME?</v>
      </c>
      <c r="D410" s="45" t="e">
        <f t="array" aca="1" ref="D410" ca="1">IFERROR(IF(ROWS(PerformerDetails!$T$7:T410)&gt;COUNTA(PerformerDetails!$T$7:$T$506),"",INDEX(PerformerDetails!$T$7:$T$506,SMALL(IF(PerformerDetails!$T$7:$T$506&lt;&gt;"",ROW(PerformerDetails!P410:P909)-ROW(PerformerDetails!T410)+1),ROWS(PerformerDetails!$T$7:T410)))),0)</f>
        <v>#NAME?</v>
      </c>
      <c r="E410" s="45" t="e">
        <f t="array" aca="1" ref="E410" ca="1">IFERROR(IF(ROWS(PerformerDetails!$V$7:V410)&gt;COUNTA(PerformerDetails!$V$7:$V$506),"",INDEX(PerformerDetails!$V$7:$V$506,SMALL(IF(PerformerDetails!$V$7:$V$506&lt;&gt;"",ROW(PerformerDetails!P410:P909)-ROW(PerformerDetails!V410)+1),ROWS(PerformerDetails!$V$7:V410)))),0)</f>
        <v>#NAME?</v>
      </c>
      <c r="F410" s="45" t="e">
        <f t="array" aca="1" ref="F410" ca="1">IFERROR(IF(ROWS(PerformerDetails!$X$7:X410)&gt;COUNTA(PerformerDetails!$X$7:$X$506),"",INDEX(PerformerDetails!$X$7:$X$506,SMALL(IF(PerformerDetails!$X$7:$X$506&lt;&gt;"",ROW(PerformerDetails!P410:P909)-ROW(PerformerDetails!X410)+1),ROWS(PerformerDetails!$X$7:X410)))),0)</f>
        <v>#NAME?</v>
      </c>
      <c r="G410" s="45"/>
      <c r="H410" s="45"/>
      <c r="I410" s="45"/>
      <c r="J410" s="45"/>
      <c r="K410" s="45"/>
      <c r="L410" s="45"/>
      <c r="M410" s="45"/>
      <c r="N410" s="45"/>
      <c r="O410" s="45"/>
      <c r="P410" s="45"/>
      <c r="Q410" s="45"/>
      <c r="R410" s="45"/>
      <c r="S410" s="45"/>
      <c r="T410" s="45"/>
      <c r="U410" s="45"/>
      <c r="V410" s="45"/>
      <c r="W410" s="45"/>
      <c r="X410" s="45"/>
      <c r="Y410" s="45"/>
      <c r="Z410" s="45"/>
    </row>
    <row r="411" spans="2:26" ht="20.100000000000001" customHeight="1">
      <c r="B411" s="45" t="e">
        <f t="array" aca="1" ref="B411" ca="1">IFERROR(IF(ROWS(PerformerDetails!$P$7:P411)&gt;COUNTA(PerformerDetails!$P$7:$P$506),"",INDEX(PerformerDetails!$P$7:$P$506,SMALL(IF(PerformerDetails!$P$7:$P$506&lt;&gt;"",ROW(PerformerDetails!P411:P910)-ROW(PerformerDetails!P411)+1),ROWS(PerformerDetails!$P$7:P411)))),0)</f>
        <v>#NAME?</v>
      </c>
      <c r="C411" s="45" t="e">
        <f t="array" aca="1" ref="C411" ca="1">IFERROR(IF(ROWS(PerformerDetails!$R$7:R411)&gt;COUNTA(PerformerDetails!$R$7:$R$506),"",INDEX(PerformerDetails!$R$7:$R$506,SMALL(IF(PerformerDetails!$R$7:$R$506&lt;&gt;"",ROW(PerformerDetails!P411:P910)-ROW(PerformerDetails!R411)+1),ROWS(PerformerDetails!$R$7:R411)))),0)</f>
        <v>#NAME?</v>
      </c>
      <c r="D411" s="45" t="e">
        <f t="array" aca="1" ref="D411" ca="1">IFERROR(IF(ROWS(PerformerDetails!$T$7:T411)&gt;COUNTA(PerformerDetails!$T$7:$T$506),"",INDEX(PerformerDetails!$T$7:$T$506,SMALL(IF(PerformerDetails!$T$7:$T$506&lt;&gt;"",ROW(PerformerDetails!P411:P910)-ROW(PerformerDetails!T411)+1),ROWS(PerformerDetails!$T$7:T411)))),0)</f>
        <v>#NAME?</v>
      </c>
      <c r="E411" s="45" t="e">
        <f t="array" aca="1" ref="E411" ca="1">IFERROR(IF(ROWS(PerformerDetails!$V$7:V411)&gt;COUNTA(PerformerDetails!$V$7:$V$506),"",INDEX(PerformerDetails!$V$7:$V$506,SMALL(IF(PerformerDetails!$V$7:$V$506&lt;&gt;"",ROW(PerformerDetails!P411:P910)-ROW(PerformerDetails!V411)+1),ROWS(PerformerDetails!$V$7:V411)))),0)</f>
        <v>#NAME?</v>
      </c>
      <c r="F411" s="45" t="e">
        <f t="array" aca="1" ref="F411" ca="1">IFERROR(IF(ROWS(PerformerDetails!$X$7:X411)&gt;COUNTA(PerformerDetails!$X$7:$X$506),"",INDEX(PerformerDetails!$X$7:$X$506,SMALL(IF(PerformerDetails!$X$7:$X$506&lt;&gt;"",ROW(PerformerDetails!P411:P910)-ROW(PerformerDetails!X411)+1),ROWS(PerformerDetails!$X$7:X411)))),0)</f>
        <v>#NAME?</v>
      </c>
      <c r="G411" s="45"/>
      <c r="H411" s="45"/>
      <c r="I411" s="45"/>
      <c r="J411" s="45"/>
      <c r="K411" s="45"/>
      <c r="L411" s="45"/>
      <c r="M411" s="45"/>
      <c r="N411" s="45"/>
      <c r="O411" s="45"/>
      <c r="P411" s="45"/>
      <c r="Q411" s="45"/>
      <c r="R411" s="45"/>
      <c r="S411" s="45"/>
      <c r="T411" s="45"/>
      <c r="U411" s="45"/>
      <c r="V411" s="45"/>
      <c r="W411" s="45"/>
      <c r="X411" s="45"/>
      <c r="Y411" s="45"/>
      <c r="Z411" s="45"/>
    </row>
    <row r="412" spans="2:26" ht="20.100000000000001" customHeight="1">
      <c r="B412" s="45" t="e">
        <f t="array" aca="1" ref="B412" ca="1">IFERROR(IF(ROWS(PerformerDetails!$P$7:P412)&gt;COUNTA(PerformerDetails!$P$7:$P$506),"",INDEX(PerformerDetails!$P$7:$P$506,SMALL(IF(PerformerDetails!$P$7:$P$506&lt;&gt;"",ROW(PerformerDetails!P412:P911)-ROW(PerformerDetails!P412)+1),ROWS(PerformerDetails!$P$7:P412)))),0)</f>
        <v>#NAME?</v>
      </c>
      <c r="C412" s="45" t="e">
        <f t="array" aca="1" ref="C412" ca="1">IFERROR(IF(ROWS(PerformerDetails!$R$7:R412)&gt;COUNTA(PerformerDetails!$R$7:$R$506),"",INDEX(PerformerDetails!$R$7:$R$506,SMALL(IF(PerformerDetails!$R$7:$R$506&lt;&gt;"",ROW(PerformerDetails!P412:P911)-ROW(PerformerDetails!R412)+1),ROWS(PerformerDetails!$R$7:R412)))),0)</f>
        <v>#NAME?</v>
      </c>
      <c r="D412" s="45" t="e">
        <f t="array" aca="1" ref="D412" ca="1">IFERROR(IF(ROWS(PerformerDetails!$T$7:T412)&gt;COUNTA(PerformerDetails!$T$7:$T$506),"",INDEX(PerformerDetails!$T$7:$T$506,SMALL(IF(PerformerDetails!$T$7:$T$506&lt;&gt;"",ROW(PerformerDetails!P412:P911)-ROW(PerformerDetails!T412)+1),ROWS(PerformerDetails!$T$7:T412)))),0)</f>
        <v>#NAME?</v>
      </c>
      <c r="E412" s="45" t="e">
        <f t="array" aca="1" ref="E412" ca="1">IFERROR(IF(ROWS(PerformerDetails!$V$7:V412)&gt;COUNTA(PerformerDetails!$V$7:$V$506),"",INDEX(PerformerDetails!$V$7:$V$506,SMALL(IF(PerformerDetails!$V$7:$V$506&lt;&gt;"",ROW(PerformerDetails!P412:P911)-ROW(PerformerDetails!V412)+1),ROWS(PerformerDetails!$V$7:V412)))),0)</f>
        <v>#NAME?</v>
      </c>
      <c r="F412" s="45" t="e">
        <f t="array" aca="1" ref="F412" ca="1">IFERROR(IF(ROWS(PerformerDetails!$X$7:X412)&gt;COUNTA(PerformerDetails!$X$7:$X$506),"",INDEX(PerformerDetails!$X$7:$X$506,SMALL(IF(PerformerDetails!$X$7:$X$506&lt;&gt;"",ROW(PerformerDetails!P412:P911)-ROW(PerformerDetails!X412)+1),ROWS(PerformerDetails!$X$7:X412)))),0)</f>
        <v>#NAME?</v>
      </c>
      <c r="G412" s="45"/>
      <c r="H412" s="45"/>
      <c r="I412" s="45"/>
      <c r="J412" s="45"/>
      <c r="K412" s="45"/>
      <c r="L412" s="45"/>
      <c r="M412" s="45"/>
      <c r="N412" s="45"/>
      <c r="O412" s="45"/>
      <c r="P412" s="45"/>
      <c r="Q412" s="45"/>
      <c r="R412" s="45"/>
      <c r="S412" s="45"/>
      <c r="T412" s="45"/>
      <c r="U412" s="45"/>
      <c r="V412" s="45"/>
      <c r="W412" s="45"/>
      <c r="X412" s="45"/>
      <c r="Y412" s="45"/>
      <c r="Z412" s="45"/>
    </row>
    <row r="413" spans="2:26" ht="20.100000000000001" customHeight="1">
      <c r="B413" s="45" t="e">
        <f t="array" aca="1" ref="B413" ca="1">IFERROR(IF(ROWS(PerformerDetails!$P$7:P413)&gt;COUNTA(PerformerDetails!$P$7:$P$506),"",INDEX(PerformerDetails!$P$7:$P$506,SMALL(IF(PerformerDetails!$P$7:$P$506&lt;&gt;"",ROW(PerformerDetails!P413:P912)-ROW(PerformerDetails!P413)+1),ROWS(PerformerDetails!$P$7:P413)))),0)</f>
        <v>#NAME?</v>
      </c>
      <c r="C413" s="45" t="e">
        <f t="array" aca="1" ref="C413" ca="1">IFERROR(IF(ROWS(PerformerDetails!$R$7:R413)&gt;COUNTA(PerformerDetails!$R$7:$R$506),"",INDEX(PerformerDetails!$R$7:$R$506,SMALL(IF(PerformerDetails!$R$7:$R$506&lt;&gt;"",ROW(PerformerDetails!P413:P912)-ROW(PerformerDetails!R413)+1),ROWS(PerformerDetails!$R$7:R413)))),0)</f>
        <v>#NAME?</v>
      </c>
      <c r="D413" s="45" t="e">
        <f t="array" aca="1" ref="D413" ca="1">IFERROR(IF(ROWS(PerformerDetails!$T$7:T413)&gt;COUNTA(PerformerDetails!$T$7:$T$506),"",INDEX(PerformerDetails!$T$7:$T$506,SMALL(IF(PerformerDetails!$T$7:$T$506&lt;&gt;"",ROW(PerformerDetails!P413:P912)-ROW(PerformerDetails!T413)+1),ROWS(PerformerDetails!$T$7:T413)))),0)</f>
        <v>#NAME?</v>
      </c>
      <c r="E413" s="45" t="e">
        <f t="array" aca="1" ref="E413" ca="1">IFERROR(IF(ROWS(PerformerDetails!$V$7:V413)&gt;COUNTA(PerformerDetails!$V$7:$V$506),"",INDEX(PerformerDetails!$V$7:$V$506,SMALL(IF(PerformerDetails!$V$7:$V$506&lt;&gt;"",ROW(PerformerDetails!P413:P912)-ROW(PerformerDetails!V413)+1),ROWS(PerformerDetails!$V$7:V413)))),0)</f>
        <v>#NAME?</v>
      </c>
      <c r="F413" s="45" t="e">
        <f t="array" aca="1" ref="F413" ca="1">IFERROR(IF(ROWS(PerformerDetails!$X$7:X413)&gt;COUNTA(PerformerDetails!$X$7:$X$506),"",INDEX(PerformerDetails!$X$7:$X$506,SMALL(IF(PerformerDetails!$X$7:$X$506&lt;&gt;"",ROW(PerformerDetails!P413:P912)-ROW(PerformerDetails!X413)+1),ROWS(PerformerDetails!$X$7:X413)))),0)</f>
        <v>#NAME?</v>
      </c>
      <c r="G413" s="45"/>
      <c r="H413" s="45"/>
      <c r="I413" s="45"/>
      <c r="J413" s="45"/>
      <c r="K413" s="45"/>
      <c r="L413" s="45"/>
      <c r="M413" s="45"/>
      <c r="N413" s="45"/>
      <c r="O413" s="45"/>
      <c r="P413" s="45"/>
      <c r="Q413" s="45"/>
      <c r="R413" s="45"/>
      <c r="S413" s="45"/>
      <c r="T413" s="45"/>
      <c r="U413" s="45"/>
      <c r="V413" s="45"/>
      <c r="W413" s="45"/>
      <c r="X413" s="45"/>
      <c r="Y413" s="45"/>
      <c r="Z413" s="45"/>
    </row>
    <row r="414" spans="2:26" ht="20.100000000000001" customHeight="1">
      <c r="B414" s="45" t="e">
        <f t="array" aca="1" ref="B414" ca="1">IFERROR(IF(ROWS(PerformerDetails!$P$7:P414)&gt;COUNTA(PerformerDetails!$P$7:$P$506),"",INDEX(PerformerDetails!$P$7:$P$506,SMALL(IF(PerformerDetails!$P$7:$P$506&lt;&gt;"",ROW(PerformerDetails!P414:P913)-ROW(PerformerDetails!P414)+1),ROWS(PerformerDetails!$P$7:P414)))),0)</f>
        <v>#NAME?</v>
      </c>
      <c r="C414" s="45" t="e">
        <f t="array" aca="1" ref="C414" ca="1">IFERROR(IF(ROWS(PerformerDetails!$R$7:R414)&gt;COUNTA(PerformerDetails!$R$7:$R$506),"",INDEX(PerformerDetails!$R$7:$R$506,SMALL(IF(PerformerDetails!$R$7:$R$506&lt;&gt;"",ROW(PerformerDetails!P414:P913)-ROW(PerformerDetails!R414)+1),ROWS(PerformerDetails!$R$7:R414)))),0)</f>
        <v>#NAME?</v>
      </c>
      <c r="D414" s="45" t="e">
        <f t="array" aca="1" ref="D414" ca="1">IFERROR(IF(ROWS(PerformerDetails!$T$7:T414)&gt;COUNTA(PerformerDetails!$T$7:$T$506),"",INDEX(PerformerDetails!$T$7:$T$506,SMALL(IF(PerformerDetails!$T$7:$T$506&lt;&gt;"",ROW(PerformerDetails!P414:P913)-ROW(PerformerDetails!T414)+1),ROWS(PerformerDetails!$T$7:T414)))),0)</f>
        <v>#NAME?</v>
      </c>
      <c r="E414" s="45" t="e">
        <f t="array" aca="1" ref="E414" ca="1">IFERROR(IF(ROWS(PerformerDetails!$V$7:V414)&gt;COUNTA(PerformerDetails!$V$7:$V$506),"",INDEX(PerformerDetails!$V$7:$V$506,SMALL(IF(PerformerDetails!$V$7:$V$506&lt;&gt;"",ROW(PerformerDetails!P414:P913)-ROW(PerformerDetails!V414)+1),ROWS(PerformerDetails!$V$7:V414)))),0)</f>
        <v>#NAME?</v>
      </c>
      <c r="F414" s="45" t="e">
        <f t="array" aca="1" ref="F414" ca="1">IFERROR(IF(ROWS(PerformerDetails!$X$7:X414)&gt;COUNTA(PerformerDetails!$X$7:$X$506),"",INDEX(PerformerDetails!$X$7:$X$506,SMALL(IF(PerformerDetails!$X$7:$X$506&lt;&gt;"",ROW(PerformerDetails!P414:P913)-ROW(PerformerDetails!X414)+1),ROWS(PerformerDetails!$X$7:X414)))),0)</f>
        <v>#NAME?</v>
      </c>
      <c r="G414" s="45"/>
      <c r="H414" s="45"/>
      <c r="I414" s="45"/>
      <c r="J414" s="45"/>
      <c r="K414" s="45"/>
      <c r="L414" s="45"/>
      <c r="M414" s="45"/>
      <c r="N414" s="45"/>
      <c r="O414" s="45"/>
      <c r="P414" s="45"/>
      <c r="Q414" s="45"/>
      <c r="R414" s="45"/>
      <c r="S414" s="45"/>
      <c r="T414" s="45"/>
      <c r="U414" s="45"/>
      <c r="V414" s="45"/>
      <c r="W414" s="45"/>
      <c r="X414" s="45"/>
      <c r="Y414" s="45"/>
      <c r="Z414" s="45"/>
    </row>
    <row r="415" spans="2:26" ht="20.100000000000001" customHeight="1">
      <c r="B415" s="45" t="e">
        <f t="array" aca="1" ref="B415" ca="1">IFERROR(IF(ROWS(PerformerDetails!$P$7:P415)&gt;COUNTA(PerformerDetails!$P$7:$P$506),"",INDEX(PerformerDetails!$P$7:$P$506,SMALL(IF(PerformerDetails!$P$7:$P$506&lt;&gt;"",ROW(PerformerDetails!P415:P914)-ROW(PerformerDetails!P415)+1),ROWS(PerformerDetails!$P$7:P415)))),0)</f>
        <v>#NAME?</v>
      </c>
      <c r="C415" s="45" t="e">
        <f t="array" aca="1" ref="C415" ca="1">IFERROR(IF(ROWS(PerformerDetails!$R$7:R415)&gt;COUNTA(PerformerDetails!$R$7:$R$506),"",INDEX(PerformerDetails!$R$7:$R$506,SMALL(IF(PerformerDetails!$R$7:$R$506&lt;&gt;"",ROW(PerformerDetails!P415:P914)-ROW(PerformerDetails!R415)+1),ROWS(PerformerDetails!$R$7:R415)))),0)</f>
        <v>#NAME?</v>
      </c>
      <c r="D415" s="45" t="e">
        <f t="array" aca="1" ref="D415" ca="1">IFERROR(IF(ROWS(PerformerDetails!$T$7:T415)&gt;COUNTA(PerformerDetails!$T$7:$T$506),"",INDEX(PerformerDetails!$T$7:$T$506,SMALL(IF(PerformerDetails!$T$7:$T$506&lt;&gt;"",ROW(PerformerDetails!P415:P914)-ROW(PerformerDetails!T415)+1),ROWS(PerformerDetails!$T$7:T415)))),0)</f>
        <v>#NAME?</v>
      </c>
      <c r="E415" s="45" t="e">
        <f t="array" aca="1" ref="E415" ca="1">IFERROR(IF(ROWS(PerformerDetails!$V$7:V415)&gt;COUNTA(PerformerDetails!$V$7:$V$506),"",INDEX(PerformerDetails!$V$7:$V$506,SMALL(IF(PerformerDetails!$V$7:$V$506&lt;&gt;"",ROW(PerformerDetails!P415:P914)-ROW(PerformerDetails!V415)+1),ROWS(PerformerDetails!$V$7:V415)))),0)</f>
        <v>#NAME?</v>
      </c>
      <c r="F415" s="45" t="e">
        <f t="array" aca="1" ref="F415" ca="1">IFERROR(IF(ROWS(PerformerDetails!$X$7:X415)&gt;COUNTA(PerformerDetails!$X$7:$X$506),"",INDEX(PerformerDetails!$X$7:$X$506,SMALL(IF(PerformerDetails!$X$7:$X$506&lt;&gt;"",ROW(PerformerDetails!P415:P914)-ROW(PerformerDetails!X415)+1),ROWS(PerformerDetails!$X$7:X415)))),0)</f>
        <v>#NAME?</v>
      </c>
      <c r="G415" s="45"/>
      <c r="H415" s="45"/>
      <c r="I415" s="45"/>
      <c r="J415" s="45"/>
      <c r="K415" s="45"/>
      <c r="L415" s="45"/>
      <c r="M415" s="45"/>
      <c r="N415" s="45"/>
      <c r="O415" s="45"/>
      <c r="P415" s="45"/>
      <c r="Q415" s="45"/>
      <c r="R415" s="45"/>
      <c r="S415" s="45"/>
      <c r="T415" s="45"/>
      <c r="U415" s="45"/>
      <c r="V415" s="45"/>
      <c r="W415" s="45"/>
      <c r="X415" s="45"/>
      <c r="Y415" s="45"/>
      <c r="Z415" s="45"/>
    </row>
    <row r="416" spans="2:26" ht="20.100000000000001" customHeight="1">
      <c r="B416" s="45" t="e">
        <f t="array" aca="1" ref="B416" ca="1">IFERROR(IF(ROWS(PerformerDetails!$P$7:P416)&gt;COUNTA(PerformerDetails!$P$7:$P$506),"",INDEX(PerformerDetails!$P$7:$P$506,SMALL(IF(PerformerDetails!$P$7:$P$506&lt;&gt;"",ROW(PerformerDetails!P416:P915)-ROW(PerformerDetails!P416)+1),ROWS(PerformerDetails!$P$7:P416)))),0)</f>
        <v>#NAME?</v>
      </c>
      <c r="C416" s="45" t="e">
        <f t="array" aca="1" ref="C416" ca="1">IFERROR(IF(ROWS(PerformerDetails!$R$7:R416)&gt;COUNTA(PerformerDetails!$R$7:$R$506),"",INDEX(PerformerDetails!$R$7:$R$506,SMALL(IF(PerformerDetails!$R$7:$R$506&lt;&gt;"",ROW(PerformerDetails!P416:P915)-ROW(PerformerDetails!R416)+1),ROWS(PerformerDetails!$R$7:R416)))),0)</f>
        <v>#NAME?</v>
      </c>
      <c r="D416" s="45" t="e">
        <f t="array" aca="1" ref="D416" ca="1">IFERROR(IF(ROWS(PerformerDetails!$T$7:T416)&gt;COUNTA(PerformerDetails!$T$7:$T$506),"",INDEX(PerformerDetails!$T$7:$T$506,SMALL(IF(PerformerDetails!$T$7:$T$506&lt;&gt;"",ROW(PerformerDetails!P416:P915)-ROW(PerformerDetails!T416)+1),ROWS(PerformerDetails!$T$7:T416)))),0)</f>
        <v>#NAME?</v>
      </c>
      <c r="E416" s="45" t="e">
        <f t="array" aca="1" ref="E416" ca="1">IFERROR(IF(ROWS(PerformerDetails!$V$7:V416)&gt;COUNTA(PerformerDetails!$V$7:$V$506),"",INDEX(PerformerDetails!$V$7:$V$506,SMALL(IF(PerformerDetails!$V$7:$V$506&lt;&gt;"",ROW(PerformerDetails!P416:P915)-ROW(PerformerDetails!V416)+1),ROWS(PerformerDetails!$V$7:V416)))),0)</f>
        <v>#NAME?</v>
      </c>
      <c r="F416" s="45" t="e">
        <f t="array" aca="1" ref="F416" ca="1">IFERROR(IF(ROWS(PerformerDetails!$X$7:X416)&gt;COUNTA(PerformerDetails!$X$7:$X$506),"",INDEX(PerformerDetails!$X$7:$X$506,SMALL(IF(PerformerDetails!$X$7:$X$506&lt;&gt;"",ROW(PerformerDetails!P416:P915)-ROW(PerformerDetails!X416)+1),ROWS(PerformerDetails!$X$7:X416)))),0)</f>
        <v>#NAME?</v>
      </c>
      <c r="G416" s="45"/>
      <c r="H416" s="45"/>
      <c r="I416" s="45"/>
      <c r="J416" s="45"/>
      <c r="K416" s="45"/>
      <c r="L416" s="45"/>
      <c r="M416" s="45"/>
      <c r="N416" s="45"/>
      <c r="O416" s="45"/>
      <c r="P416" s="45"/>
      <c r="Q416" s="45"/>
      <c r="R416" s="45"/>
      <c r="S416" s="45"/>
      <c r="T416" s="45"/>
      <c r="U416" s="45"/>
      <c r="V416" s="45"/>
      <c r="W416" s="45"/>
      <c r="X416" s="45"/>
      <c r="Y416" s="45"/>
      <c r="Z416" s="45"/>
    </row>
    <row r="417" spans="2:26" ht="20.100000000000001" customHeight="1">
      <c r="B417" s="45" t="e">
        <f t="array" aca="1" ref="B417" ca="1">IFERROR(IF(ROWS(PerformerDetails!$P$7:P417)&gt;COUNTA(PerformerDetails!$P$7:$P$506),"",INDEX(PerformerDetails!$P$7:$P$506,SMALL(IF(PerformerDetails!$P$7:$P$506&lt;&gt;"",ROW(PerformerDetails!P417:P916)-ROW(PerformerDetails!P417)+1),ROWS(PerformerDetails!$P$7:P417)))),0)</f>
        <v>#NAME?</v>
      </c>
      <c r="C417" s="45" t="e">
        <f t="array" aca="1" ref="C417" ca="1">IFERROR(IF(ROWS(PerformerDetails!$R$7:R417)&gt;COUNTA(PerformerDetails!$R$7:$R$506),"",INDEX(PerformerDetails!$R$7:$R$506,SMALL(IF(PerformerDetails!$R$7:$R$506&lt;&gt;"",ROW(PerformerDetails!P417:P916)-ROW(PerformerDetails!R417)+1),ROWS(PerformerDetails!$R$7:R417)))),0)</f>
        <v>#NAME?</v>
      </c>
      <c r="D417" s="45" t="e">
        <f t="array" aca="1" ref="D417" ca="1">IFERROR(IF(ROWS(PerformerDetails!$T$7:T417)&gt;COUNTA(PerformerDetails!$T$7:$T$506),"",INDEX(PerformerDetails!$T$7:$T$506,SMALL(IF(PerformerDetails!$T$7:$T$506&lt;&gt;"",ROW(PerformerDetails!P417:P916)-ROW(PerformerDetails!T417)+1),ROWS(PerformerDetails!$T$7:T417)))),0)</f>
        <v>#NAME?</v>
      </c>
      <c r="E417" s="45" t="e">
        <f t="array" aca="1" ref="E417" ca="1">IFERROR(IF(ROWS(PerformerDetails!$V$7:V417)&gt;COUNTA(PerformerDetails!$V$7:$V$506),"",INDEX(PerformerDetails!$V$7:$V$506,SMALL(IF(PerformerDetails!$V$7:$V$506&lt;&gt;"",ROW(PerformerDetails!P417:P916)-ROW(PerformerDetails!V417)+1),ROWS(PerformerDetails!$V$7:V417)))),0)</f>
        <v>#NAME?</v>
      </c>
      <c r="F417" s="45" t="e">
        <f t="array" aca="1" ref="F417" ca="1">IFERROR(IF(ROWS(PerformerDetails!$X$7:X417)&gt;COUNTA(PerformerDetails!$X$7:$X$506),"",INDEX(PerformerDetails!$X$7:$X$506,SMALL(IF(PerformerDetails!$X$7:$X$506&lt;&gt;"",ROW(PerformerDetails!P417:P916)-ROW(PerformerDetails!X417)+1),ROWS(PerformerDetails!$X$7:X417)))),0)</f>
        <v>#NAME?</v>
      </c>
      <c r="G417" s="45"/>
      <c r="H417" s="45"/>
      <c r="I417" s="45"/>
      <c r="J417" s="45"/>
      <c r="K417" s="45"/>
      <c r="L417" s="45"/>
      <c r="M417" s="45"/>
      <c r="N417" s="45"/>
      <c r="O417" s="45"/>
      <c r="P417" s="45"/>
      <c r="Q417" s="45"/>
      <c r="R417" s="45"/>
      <c r="S417" s="45"/>
      <c r="T417" s="45"/>
      <c r="U417" s="45"/>
      <c r="V417" s="45"/>
      <c r="W417" s="45"/>
      <c r="X417" s="45"/>
      <c r="Y417" s="45"/>
      <c r="Z417" s="45"/>
    </row>
    <row r="418" spans="2:26" ht="20.100000000000001" customHeight="1">
      <c r="B418" s="45" t="e">
        <f t="array" aca="1" ref="B418" ca="1">IFERROR(IF(ROWS(PerformerDetails!$P$7:P418)&gt;COUNTA(PerformerDetails!$P$7:$P$506),"",INDEX(PerformerDetails!$P$7:$P$506,SMALL(IF(PerformerDetails!$P$7:$P$506&lt;&gt;"",ROW(PerformerDetails!P418:P917)-ROW(PerformerDetails!P418)+1),ROWS(PerformerDetails!$P$7:P418)))),0)</f>
        <v>#NAME?</v>
      </c>
      <c r="C418" s="45" t="e">
        <f t="array" aca="1" ref="C418" ca="1">IFERROR(IF(ROWS(PerformerDetails!$R$7:R418)&gt;COUNTA(PerformerDetails!$R$7:$R$506),"",INDEX(PerformerDetails!$R$7:$R$506,SMALL(IF(PerformerDetails!$R$7:$R$506&lt;&gt;"",ROW(PerformerDetails!P418:P917)-ROW(PerformerDetails!R418)+1),ROWS(PerformerDetails!$R$7:R418)))),0)</f>
        <v>#NAME?</v>
      </c>
      <c r="D418" s="45" t="e">
        <f t="array" aca="1" ref="D418" ca="1">IFERROR(IF(ROWS(PerformerDetails!$T$7:T418)&gt;COUNTA(PerformerDetails!$T$7:$T$506),"",INDEX(PerformerDetails!$T$7:$T$506,SMALL(IF(PerformerDetails!$T$7:$T$506&lt;&gt;"",ROW(PerformerDetails!P418:P917)-ROW(PerformerDetails!T418)+1),ROWS(PerformerDetails!$T$7:T418)))),0)</f>
        <v>#NAME?</v>
      </c>
      <c r="E418" s="45" t="e">
        <f t="array" aca="1" ref="E418" ca="1">IFERROR(IF(ROWS(PerformerDetails!$V$7:V418)&gt;COUNTA(PerformerDetails!$V$7:$V$506),"",INDEX(PerformerDetails!$V$7:$V$506,SMALL(IF(PerformerDetails!$V$7:$V$506&lt;&gt;"",ROW(PerformerDetails!P418:P917)-ROW(PerformerDetails!V418)+1),ROWS(PerformerDetails!$V$7:V418)))),0)</f>
        <v>#NAME?</v>
      </c>
      <c r="F418" s="45" t="e">
        <f t="array" aca="1" ref="F418" ca="1">IFERROR(IF(ROWS(PerformerDetails!$X$7:X418)&gt;COUNTA(PerformerDetails!$X$7:$X$506),"",INDEX(PerformerDetails!$X$7:$X$506,SMALL(IF(PerformerDetails!$X$7:$X$506&lt;&gt;"",ROW(PerformerDetails!P418:P917)-ROW(PerformerDetails!X418)+1),ROWS(PerformerDetails!$X$7:X418)))),0)</f>
        <v>#NAME?</v>
      </c>
      <c r="G418" s="45"/>
      <c r="H418" s="45"/>
      <c r="I418" s="45"/>
      <c r="J418" s="45"/>
      <c r="K418" s="45"/>
      <c r="L418" s="45"/>
      <c r="M418" s="45"/>
      <c r="N418" s="45"/>
      <c r="O418" s="45"/>
      <c r="P418" s="45"/>
      <c r="Q418" s="45"/>
      <c r="R418" s="45"/>
      <c r="S418" s="45"/>
      <c r="T418" s="45"/>
      <c r="U418" s="45"/>
      <c r="V418" s="45"/>
      <c r="W418" s="45"/>
      <c r="X418" s="45"/>
      <c r="Y418" s="45"/>
      <c r="Z418" s="45"/>
    </row>
    <row r="419" spans="2:26" ht="20.100000000000001" customHeight="1">
      <c r="B419" s="45" t="e">
        <f t="array" aca="1" ref="B419" ca="1">IFERROR(IF(ROWS(PerformerDetails!$P$7:P419)&gt;COUNTA(PerformerDetails!$P$7:$P$506),"",INDEX(PerformerDetails!$P$7:$P$506,SMALL(IF(PerformerDetails!$P$7:$P$506&lt;&gt;"",ROW(PerformerDetails!P419:P918)-ROW(PerformerDetails!P419)+1),ROWS(PerformerDetails!$P$7:P419)))),0)</f>
        <v>#NAME?</v>
      </c>
      <c r="C419" s="45" t="e">
        <f t="array" aca="1" ref="C419" ca="1">IFERROR(IF(ROWS(PerformerDetails!$R$7:R419)&gt;COUNTA(PerformerDetails!$R$7:$R$506),"",INDEX(PerformerDetails!$R$7:$R$506,SMALL(IF(PerformerDetails!$R$7:$R$506&lt;&gt;"",ROW(PerformerDetails!P419:P918)-ROW(PerformerDetails!R419)+1),ROWS(PerformerDetails!$R$7:R419)))),0)</f>
        <v>#NAME?</v>
      </c>
      <c r="D419" s="45" t="e">
        <f t="array" aca="1" ref="D419" ca="1">IFERROR(IF(ROWS(PerformerDetails!$T$7:T419)&gt;COUNTA(PerformerDetails!$T$7:$T$506),"",INDEX(PerformerDetails!$T$7:$T$506,SMALL(IF(PerformerDetails!$T$7:$T$506&lt;&gt;"",ROW(PerformerDetails!P419:P918)-ROW(PerformerDetails!T419)+1),ROWS(PerformerDetails!$T$7:T419)))),0)</f>
        <v>#NAME?</v>
      </c>
      <c r="E419" s="45" t="e">
        <f t="array" aca="1" ref="E419" ca="1">IFERROR(IF(ROWS(PerformerDetails!$V$7:V419)&gt;COUNTA(PerformerDetails!$V$7:$V$506),"",INDEX(PerformerDetails!$V$7:$V$506,SMALL(IF(PerformerDetails!$V$7:$V$506&lt;&gt;"",ROW(PerformerDetails!P419:P918)-ROW(PerformerDetails!V419)+1),ROWS(PerformerDetails!$V$7:V419)))),0)</f>
        <v>#NAME?</v>
      </c>
      <c r="F419" s="45" t="e">
        <f t="array" aca="1" ref="F419" ca="1">IFERROR(IF(ROWS(PerformerDetails!$X$7:X419)&gt;COUNTA(PerformerDetails!$X$7:$X$506),"",INDEX(PerformerDetails!$X$7:$X$506,SMALL(IF(PerformerDetails!$X$7:$X$506&lt;&gt;"",ROW(PerformerDetails!P419:P918)-ROW(PerformerDetails!X419)+1),ROWS(PerformerDetails!$X$7:X419)))),0)</f>
        <v>#NAME?</v>
      </c>
      <c r="G419" s="45"/>
      <c r="H419" s="45"/>
      <c r="I419" s="45"/>
      <c r="J419" s="45"/>
      <c r="K419" s="45"/>
      <c r="L419" s="45"/>
      <c r="M419" s="45"/>
      <c r="N419" s="45"/>
      <c r="O419" s="45"/>
      <c r="P419" s="45"/>
      <c r="Q419" s="45"/>
      <c r="R419" s="45"/>
      <c r="S419" s="45"/>
      <c r="T419" s="45"/>
      <c r="U419" s="45"/>
      <c r="V419" s="45"/>
      <c r="W419" s="45"/>
      <c r="X419" s="45"/>
      <c r="Y419" s="45"/>
      <c r="Z419" s="45"/>
    </row>
    <row r="420" spans="2:26" ht="20.100000000000001" customHeight="1">
      <c r="B420" s="45" t="e">
        <f t="array" aca="1" ref="B420" ca="1">IFERROR(IF(ROWS(PerformerDetails!$P$7:P420)&gt;COUNTA(PerformerDetails!$P$7:$P$506),"",INDEX(PerformerDetails!$P$7:$P$506,SMALL(IF(PerformerDetails!$P$7:$P$506&lt;&gt;"",ROW(PerformerDetails!P420:P919)-ROW(PerformerDetails!P420)+1),ROWS(PerformerDetails!$P$7:P420)))),0)</f>
        <v>#NAME?</v>
      </c>
      <c r="C420" s="45" t="e">
        <f t="array" aca="1" ref="C420" ca="1">IFERROR(IF(ROWS(PerformerDetails!$R$7:R420)&gt;COUNTA(PerformerDetails!$R$7:$R$506),"",INDEX(PerformerDetails!$R$7:$R$506,SMALL(IF(PerformerDetails!$R$7:$R$506&lt;&gt;"",ROW(PerformerDetails!P420:P919)-ROW(PerformerDetails!R420)+1),ROWS(PerformerDetails!$R$7:R420)))),0)</f>
        <v>#NAME?</v>
      </c>
      <c r="D420" s="45" t="e">
        <f t="array" aca="1" ref="D420" ca="1">IFERROR(IF(ROWS(PerformerDetails!$T$7:T420)&gt;COUNTA(PerformerDetails!$T$7:$T$506),"",INDEX(PerformerDetails!$T$7:$T$506,SMALL(IF(PerformerDetails!$T$7:$T$506&lt;&gt;"",ROW(PerformerDetails!P420:P919)-ROW(PerformerDetails!T420)+1),ROWS(PerformerDetails!$T$7:T420)))),0)</f>
        <v>#NAME?</v>
      </c>
      <c r="E420" s="45" t="e">
        <f t="array" aca="1" ref="E420" ca="1">IFERROR(IF(ROWS(PerformerDetails!$V$7:V420)&gt;COUNTA(PerformerDetails!$V$7:$V$506),"",INDEX(PerformerDetails!$V$7:$V$506,SMALL(IF(PerformerDetails!$V$7:$V$506&lt;&gt;"",ROW(PerformerDetails!P420:P919)-ROW(PerformerDetails!V420)+1),ROWS(PerformerDetails!$V$7:V420)))),0)</f>
        <v>#NAME?</v>
      </c>
      <c r="F420" s="45" t="e">
        <f t="array" aca="1" ref="F420" ca="1">IFERROR(IF(ROWS(PerformerDetails!$X$7:X420)&gt;COUNTA(PerformerDetails!$X$7:$X$506),"",INDEX(PerformerDetails!$X$7:$X$506,SMALL(IF(PerformerDetails!$X$7:$X$506&lt;&gt;"",ROW(PerformerDetails!P420:P919)-ROW(PerformerDetails!X420)+1),ROWS(PerformerDetails!$X$7:X420)))),0)</f>
        <v>#NAME?</v>
      </c>
      <c r="G420" s="45"/>
      <c r="H420" s="45"/>
      <c r="I420" s="45"/>
      <c r="J420" s="45"/>
      <c r="K420" s="45"/>
      <c r="L420" s="45"/>
      <c r="M420" s="45"/>
      <c r="N420" s="45"/>
      <c r="O420" s="45"/>
      <c r="P420" s="45"/>
      <c r="Q420" s="45"/>
      <c r="R420" s="45"/>
      <c r="S420" s="45"/>
      <c r="T420" s="45"/>
      <c r="U420" s="45"/>
      <c r="V420" s="45"/>
      <c r="W420" s="45"/>
      <c r="X420" s="45"/>
      <c r="Y420" s="45"/>
      <c r="Z420" s="45"/>
    </row>
    <row r="421" spans="2:26" ht="20.100000000000001" customHeight="1">
      <c r="B421" s="45" t="e">
        <f t="array" aca="1" ref="B421" ca="1">IFERROR(IF(ROWS(PerformerDetails!$P$7:P421)&gt;COUNTA(PerformerDetails!$P$7:$P$506),"",INDEX(PerformerDetails!$P$7:$P$506,SMALL(IF(PerformerDetails!$P$7:$P$506&lt;&gt;"",ROW(PerformerDetails!P421:P920)-ROW(PerformerDetails!P421)+1),ROWS(PerformerDetails!$P$7:P421)))),0)</f>
        <v>#NAME?</v>
      </c>
      <c r="C421" s="45" t="e">
        <f t="array" aca="1" ref="C421" ca="1">IFERROR(IF(ROWS(PerformerDetails!$R$7:R421)&gt;COUNTA(PerformerDetails!$R$7:$R$506),"",INDEX(PerformerDetails!$R$7:$R$506,SMALL(IF(PerformerDetails!$R$7:$R$506&lt;&gt;"",ROW(PerformerDetails!P421:P920)-ROW(PerformerDetails!R421)+1),ROWS(PerformerDetails!$R$7:R421)))),0)</f>
        <v>#NAME?</v>
      </c>
      <c r="D421" s="45" t="e">
        <f t="array" aca="1" ref="D421" ca="1">IFERROR(IF(ROWS(PerformerDetails!$T$7:T421)&gt;COUNTA(PerformerDetails!$T$7:$T$506),"",INDEX(PerformerDetails!$T$7:$T$506,SMALL(IF(PerformerDetails!$T$7:$T$506&lt;&gt;"",ROW(PerformerDetails!P421:P920)-ROW(PerformerDetails!T421)+1),ROWS(PerformerDetails!$T$7:T421)))),0)</f>
        <v>#NAME?</v>
      </c>
      <c r="E421" s="45" t="e">
        <f t="array" aca="1" ref="E421" ca="1">IFERROR(IF(ROWS(PerformerDetails!$V$7:V421)&gt;COUNTA(PerformerDetails!$V$7:$V$506),"",INDEX(PerformerDetails!$V$7:$V$506,SMALL(IF(PerformerDetails!$V$7:$V$506&lt;&gt;"",ROW(PerformerDetails!P421:P920)-ROW(PerformerDetails!V421)+1),ROWS(PerformerDetails!$V$7:V421)))),0)</f>
        <v>#NAME?</v>
      </c>
      <c r="F421" s="45" t="e">
        <f t="array" aca="1" ref="F421" ca="1">IFERROR(IF(ROWS(PerformerDetails!$X$7:X421)&gt;COUNTA(PerformerDetails!$X$7:$X$506),"",INDEX(PerformerDetails!$X$7:$X$506,SMALL(IF(PerformerDetails!$X$7:$X$506&lt;&gt;"",ROW(PerformerDetails!P421:P920)-ROW(PerformerDetails!X421)+1),ROWS(PerformerDetails!$X$7:X421)))),0)</f>
        <v>#NAME?</v>
      </c>
      <c r="G421" s="45"/>
      <c r="H421" s="45"/>
      <c r="I421" s="45"/>
      <c r="J421" s="45"/>
      <c r="K421" s="45"/>
      <c r="L421" s="45"/>
      <c r="M421" s="45"/>
      <c r="N421" s="45"/>
      <c r="O421" s="45"/>
      <c r="P421" s="45"/>
      <c r="Q421" s="45"/>
      <c r="R421" s="45"/>
      <c r="S421" s="45"/>
      <c r="T421" s="45"/>
      <c r="U421" s="45"/>
      <c r="V421" s="45"/>
      <c r="W421" s="45"/>
      <c r="X421" s="45"/>
      <c r="Y421" s="45"/>
      <c r="Z421" s="45"/>
    </row>
    <row r="422" spans="2:26" ht="20.100000000000001" customHeight="1">
      <c r="B422" s="45" t="e">
        <f t="array" aca="1" ref="B422" ca="1">IFERROR(IF(ROWS(PerformerDetails!$P$7:P422)&gt;COUNTA(PerformerDetails!$P$7:$P$506),"",INDEX(PerformerDetails!$P$7:$P$506,SMALL(IF(PerformerDetails!$P$7:$P$506&lt;&gt;"",ROW(PerformerDetails!P422:P921)-ROW(PerformerDetails!P422)+1),ROWS(PerformerDetails!$P$7:P422)))),0)</f>
        <v>#NAME?</v>
      </c>
      <c r="C422" s="45" t="e">
        <f t="array" aca="1" ref="C422" ca="1">IFERROR(IF(ROWS(PerformerDetails!$R$7:R422)&gt;COUNTA(PerformerDetails!$R$7:$R$506),"",INDEX(PerformerDetails!$R$7:$R$506,SMALL(IF(PerformerDetails!$R$7:$R$506&lt;&gt;"",ROW(PerformerDetails!P422:P921)-ROW(PerformerDetails!R422)+1),ROWS(PerformerDetails!$R$7:R422)))),0)</f>
        <v>#NAME?</v>
      </c>
      <c r="D422" s="45" t="e">
        <f t="array" aca="1" ref="D422" ca="1">IFERROR(IF(ROWS(PerformerDetails!$T$7:T422)&gt;COUNTA(PerformerDetails!$T$7:$T$506),"",INDEX(PerformerDetails!$T$7:$T$506,SMALL(IF(PerformerDetails!$T$7:$T$506&lt;&gt;"",ROW(PerformerDetails!P422:P921)-ROW(PerformerDetails!T422)+1),ROWS(PerformerDetails!$T$7:T422)))),0)</f>
        <v>#NAME?</v>
      </c>
      <c r="E422" s="45" t="e">
        <f t="array" aca="1" ref="E422" ca="1">IFERROR(IF(ROWS(PerformerDetails!$V$7:V422)&gt;COUNTA(PerformerDetails!$V$7:$V$506),"",INDEX(PerformerDetails!$V$7:$V$506,SMALL(IF(PerformerDetails!$V$7:$V$506&lt;&gt;"",ROW(PerformerDetails!P422:P921)-ROW(PerformerDetails!V422)+1),ROWS(PerformerDetails!$V$7:V422)))),0)</f>
        <v>#NAME?</v>
      </c>
      <c r="F422" s="45" t="e">
        <f t="array" aca="1" ref="F422" ca="1">IFERROR(IF(ROWS(PerformerDetails!$X$7:X422)&gt;COUNTA(PerformerDetails!$X$7:$X$506),"",INDEX(PerformerDetails!$X$7:$X$506,SMALL(IF(PerformerDetails!$X$7:$X$506&lt;&gt;"",ROW(PerformerDetails!P422:P921)-ROW(PerformerDetails!X422)+1),ROWS(PerformerDetails!$X$7:X422)))),0)</f>
        <v>#NAME?</v>
      </c>
      <c r="G422" s="45"/>
      <c r="H422" s="45"/>
      <c r="I422" s="45"/>
      <c r="J422" s="45"/>
      <c r="K422" s="45"/>
      <c r="L422" s="45"/>
      <c r="M422" s="45"/>
      <c r="N422" s="45"/>
      <c r="O422" s="45"/>
      <c r="P422" s="45"/>
      <c r="Q422" s="45"/>
      <c r="R422" s="45"/>
      <c r="S422" s="45"/>
      <c r="T422" s="45"/>
      <c r="U422" s="45"/>
      <c r="V422" s="45"/>
      <c r="W422" s="45"/>
      <c r="X422" s="45"/>
      <c r="Y422" s="45"/>
      <c r="Z422" s="45"/>
    </row>
    <row r="423" spans="2:26" ht="20.100000000000001" customHeight="1">
      <c r="B423" s="45" t="e">
        <f t="array" aca="1" ref="B423" ca="1">IFERROR(IF(ROWS(PerformerDetails!$P$7:P423)&gt;COUNTA(PerformerDetails!$P$7:$P$506),"",INDEX(PerformerDetails!$P$7:$P$506,SMALL(IF(PerformerDetails!$P$7:$P$506&lt;&gt;"",ROW(PerformerDetails!P423:P922)-ROW(PerformerDetails!P423)+1),ROWS(PerformerDetails!$P$7:P423)))),0)</f>
        <v>#NAME?</v>
      </c>
      <c r="C423" s="45" t="e">
        <f t="array" aca="1" ref="C423" ca="1">IFERROR(IF(ROWS(PerformerDetails!$R$7:R423)&gt;COUNTA(PerformerDetails!$R$7:$R$506),"",INDEX(PerformerDetails!$R$7:$R$506,SMALL(IF(PerformerDetails!$R$7:$R$506&lt;&gt;"",ROW(PerformerDetails!P423:P922)-ROW(PerformerDetails!R423)+1),ROWS(PerformerDetails!$R$7:R423)))),0)</f>
        <v>#NAME?</v>
      </c>
      <c r="D423" s="45" t="e">
        <f t="array" aca="1" ref="D423" ca="1">IFERROR(IF(ROWS(PerformerDetails!$T$7:T423)&gt;COUNTA(PerformerDetails!$T$7:$T$506),"",INDEX(PerformerDetails!$T$7:$T$506,SMALL(IF(PerformerDetails!$T$7:$T$506&lt;&gt;"",ROW(PerformerDetails!P423:P922)-ROW(PerformerDetails!T423)+1),ROWS(PerformerDetails!$T$7:T423)))),0)</f>
        <v>#NAME?</v>
      </c>
      <c r="E423" s="45" t="e">
        <f t="array" aca="1" ref="E423" ca="1">IFERROR(IF(ROWS(PerformerDetails!$V$7:V423)&gt;COUNTA(PerformerDetails!$V$7:$V$506),"",INDEX(PerformerDetails!$V$7:$V$506,SMALL(IF(PerformerDetails!$V$7:$V$506&lt;&gt;"",ROW(PerformerDetails!P423:P922)-ROW(PerformerDetails!V423)+1),ROWS(PerformerDetails!$V$7:V423)))),0)</f>
        <v>#NAME?</v>
      </c>
      <c r="F423" s="45" t="e">
        <f t="array" aca="1" ref="F423" ca="1">IFERROR(IF(ROWS(PerformerDetails!$X$7:X423)&gt;COUNTA(PerformerDetails!$X$7:$X$506),"",INDEX(PerformerDetails!$X$7:$X$506,SMALL(IF(PerformerDetails!$X$7:$X$506&lt;&gt;"",ROW(PerformerDetails!P423:P922)-ROW(PerformerDetails!X423)+1),ROWS(PerformerDetails!$X$7:X423)))),0)</f>
        <v>#NAME?</v>
      </c>
      <c r="G423" s="45"/>
      <c r="H423" s="45"/>
      <c r="I423" s="45"/>
      <c r="J423" s="45"/>
      <c r="K423" s="45"/>
      <c r="L423" s="45"/>
      <c r="M423" s="45"/>
      <c r="N423" s="45"/>
      <c r="O423" s="45"/>
      <c r="P423" s="45"/>
      <c r="Q423" s="45"/>
      <c r="R423" s="45"/>
      <c r="S423" s="45"/>
      <c r="T423" s="45"/>
      <c r="U423" s="45"/>
      <c r="V423" s="45"/>
      <c r="W423" s="45"/>
      <c r="X423" s="45"/>
      <c r="Y423" s="45"/>
      <c r="Z423" s="45"/>
    </row>
    <row r="424" spans="2:26" ht="20.100000000000001" customHeight="1">
      <c r="B424" s="45" t="e">
        <f t="array" aca="1" ref="B424" ca="1">IFERROR(IF(ROWS(PerformerDetails!$P$7:P424)&gt;COUNTA(PerformerDetails!$P$7:$P$506),"",INDEX(PerformerDetails!$P$7:$P$506,SMALL(IF(PerformerDetails!$P$7:$P$506&lt;&gt;"",ROW(PerformerDetails!P424:P923)-ROW(PerformerDetails!P424)+1),ROWS(PerformerDetails!$P$7:P424)))),0)</f>
        <v>#NAME?</v>
      </c>
      <c r="C424" s="45" t="e">
        <f t="array" aca="1" ref="C424" ca="1">IFERROR(IF(ROWS(PerformerDetails!$R$7:R424)&gt;COUNTA(PerformerDetails!$R$7:$R$506),"",INDEX(PerformerDetails!$R$7:$R$506,SMALL(IF(PerformerDetails!$R$7:$R$506&lt;&gt;"",ROW(PerformerDetails!P424:P923)-ROW(PerformerDetails!R424)+1),ROWS(PerformerDetails!$R$7:R424)))),0)</f>
        <v>#NAME?</v>
      </c>
      <c r="D424" s="45" t="e">
        <f t="array" aca="1" ref="D424" ca="1">IFERROR(IF(ROWS(PerformerDetails!$T$7:T424)&gt;COUNTA(PerformerDetails!$T$7:$T$506),"",INDEX(PerformerDetails!$T$7:$T$506,SMALL(IF(PerformerDetails!$T$7:$T$506&lt;&gt;"",ROW(PerformerDetails!P424:P923)-ROW(PerformerDetails!T424)+1),ROWS(PerformerDetails!$T$7:T424)))),0)</f>
        <v>#NAME?</v>
      </c>
      <c r="E424" s="45" t="e">
        <f t="array" aca="1" ref="E424" ca="1">IFERROR(IF(ROWS(PerformerDetails!$V$7:V424)&gt;COUNTA(PerformerDetails!$V$7:$V$506),"",INDEX(PerformerDetails!$V$7:$V$506,SMALL(IF(PerformerDetails!$V$7:$V$506&lt;&gt;"",ROW(PerformerDetails!P424:P923)-ROW(PerformerDetails!V424)+1),ROWS(PerformerDetails!$V$7:V424)))),0)</f>
        <v>#NAME?</v>
      </c>
      <c r="F424" s="45" t="e">
        <f t="array" aca="1" ref="F424" ca="1">IFERROR(IF(ROWS(PerformerDetails!$X$7:X424)&gt;COUNTA(PerformerDetails!$X$7:$X$506),"",INDEX(PerformerDetails!$X$7:$X$506,SMALL(IF(PerformerDetails!$X$7:$X$506&lt;&gt;"",ROW(PerformerDetails!P424:P923)-ROW(PerformerDetails!X424)+1),ROWS(PerformerDetails!$X$7:X424)))),0)</f>
        <v>#NAME?</v>
      </c>
      <c r="G424" s="45"/>
      <c r="H424" s="45"/>
      <c r="I424" s="45"/>
      <c r="J424" s="45"/>
      <c r="K424" s="45"/>
      <c r="L424" s="45"/>
      <c r="M424" s="45"/>
      <c r="N424" s="45"/>
      <c r="O424" s="45"/>
      <c r="P424" s="45"/>
      <c r="Q424" s="45"/>
      <c r="R424" s="45"/>
      <c r="S424" s="45"/>
      <c r="T424" s="45"/>
      <c r="U424" s="45"/>
      <c r="V424" s="45"/>
      <c r="W424" s="45"/>
      <c r="X424" s="45"/>
      <c r="Y424" s="45"/>
      <c r="Z424" s="45"/>
    </row>
    <row r="425" spans="2:26" ht="20.100000000000001" customHeight="1">
      <c r="B425" s="45" t="e">
        <f t="array" aca="1" ref="B425" ca="1">IFERROR(IF(ROWS(PerformerDetails!$P$7:P425)&gt;COUNTA(PerformerDetails!$P$7:$P$506),"",INDEX(PerformerDetails!$P$7:$P$506,SMALL(IF(PerformerDetails!$P$7:$P$506&lt;&gt;"",ROW(PerformerDetails!P425:P924)-ROW(PerformerDetails!P425)+1),ROWS(PerformerDetails!$P$7:P425)))),0)</f>
        <v>#NAME?</v>
      </c>
      <c r="C425" s="45" t="e">
        <f t="array" aca="1" ref="C425" ca="1">IFERROR(IF(ROWS(PerformerDetails!$R$7:R425)&gt;COUNTA(PerformerDetails!$R$7:$R$506),"",INDEX(PerformerDetails!$R$7:$R$506,SMALL(IF(PerformerDetails!$R$7:$R$506&lt;&gt;"",ROW(PerformerDetails!P425:P924)-ROW(PerformerDetails!R425)+1),ROWS(PerformerDetails!$R$7:R425)))),0)</f>
        <v>#NAME?</v>
      </c>
      <c r="D425" s="45" t="e">
        <f t="array" aca="1" ref="D425" ca="1">IFERROR(IF(ROWS(PerformerDetails!$T$7:T425)&gt;COUNTA(PerformerDetails!$T$7:$T$506),"",INDEX(PerformerDetails!$T$7:$T$506,SMALL(IF(PerformerDetails!$T$7:$T$506&lt;&gt;"",ROW(PerformerDetails!P425:P924)-ROW(PerformerDetails!T425)+1),ROWS(PerformerDetails!$T$7:T425)))),0)</f>
        <v>#NAME?</v>
      </c>
      <c r="E425" s="45" t="e">
        <f t="array" aca="1" ref="E425" ca="1">IFERROR(IF(ROWS(PerformerDetails!$V$7:V425)&gt;COUNTA(PerformerDetails!$V$7:$V$506),"",INDEX(PerformerDetails!$V$7:$V$506,SMALL(IF(PerformerDetails!$V$7:$V$506&lt;&gt;"",ROW(PerformerDetails!P425:P924)-ROW(PerformerDetails!V425)+1),ROWS(PerformerDetails!$V$7:V425)))),0)</f>
        <v>#NAME?</v>
      </c>
      <c r="F425" s="45" t="e">
        <f t="array" aca="1" ref="F425" ca="1">IFERROR(IF(ROWS(PerformerDetails!$X$7:X425)&gt;COUNTA(PerformerDetails!$X$7:$X$506),"",INDEX(PerformerDetails!$X$7:$X$506,SMALL(IF(PerformerDetails!$X$7:$X$506&lt;&gt;"",ROW(PerformerDetails!P425:P924)-ROW(PerformerDetails!X425)+1),ROWS(PerformerDetails!$X$7:X425)))),0)</f>
        <v>#NAME?</v>
      </c>
      <c r="G425" s="45"/>
      <c r="H425" s="45"/>
      <c r="I425" s="45"/>
      <c r="J425" s="45"/>
      <c r="K425" s="45"/>
      <c r="L425" s="45"/>
      <c r="M425" s="45"/>
      <c r="N425" s="45"/>
      <c r="O425" s="45"/>
      <c r="P425" s="45"/>
      <c r="Q425" s="45"/>
      <c r="R425" s="45"/>
      <c r="S425" s="45"/>
      <c r="T425" s="45"/>
      <c r="U425" s="45"/>
      <c r="V425" s="45"/>
      <c r="W425" s="45"/>
      <c r="X425" s="45"/>
      <c r="Y425" s="45"/>
      <c r="Z425" s="45"/>
    </row>
    <row r="426" spans="2:26" ht="20.100000000000001" customHeight="1">
      <c r="B426" s="45" t="e">
        <f t="array" aca="1" ref="B426" ca="1">IFERROR(IF(ROWS(PerformerDetails!$P$7:P426)&gt;COUNTA(PerformerDetails!$P$7:$P$506),"",INDEX(PerformerDetails!$P$7:$P$506,SMALL(IF(PerformerDetails!$P$7:$P$506&lt;&gt;"",ROW(PerformerDetails!P426:P925)-ROW(PerformerDetails!P426)+1),ROWS(PerformerDetails!$P$7:P426)))),0)</f>
        <v>#NAME?</v>
      </c>
      <c r="C426" s="45" t="e">
        <f t="array" aca="1" ref="C426" ca="1">IFERROR(IF(ROWS(PerformerDetails!$R$7:R426)&gt;COUNTA(PerformerDetails!$R$7:$R$506),"",INDEX(PerformerDetails!$R$7:$R$506,SMALL(IF(PerformerDetails!$R$7:$R$506&lt;&gt;"",ROW(PerformerDetails!P426:P925)-ROW(PerformerDetails!R426)+1),ROWS(PerformerDetails!$R$7:R426)))),0)</f>
        <v>#NAME?</v>
      </c>
      <c r="D426" s="45" t="e">
        <f t="array" aca="1" ref="D426" ca="1">IFERROR(IF(ROWS(PerformerDetails!$T$7:T426)&gt;COUNTA(PerformerDetails!$T$7:$T$506),"",INDEX(PerformerDetails!$T$7:$T$506,SMALL(IF(PerformerDetails!$T$7:$T$506&lt;&gt;"",ROW(PerformerDetails!P426:P925)-ROW(PerformerDetails!T426)+1),ROWS(PerformerDetails!$T$7:T426)))),0)</f>
        <v>#NAME?</v>
      </c>
      <c r="E426" s="45" t="e">
        <f t="array" aca="1" ref="E426" ca="1">IFERROR(IF(ROWS(PerformerDetails!$V$7:V426)&gt;COUNTA(PerformerDetails!$V$7:$V$506),"",INDEX(PerformerDetails!$V$7:$V$506,SMALL(IF(PerformerDetails!$V$7:$V$506&lt;&gt;"",ROW(PerformerDetails!P426:P925)-ROW(PerformerDetails!V426)+1),ROWS(PerformerDetails!$V$7:V426)))),0)</f>
        <v>#NAME?</v>
      </c>
      <c r="F426" s="45" t="e">
        <f t="array" aca="1" ref="F426" ca="1">IFERROR(IF(ROWS(PerformerDetails!$X$7:X426)&gt;COUNTA(PerformerDetails!$X$7:$X$506),"",INDEX(PerformerDetails!$X$7:$X$506,SMALL(IF(PerformerDetails!$X$7:$X$506&lt;&gt;"",ROW(PerformerDetails!P426:P925)-ROW(PerformerDetails!X426)+1),ROWS(PerformerDetails!$X$7:X426)))),0)</f>
        <v>#NAME?</v>
      </c>
      <c r="G426" s="45"/>
      <c r="H426" s="45"/>
      <c r="I426" s="45"/>
      <c r="J426" s="45"/>
      <c r="K426" s="45"/>
      <c r="L426" s="45"/>
      <c r="M426" s="45"/>
      <c r="N426" s="45"/>
      <c r="O426" s="45"/>
      <c r="P426" s="45"/>
      <c r="Q426" s="45"/>
      <c r="R426" s="45"/>
      <c r="S426" s="45"/>
      <c r="T426" s="45"/>
      <c r="U426" s="45"/>
      <c r="V426" s="45"/>
      <c r="W426" s="45"/>
      <c r="X426" s="45"/>
      <c r="Y426" s="45"/>
      <c r="Z426" s="45"/>
    </row>
    <row r="427" spans="2:26" ht="20.100000000000001" customHeight="1">
      <c r="B427" s="45" t="e">
        <f t="array" aca="1" ref="B427" ca="1">IFERROR(IF(ROWS(PerformerDetails!$P$7:P427)&gt;COUNTA(PerformerDetails!$P$7:$P$506),"",INDEX(PerformerDetails!$P$7:$P$506,SMALL(IF(PerformerDetails!$P$7:$P$506&lt;&gt;"",ROW(PerformerDetails!P427:P926)-ROW(PerformerDetails!P427)+1),ROWS(PerformerDetails!$P$7:P427)))),0)</f>
        <v>#NAME?</v>
      </c>
      <c r="C427" s="45" t="e">
        <f t="array" aca="1" ref="C427" ca="1">IFERROR(IF(ROWS(PerformerDetails!$R$7:R427)&gt;COUNTA(PerformerDetails!$R$7:$R$506),"",INDEX(PerformerDetails!$R$7:$R$506,SMALL(IF(PerformerDetails!$R$7:$R$506&lt;&gt;"",ROW(PerformerDetails!P427:P926)-ROW(PerformerDetails!R427)+1),ROWS(PerformerDetails!$R$7:R427)))),0)</f>
        <v>#NAME?</v>
      </c>
      <c r="D427" s="45" t="e">
        <f t="array" aca="1" ref="D427" ca="1">IFERROR(IF(ROWS(PerformerDetails!$T$7:T427)&gt;COUNTA(PerformerDetails!$T$7:$T$506),"",INDEX(PerformerDetails!$T$7:$T$506,SMALL(IF(PerformerDetails!$T$7:$T$506&lt;&gt;"",ROW(PerformerDetails!P427:P926)-ROW(PerformerDetails!T427)+1),ROWS(PerformerDetails!$T$7:T427)))),0)</f>
        <v>#NAME?</v>
      </c>
      <c r="E427" s="45" t="e">
        <f t="array" aca="1" ref="E427" ca="1">IFERROR(IF(ROWS(PerformerDetails!$V$7:V427)&gt;COUNTA(PerformerDetails!$V$7:$V$506),"",INDEX(PerformerDetails!$V$7:$V$506,SMALL(IF(PerformerDetails!$V$7:$V$506&lt;&gt;"",ROW(PerformerDetails!P427:P926)-ROW(PerformerDetails!V427)+1),ROWS(PerformerDetails!$V$7:V427)))),0)</f>
        <v>#NAME?</v>
      </c>
      <c r="F427" s="45" t="e">
        <f t="array" aca="1" ref="F427" ca="1">IFERROR(IF(ROWS(PerformerDetails!$X$7:X427)&gt;COUNTA(PerformerDetails!$X$7:$X$506),"",INDEX(PerformerDetails!$X$7:$X$506,SMALL(IF(PerformerDetails!$X$7:$X$506&lt;&gt;"",ROW(PerformerDetails!P427:P926)-ROW(PerformerDetails!X427)+1),ROWS(PerformerDetails!$X$7:X427)))),0)</f>
        <v>#NAME?</v>
      </c>
      <c r="G427" s="45"/>
      <c r="H427" s="45"/>
      <c r="I427" s="45"/>
      <c r="J427" s="45"/>
      <c r="K427" s="45"/>
      <c r="L427" s="45"/>
      <c r="M427" s="45"/>
      <c r="N427" s="45"/>
      <c r="O427" s="45"/>
      <c r="P427" s="45"/>
      <c r="Q427" s="45"/>
      <c r="R427" s="45"/>
      <c r="S427" s="45"/>
      <c r="T427" s="45"/>
      <c r="U427" s="45"/>
      <c r="V427" s="45"/>
      <c r="W427" s="45"/>
      <c r="X427" s="45"/>
      <c r="Y427" s="45"/>
      <c r="Z427" s="45"/>
    </row>
    <row r="428" spans="2:26" ht="20.100000000000001" customHeight="1">
      <c r="B428" s="45" t="e">
        <f t="array" aca="1" ref="B428" ca="1">IFERROR(IF(ROWS(PerformerDetails!$P$7:P428)&gt;COUNTA(PerformerDetails!$P$7:$P$506),"",INDEX(PerformerDetails!$P$7:$P$506,SMALL(IF(PerformerDetails!$P$7:$P$506&lt;&gt;"",ROW(PerformerDetails!P428:P927)-ROW(PerformerDetails!P428)+1),ROWS(PerformerDetails!$P$7:P428)))),0)</f>
        <v>#NAME?</v>
      </c>
      <c r="C428" s="45" t="e">
        <f t="array" aca="1" ref="C428" ca="1">IFERROR(IF(ROWS(PerformerDetails!$R$7:R428)&gt;COUNTA(PerformerDetails!$R$7:$R$506),"",INDEX(PerformerDetails!$R$7:$R$506,SMALL(IF(PerformerDetails!$R$7:$R$506&lt;&gt;"",ROW(PerformerDetails!P428:P927)-ROW(PerformerDetails!R428)+1),ROWS(PerformerDetails!$R$7:R428)))),0)</f>
        <v>#NAME?</v>
      </c>
      <c r="D428" s="45" t="e">
        <f t="array" aca="1" ref="D428" ca="1">IFERROR(IF(ROWS(PerformerDetails!$T$7:T428)&gt;COUNTA(PerformerDetails!$T$7:$T$506),"",INDEX(PerformerDetails!$T$7:$T$506,SMALL(IF(PerformerDetails!$T$7:$T$506&lt;&gt;"",ROW(PerformerDetails!P428:P927)-ROW(PerformerDetails!T428)+1),ROWS(PerformerDetails!$T$7:T428)))),0)</f>
        <v>#NAME?</v>
      </c>
      <c r="E428" s="45" t="e">
        <f t="array" aca="1" ref="E428" ca="1">IFERROR(IF(ROWS(PerformerDetails!$V$7:V428)&gt;COUNTA(PerformerDetails!$V$7:$V$506),"",INDEX(PerformerDetails!$V$7:$V$506,SMALL(IF(PerformerDetails!$V$7:$V$506&lt;&gt;"",ROW(PerformerDetails!P428:P927)-ROW(PerformerDetails!V428)+1),ROWS(PerformerDetails!$V$7:V428)))),0)</f>
        <v>#NAME?</v>
      </c>
      <c r="F428" s="45" t="e">
        <f t="array" aca="1" ref="F428" ca="1">IFERROR(IF(ROWS(PerformerDetails!$X$7:X428)&gt;COUNTA(PerformerDetails!$X$7:$X$506),"",INDEX(PerformerDetails!$X$7:$X$506,SMALL(IF(PerformerDetails!$X$7:$X$506&lt;&gt;"",ROW(PerformerDetails!P428:P927)-ROW(PerformerDetails!X428)+1),ROWS(PerformerDetails!$X$7:X428)))),0)</f>
        <v>#NAME?</v>
      </c>
      <c r="G428" s="45"/>
      <c r="H428" s="45"/>
      <c r="I428" s="45"/>
      <c r="J428" s="45"/>
      <c r="K428" s="45"/>
      <c r="L428" s="45"/>
      <c r="M428" s="45"/>
      <c r="N428" s="45"/>
      <c r="O428" s="45"/>
      <c r="P428" s="45"/>
      <c r="Q428" s="45"/>
      <c r="R428" s="45"/>
      <c r="S428" s="45"/>
      <c r="T428" s="45"/>
      <c r="U428" s="45"/>
      <c r="V428" s="45"/>
      <c r="W428" s="45"/>
      <c r="X428" s="45"/>
      <c r="Y428" s="45"/>
      <c r="Z428" s="45"/>
    </row>
    <row r="429" spans="2:26" ht="20.100000000000001" customHeight="1">
      <c r="B429" s="45" t="e">
        <f t="array" aca="1" ref="B429" ca="1">IFERROR(IF(ROWS(PerformerDetails!$P$7:P429)&gt;COUNTA(PerformerDetails!$P$7:$P$506),"",INDEX(PerformerDetails!$P$7:$P$506,SMALL(IF(PerformerDetails!$P$7:$P$506&lt;&gt;"",ROW(PerformerDetails!P429:P928)-ROW(PerformerDetails!P429)+1),ROWS(PerformerDetails!$P$7:P429)))),0)</f>
        <v>#NAME?</v>
      </c>
      <c r="C429" s="45" t="e">
        <f t="array" aca="1" ref="C429" ca="1">IFERROR(IF(ROWS(PerformerDetails!$R$7:R429)&gt;COUNTA(PerformerDetails!$R$7:$R$506),"",INDEX(PerformerDetails!$R$7:$R$506,SMALL(IF(PerformerDetails!$R$7:$R$506&lt;&gt;"",ROW(PerformerDetails!P429:P928)-ROW(PerformerDetails!R429)+1),ROWS(PerformerDetails!$R$7:R429)))),0)</f>
        <v>#NAME?</v>
      </c>
      <c r="D429" s="45" t="e">
        <f t="array" aca="1" ref="D429" ca="1">IFERROR(IF(ROWS(PerformerDetails!$T$7:T429)&gt;COUNTA(PerformerDetails!$T$7:$T$506),"",INDEX(PerformerDetails!$T$7:$T$506,SMALL(IF(PerformerDetails!$T$7:$T$506&lt;&gt;"",ROW(PerformerDetails!P429:P928)-ROW(PerformerDetails!T429)+1),ROWS(PerformerDetails!$T$7:T429)))),0)</f>
        <v>#NAME?</v>
      </c>
      <c r="E429" s="45" t="e">
        <f t="array" aca="1" ref="E429" ca="1">IFERROR(IF(ROWS(PerformerDetails!$V$7:V429)&gt;COUNTA(PerformerDetails!$V$7:$V$506),"",INDEX(PerformerDetails!$V$7:$V$506,SMALL(IF(PerformerDetails!$V$7:$V$506&lt;&gt;"",ROW(PerformerDetails!P429:P928)-ROW(PerformerDetails!V429)+1),ROWS(PerformerDetails!$V$7:V429)))),0)</f>
        <v>#NAME?</v>
      </c>
      <c r="F429" s="45" t="e">
        <f t="array" aca="1" ref="F429" ca="1">IFERROR(IF(ROWS(PerformerDetails!$X$7:X429)&gt;COUNTA(PerformerDetails!$X$7:$X$506),"",INDEX(PerformerDetails!$X$7:$X$506,SMALL(IF(PerformerDetails!$X$7:$X$506&lt;&gt;"",ROW(PerformerDetails!P429:P928)-ROW(PerformerDetails!X429)+1),ROWS(PerformerDetails!$X$7:X429)))),0)</f>
        <v>#NAME?</v>
      </c>
      <c r="G429" s="45"/>
      <c r="H429" s="45"/>
      <c r="I429" s="45"/>
      <c r="J429" s="45"/>
      <c r="K429" s="45"/>
      <c r="L429" s="45"/>
      <c r="M429" s="45"/>
      <c r="N429" s="45"/>
      <c r="O429" s="45"/>
      <c r="P429" s="45"/>
      <c r="Q429" s="45"/>
      <c r="R429" s="45"/>
      <c r="S429" s="45"/>
      <c r="T429" s="45"/>
      <c r="U429" s="45"/>
      <c r="V429" s="45"/>
      <c r="W429" s="45"/>
      <c r="X429" s="45"/>
      <c r="Y429" s="45"/>
      <c r="Z429" s="45"/>
    </row>
    <row r="430" spans="2:26" ht="20.100000000000001" customHeight="1">
      <c r="B430" s="45" t="e">
        <f t="array" aca="1" ref="B430" ca="1">IFERROR(IF(ROWS(PerformerDetails!$P$7:P430)&gt;COUNTA(PerformerDetails!$P$7:$P$506),"",INDEX(PerformerDetails!$P$7:$P$506,SMALL(IF(PerformerDetails!$P$7:$P$506&lt;&gt;"",ROW(PerformerDetails!P430:P929)-ROW(PerformerDetails!P430)+1),ROWS(PerformerDetails!$P$7:P430)))),0)</f>
        <v>#NAME?</v>
      </c>
      <c r="C430" s="45" t="e">
        <f t="array" aca="1" ref="C430" ca="1">IFERROR(IF(ROWS(PerformerDetails!$R$7:R430)&gt;COUNTA(PerformerDetails!$R$7:$R$506),"",INDEX(PerformerDetails!$R$7:$R$506,SMALL(IF(PerformerDetails!$R$7:$R$506&lt;&gt;"",ROW(PerformerDetails!P430:P929)-ROW(PerformerDetails!R430)+1),ROWS(PerformerDetails!$R$7:R430)))),0)</f>
        <v>#NAME?</v>
      </c>
      <c r="D430" s="45" t="e">
        <f t="array" aca="1" ref="D430" ca="1">IFERROR(IF(ROWS(PerformerDetails!$T$7:T430)&gt;COUNTA(PerformerDetails!$T$7:$T$506),"",INDEX(PerformerDetails!$T$7:$T$506,SMALL(IF(PerformerDetails!$T$7:$T$506&lt;&gt;"",ROW(PerformerDetails!P430:P929)-ROW(PerformerDetails!T430)+1),ROWS(PerformerDetails!$T$7:T430)))),0)</f>
        <v>#NAME?</v>
      </c>
      <c r="E430" s="45" t="e">
        <f t="array" aca="1" ref="E430" ca="1">IFERROR(IF(ROWS(PerformerDetails!$V$7:V430)&gt;COUNTA(PerformerDetails!$V$7:$V$506),"",INDEX(PerformerDetails!$V$7:$V$506,SMALL(IF(PerformerDetails!$V$7:$V$506&lt;&gt;"",ROW(PerformerDetails!P430:P929)-ROW(PerformerDetails!V430)+1),ROWS(PerformerDetails!$V$7:V430)))),0)</f>
        <v>#NAME?</v>
      </c>
      <c r="F430" s="45" t="e">
        <f t="array" aca="1" ref="F430" ca="1">IFERROR(IF(ROWS(PerformerDetails!$X$7:X430)&gt;COUNTA(PerformerDetails!$X$7:$X$506),"",INDEX(PerformerDetails!$X$7:$X$506,SMALL(IF(PerformerDetails!$X$7:$X$506&lt;&gt;"",ROW(PerformerDetails!P430:P929)-ROW(PerformerDetails!X430)+1),ROWS(PerformerDetails!$X$7:X430)))),0)</f>
        <v>#NAME?</v>
      </c>
      <c r="G430" s="45"/>
      <c r="H430" s="45"/>
      <c r="I430" s="45"/>
      <c r="J430" s="45"/>
      <c r="K430" s="45"/>
      <c r="L430" s="45"/>
      <c r="M430" s="45"/>
      <c r="N430" s="45"/>
      <c r="O430" s="45"/>
      <c r="P430" s="45"/>
      <c r="Q430" s="45"/>
      <c r="R430" s="45"/>
      <c r="S430" s="45"/>
      <c r="T430" s="45"/>
      <c r="U430" s="45"/>
      <c r="V430" s="45"/>
      <c r="W430" s="45"/>
      <c r="X430" s="45"/>
      <c r="Y430" s="45"/>
      <c r="Z430" s="45"/>
    </row>
    <row r="431" spans="2:26" ht="20.100000000000001" customHeight="1">
      <c r="B431" s="45" t="e">
        <f t="array" aca="1" ref="B431" ca="1">IFERROR(IF(ROWS(PerformerDetails!$P$7:P431)&gt;COUNTA(PerformerDetails!$P$7:$P$506),"",INDEX(PerformerDetails!$P$7:$P$506,SMALL(IF(PerformerDetails!$P$7:$P$506&lt;&gt;"",ROW(PerformerDetails!P431:P930)-ROW(PerformerDetails!P431)+1),ROWS(PerformerDetails!$P$7:P431)))),0)</f>
        <v>#NAME?</v>
      </c>
      <c r="C431" s="45" t="e">
        <f t="array" aca="1" ref="C431" ca="1">IFERROR(IF(ROWS(PerformerDetails!$R$7:R431)&gt;COUNTA(PerformerDetails!$R$7:$R$506),"",INDEX(PerformerDetails!$R$7:$R$506,SMALL(IF(PerformerDetails!$R$7:$R$506&lt;&gt;"",ROW(PerformerDetails!P431:P930)-ROW(PerformerDetails!R431)+1),ROWS(PerformerDetails!$R$7:R431)))),0)</f>
        <v>#NAME?</v>
      </c>
      <c r="D431" s="45" t="e">
        <f t="array" aca="1" ref="D431" ca="1">IFERROR(IF(ROWS(PerformerDetails!$T$7:T431)&gt;COUNTA(PerformerDetails!$T$7:$T$506),"",INDEX(PerformerDetails!$T$7:$T$506,SMALL(IF(PerformerDetails!$T$7:$T$506&lt;&gt;"",ROW(PerformerDetails!P431:P930)-ROW(PerformerDetails!T431)+1),ROWS(PerformerDetails!$T$7:T431)))),0)</f>
        <v>#NAME?</v>
      </c>
      <c r="E431" s="45" t="e">
        <f t="array" aca="1" ref="E431" ca="1">IFERROR(IF(ROWS(PerformerDetails!$V$7:V431)&gt;COUNTA(PerformerDetails!$V$7:$V$506),"",INDEX(PerformerDetails!$V$7:$V$506,SMALL(IF(PerformerDetails!$V$7:$V$506&lt;&gt;"",ROW(PerformerDetails!P431:P930)-ROW(PerformerDetails!V431)+1),ROWS(PerformerDetails!$V$7:V431)))),0)</f>
        <v>#NAME?</v>
      </c>
      <c r="F431" s="45" t="e">
        <f t="array" aca="1" ref="F431" ca="1">IFERROR(IF(ROWS(PerformerDetails!$X$7:X431)&gt;COUNTA(PerformerDetails!$X$7:$X$506),"",INDEX(PerformerDetails!$X$7:$X$506,SMALL(IF(PerformerDetails!$X$7:$X$506&lt;&gt;"",ROW(PerformerDetails!P431:P930)-ROW(PerformerDetails!X431)+1),ROWS(PerformerDetails!$X$7:X431)))),0)</f>
        <v>#NAME?</v>
      </c>
      <c r="G431" s="45"/>
      <c r="H431" s="45"/>
      <c r="I431" s="45"/>
      <c r="J431" s="45"/>
      <c r="K431" s="45"/>
      <c r="L431" s="45"/>
      <c r="M431" s="45"/>
      <c r="N431" s="45"/>
      <c r="O431" s="45"/>
      <c r="P431" s="45"/>
      <c r="Q431" s="45"/>
      <c r="R431" s="45"/>
      <c r="S431" s="45"/>
      <c r="T431" s="45"/>
      <c r="U431" s="45"/>
      <c r="V431" s="45"/>
      <c r="W431" s="45"/>
      <c r="X431" s="45"/>
      <c r="Y431" s="45"/>
      <c r="Z431" s="45"/>
    </row>
    <row r="432" spans="2:26" ht="20.100000000000001" customHeight="1">
      <c r="B432" s="45" t="e">
        <f t="array" aca="1" ref="B432" ca="1">IFERROR(IF(ROWS(PerformerDetails!$P$7:P432)&gt;COUNTA(PerformerDetails!$P$7:$P$506),"",INDEX(PerformerDetails!$P$7:$P$506,SMALL(IF(PerformerDetails!$P$7:$P$506&lt;&gt;"",ROW(PerformerDetails!P432:P931)-ROW(PerformerDetails!P432)+1),ROWS(PerformerDetails!$P$7:P432)))),0)</f>
        <v>#NAME?</v>
      </c>
      <c r="C432" s="45" t="e">
        <f t="array" aca="1" ref="C432" ca="1">IFERROR(IF(ROWS(PerformerDetails!$R$7:R432)&gt;COUNTA(PerformerDetails!$R$7:$R$506),"",INDEX(PerformerDetails!$R$7:$R$506,SMALL(IF(PerformerDetails!$R$7:$R$506&lt;&gt;"",ROW(PerformerDetails!P432:P931)-ROW(PerformerDetails!R432)+1),ROWS(PerformerDetails!$R$7:R432)))),0)</f>
        <v>#NAME?</v>
      </c>
      <c r="D432" s="45" t="e">
        <f t="array" aca="1" ref="D432" ca="1">IFERROR(IF(ROWS(PerformerDetails!$T$7:T432)&gt;COUNTA(PerformerDetails!$T$7:$T$506),"",INDEX(PerformerDetails!$T$7:$T$506,SMALL(IF(PerformerDetails!$T$7:$T$506&lt;&gt;"",ROW(PerformerDetails!P432:P931)-ROW(PerformerDetails!T432)+1),ROWS(PerformerDetails!$T$7:T432)))),0)</f>
        <v>#NAME?</v>
      </c>
      <c r="E432" s="45" t="e">
        <f t="array" aca="1" ref="E432" ca="1">IFERROR(IF(ROWS(PerformerDetails!$V$7:V432)&gt;COUNTA(PerformerDetails!$V$7:$V$506),"",INDEX(PerformerDetails!$V$7:$V$506,SMALL(IF(PerformerDetails!$V$7:$V$506&lt;&gt;"",ROW(PerformerDetails!P432:P931)-ROW(PerformerDetails!V432)+1),ROWS(PerformerDetails!$V$7:V432)))),0)</f>
        <v>#NAME?</v>
      </c>
      <c r="F432" s="45" t="e">
        <f t="array" aca="1" ref="F432" ca="1">IFERROR(IF(ROWS(PerformerDetails!$X$7:X432)&gt;COUNTA(PerformerDetails!$X$7:$X$506),"",INDEX(PerformerDetails!$X$7:$X$506,SMALL(IF(PerformerDetails!$X$7:$X$506&lt;&gt;"",ROW(PerformerDetails!P432:P931)-ROW(PerformerDetails!X432)+1),ROWS(PerformerDetails!$X$7:X432)))),0)</f>
        <v>#NAME?</v>
      </c>
      <c r="G432" s="45"/>
      <c r="H432" s="45"/>
      <c r="I432" s="45"/>
      <c r="J432" s="45"/>
      <c r="K432" s="45"/>
      <c r="L432" s="45"/>
      <c r="M432" s="45"/>
      <c r="N432" s="45"/>
      <c r="O432" s="45"/>
      <c r="P432" s="45"/>
      <c r="Q432" s="45"/>
      <c r="R432" s="45"/>
      <c r="S432" s="45"/>
      <c r="T432" s="45"/>
      <c r="U432" s="45"/>
      <c r="V432" s="45"/>
      <c r="W432" s="45"/>
      <c r="X432" s="45"/>
      <c r="Y432" s="45"/>
      <c r="Z432" s="45"/>
    </row>
    <row r="433" spans="2:26" ht="20.100000000000001" customHeight="1">
      <c r="B433" s="45" t="e">
        <f t="array" aca="1" ref="B433" ca="1">IFERROR(IF(ROWS(PerformerDetails!$P$7:P433)&gt;COUNTA(PerformerDetails!$P$7:$P$506),"",INDEX(PerformerDetails!$P$7:$P$506,SMALL(IF(PerformerDetails!$P$7:$P$506&lt;&gt;"",ROW(PerformerDetails!P433:P932)-ROW(PerformerDetails!P433)+1),ROWS(PerformerDetails!$P$7:P433)))),0)</f>
        <v>#NAME?</v>
      </c>
      <c r="C433" s="45" t="e">
        <f t="array" aca="1" ref="C433" ca="1">IFERROR(IF(ROWS(PerformerDetails!$R$7:R433)&gt;COUNTA(PerformerDetails!$R$7:$R$506),"",INDEX(PerformerDetails!$R$7:$R$506,SMALL(IF(PerformerDetails!$R$7:$R$506&lt;&gt;"",ROW(PerformerDetails!P433:P932)-ROW(PerformerDetails!R433)+1),ROWS(PerformerDetails!$R$7:R433)))),0)</f>
        <v>#NAME?</v>
      </c>
      <c r="D433" s="45" t="e">
        <f t="array" aca="1" ref="D433" ca="1">IFERROR(IF(ROWS(PerformerDetails!$T$7:T433)&gt;COUNTA(PerformerDetails!$T$7:$T$506),"",INDEX(PerformerDetails!$T$7:$T$506,SMALL(IF(PerformerDetails!$T$7:$T$506&lt;&gt;"",ROW(PerformerDetails!P433:P932)-ROW(PerformerDetails!T433)+1),ROWS(PerformerDetails!$T$7:T433)))),0)</f>
        <v>#NAME?</v>
      </c>
      <c r="E433" s="45" t="e">
        <f t="array" aca="1" ref="E433" ca="1">IFERROR(IF(ROWS(PerformerDetails!$V$7:V433)&gt;COUNTA(PerformerDetails!$V$7:$V$506),"",INDEX(PerformerDetails!$V$7:$V$506,SMALL(IF(PerformerDetails!$V$7:$V$506&lt;&gt;"",ROW(PerformerDetails!P433:P932)-ROW(PerformerDetails!V433)+1),ROWS(PerformerDetails!$V$7:V433)))),0)</f>
        <v>#NAME?</v>
      </c>
      <c r="F433" s="45" t="e">
        <f t="array" aca="1" ref="F433" ca="1">IFERROR(IF(ROWS(PerformerDetails!$X$7:X433)&gt;COUNTA(PerformerDetails!$X$7:$X$506),"",INDEX(PerformerDetails!$X$7:$X$506,SMALL(IF(PerformerDetails!$X$7:$X$506&lt;&gt;"",ROW(PerformerDetails!P433:P932)-ROW(PerformerDetails!X433)+1),ROWS(PerformerDetails!$X$7:X433)))),0)</f>
        <v>#NAME?</v>
      </c>
      <c r="G433" s="45"/>
      <c r="H433" s="45"/>
      <c r="I433" s="45"/>
      <c r="J433" s="45"/>
      <c r="K433" s="45"/>
      <c r="L433" s="45"/>
      <c r="M433" s="45"/>
      <c r="N433" s="45"/>
      <c r="O433" s="45"/>
      <c r="P433" s="45"/>
      <c r="Q433" s="45"/>
      <c r="R433" s="45"/>
      <c r="S433" s="45"/>
      <c r="T433" s="45"/>
      <c r="U433" s="45"/>
      <c r="V433" s="45"/>
      <c r="W433" s="45"/>
      <c r="X433" s="45"/>
      <c r="Y433" s="45"/>
      <c r="Z433" s="45"/>
    </row>
    <row r="434" spans="2:26" ht="20.100000000000001" customHeight="1">
      <c r="B434" s="45" t="e">
        <f t="array" aca="1" ref="B434" ca="1">IFERROR(IF(ROWS(PerformerDetails!$P$7:P434)&gt;COUNTA(PerformerDetails!$P$7:$P$506),"",INDEX(PerformerDetails!$P$7:$P$506,SMALL(IF(PerformerDetails!$P$7:$P$506&lt;&gt;"",ROW(PerformerDetails!P434:P933)-ROW(PerformerDetails!P434)+1),ROWS(PerformerDetails!$P$7:P434)))),0)</f>
        <v>#NAME?</v>
      </c>
      <c r="C434" s="45" t="e">
        <f t="array" aca="1" ref="C434" ca="1">IFERROR(IF(ROWS(PerformerDetails!$R$7:R434)&gt;COUNTA(PerformerDetails!$R$7:$R$506),"",INDEX(PerformerDetails!$R$7:$R$506,SMALL(IF(PerformerDetails!$R$7:$R$506&lt;&gt;"",ROW(PerformerDetails!P434:P933)-ROW(PerformerDetails!R434)+1),ROWS(PerformerDetails!$R$7:R434)))),0)</f>
        <v>#NAME?</v>
      </c>
      <c r="D434" s="45" t="e">
        <f t="array" aca="1" ref="D434" ca="1">IFERROR(IF(ROWS(PerformerDetails!$T$7:T434)&gt;COUNTA(PerformerDetails!$T$7:$T$506),"",INDEX(PerformerDetails!$T$7:$T$506,SMALL(IF(PerformerDetails!$T$7:$T$506&lt;&gt;"",ROW(PerformerDetails!P434:P933)-ROW(PerformerDetails!T434)+1),ROWS(PerformerDetails!$T$7:T434)))),0)</f>
        <v>#NAME?</v>
      </c>
      <c r="E434" s="45" t="e">
        <f t="array" aca="1" ref="E434" ca="1">IFERROR(IF(ROWS(PerformerDetails!$V$7:V434)&gt;COUNTA(PerformerDetails!$V$7:$V$506),"",INDEX(PerformerDetails!$V$7:$V$506,SMALL(IF(PerformerDetails!$V$7:$V$506&lt;&gt;"",ROW(PerformerDetails!P434:P933)-ROW(PerformerDetails!V434)+1),ROWS(PerformerDetails!$V$7:V434)))),0)</f>
        <v>#NAME?</v>
      </c>
      <c r="F434" s="45" t="e">
        <f t="array" aca="1" ref="F434" ca="1">IFERROR(IF(ROWS(PerformerDetails!$X$7:X434)&gt;COUNTA(PerformerDetails!$X$7:$X$506),"",INDEX(PerformerDetails!$X$7:$X$506,SMALL(IF(PerformerDetails!$X$7:$X$506&lt;&gt;"",ROW(PerformerDetails!P434:P933)-ROW(PerformerDetails!X434)+1),ROWS(PerformerDetails!$X$7:X434)))),0)</f>
        <v>#NAME?</v>
      </c>
      <c r="G434" s="45"/>
      <c r="H434" s="45"/>
      <c r="I434" s="45"/>
      <c r="J434" s="45"/>
      <c r="K434" s="45"/>
      <c r="L434" s="45"/>
      <c r="M434" s="45"/>
      <c r="N434" s="45"/>
      <c r="O434" s="45"/>
      <c r="P434" s="45"/>
      <c r="Q434" s="45"/>
      <c r="R434" s="45"/>
      <c r="S434" s="45"/>
      <c r="T434" s="45"/>
      <c r="U434" s="45"/>
      <c r="V434" s="45"/>
      <c r="W434" s="45"/>
      <c r="X434" s="45"/>
      <c r="Y434" s="45"/>
      <c r="Z434" s="45"/>
    </row>
    <row r="435" spans="2:26" ht="20.100000000000001" customHeight="1">
      <c r="B435" s="45" t="e">
        <f t="array" aca="1" ref="B435" ca="1">IFERROR(IF(ROWS(PerformerDetails!$P$7:P435)&gt;COUNTA(PerformerDetails!$P$7:$P$506),"",INDEX(PerformerDetails!$P$7:$P$506,SMALL(IF(PerformerDetails!$P$7:$P$506&lt;&gt;"",ROW(PerformerDetails!P435:P934)-ROW(PerformerDetails!P435)+1),ROWS(PerformerDetails!$P$7:P435)))),0)</f>
        <v>#NAME?</v>
      </c>
      <c r="C435" s="45" t="e">
        <f t="array" aca="1" ref="C435" ca="1">IFERROR(IF(ROWS(PerformerDetails!$R$7:R435)&gt;COUNTA(PerformerDetails!$R$7:$R$506),"",INDEX(PerformerDetails!$R$7:$R$506,SMALL(IF(PerformerDetails!$R$7:$R$506&lt;&gt;"",ROW(PerformerDetails!P435:P934)-ROW(PerformerDetails!R435)+1),ROWS(PerformerDetails!$R$7:R435)))),0)</f>
        <v>#NAME?</v>
      </c>
      <c r="D435" s="45" t="e">
        <f t="array" aca="1" ref="D435" ca="1">IFERROR(IF(ROWS(PerformerDetails!$T$7:T435)&gt;COUNTA(PerformerDetails!$T$7:$T$506),"",INDEX(PerformerDetails!$T$7:$T$506,SMALL(IF(PerformerDetails!$T$7:$T$506&lt;&gt;"",ROW(PerformerDetails!P435:P934)-ROW(PerformerDetails!T435)+1),ROWS(PerformerDetails!$T$7:T435)))),0)</f>
        <v>#NAME?</v>
      </c>
      <c r="E435" s="45" t="e">
        <f t="array" aca="1" ref="E435" ca="1">IFERROR(IF(ROWS(PerformerDetails!$V$7:V435)&gt;COUNTA(PerformerDetails!$V$7:$V$506),"",INDEX(PerformerDetails!$V$7:$V$506,SMALL(IF(PerformerDetails!$V$7:$V$506&lt;&gt;"",ROW(PerformerDetails!P435:P934)-ROW(PerformerDetails!V435)+1),ROWS(PerformerDetails!$V$7:V435)))),0)</f>
        <v>#NAME?</v>
      </c>
      <c r="F435" s="45" t="e">
        <f t="array" aca="1" ref="F435" ca="1">IFERROR(IF(ROWS(PerformerDetails!$X$7:X435)&gt;COUNTA(PerformerDetails!$X$7:$X$506),"",INDEX(PerformerDetails!$X$7:$X$506,SMALL(IF(PerformerDetails!$X$7:$X$506&lt;&gt;"",ROW(PerformerDetails!P435:P934)-ROW(PerformerDetails!X435)+1),ROWS(PerformerDetails!$X$7:X435)))),0)</f>
        <v>#NAME?</v>
      </c>
      <c r="G435" s="45"/>
      <c r="H435" s="45"/>
      <c r="I435" s="45"/>
      <c r="J435" s="45"/>
      <c r="K435" s="45"/>
      <c r="L435" s="45"/>
      <c r="M435" s="45"/>
      <c r="N435" s="45"/>
      <c r="O435" s="45"/>
      <c r="P435" s="45"/>
      <c r="Q435" s="45"/>
      <c r="R435" s="45"/>
      <c r="S435" s="45"/>
      <c r="T435" s="45"/>
      <c r="U435" s="45"/>
      <c r="V435" s="45"/>
      <c r="W435" s="45"/>
      <c r="X435" s="45"/>
      <c r="Y435" s="45"/>
      <c r="Z435" s="45"/>
    </row>
    <row r="436" spans="2:26" ht="20.100000000000001" customHeight="1">
      <c r="B436" s="45" t="e">
        <f t="array" aca="1" ref="B436" ca="1">IFERROR(IF(ROWS(PerformerDetails!$P$7:P436)&gt;COUNTA(PerformerDetails!$P$7:$P$506),"",INDEX(PerformerDetails!$P$7:$P$506,SMALL(IF(PerformerDetails!$P$7:$P$506&lt;&gt;"",ROW(PerformerDetails!P436:P935)-ROW(PerformerDetails!P436)+1),ROWS(PerformerDetails!$P$7:P436)))),0)</f>
        <v>#NAME?</v>
      </c>
      <c r="C436" s="45" t="e">
        <f t="array" aca="1" ref="C436" ca="1">IFERROR(IF(ROWS(PerformerDetails!$R$7:R436)&gt;COUNTA(PerformerDetails!$R$7:$R$506),"",INDEX(PerformerDetails!$R$7:$R$506,SMALL(IF(PerformerDetails!$R$7:$R$506&lt;&gt;"",ROW(PerformerDetails!P436:P935)-ROW(PerformerDetails!R436)+1),ROWS(PerformerDetails!$R$7:R436)))),0)</f>
        <v>#NAME?</v>
      </c>
      <c r="D436" s="45" t="e">
        <f t="array" aca="1" ref="D436" ca="1">IFERROR(IF(ROWS(PerformerDetails!$T$7:T436)&gt;COUNTA(PerformerDetails!$T$7:$T$506),"",INDEX(PerformerDetails!$T$7:$T$506,SMALL(IF(PerformerDetails!$T$7:$T$506&lt;&gt;"",ROW(PerformerDetails!P436:P935)-ROW(PerformerDetails!T436)+1),ROWS(PerformerDetails!$T$7:T436)))),0)</f>
        <v>#NAME?</v>
      </c>
      <c r="E436" s="45" t="e">
        <f t="array" aca="1" ref="E436" ca="1">IFERROR(IF(ROWS(PerformerDetails!$V$7:V436)&gt;COUNTA(PerformerDetails!$V$7:$V$506),"",INDEX(PerformerDetails!$V$7:$V$506,SMALL(IF(PerformerDetails!$V$7:$V$506&lt;&gt;"",ROW(PerformerDetails!P436:P935)-ROW(PerformerDetails!V436)+1),ROWS(PerformerDetails!$V$7:V436)))),0)</f>
        <v>#NAME?</v>
      </c>
      <c r="F436" s="45" t="e">
        <f t="array" aca="1" ref="F436" ca="1">IFERROR(IF(ROWS(PerformerDetails!$X$7:X436)&gt;COUNTA(PerformerDetails!$X$7:$X$506),"",INDEX(PerformerDetails!$X$7:$X$506,SMALL(IF(PerformerDetails!$X$7:$X$506&lt;&gt;"",ROW(PerformerDetails!P436:P935)-ROW(PerformerDetails!X436)+1),ROWS(PerformerDetails!$X$7:X436)))),0)</f>
        <v>#NAME?</v>
      </c>
      <c r="G436" s="45"/>
      <c r="H436" s="45"/>
      <c r="I436" s="45"/>
      <c r="J436" s="45"/>
      <c r="K436" s="45"/>
      <c r="L436" s="45"/>
      <c r="M436" s="45"/>
      <c r="N436" s="45"/>
      <c r="O436" s="45"/>
      <c r="P436" s="45"/>
      <c r="Q436" s="45"/>
      <c r="R436" s="45"/>
      <c r="S436" s="45"/>
      <c r="T436" s="45"/>
      <c r="U436" s="45"/>
      <c r="V436" s="45"/>
      <c r="W436" s="45"/>
      <c r="X436" s="45"/>
      <c r="Y436" s="45"/>
      <c r="Z436" s="45"/>
    </row>
    <row r="437" spans="2:26" ht="20.100000000000001" customHeight="1">
      <c r="B437" s="45" t="e">
        <f t="array" aca="1" ref="B437" ca="1">IFERROR(IF(ROWS(PerformerDetails!$P$7:P437)&gt;COUNTA(PerformerDetails!$P$7:$P$506),"",INDEX(PerformerDetails!$P$7:$P$506,SMALL(IF(PerformerDetails!$P$7:$P$506&lt;&gt;"",ROW(PerformerDetails!P437:P936)-ROW(PerformerDetails!P437)+1),ROWS(PerformerDetails!$P$7:P437)))),0)</f>
        <v>#NAME?</v>
      </c>
      <c r="C437" s="45" t="e">
        <f t="array" aca="1" ref="C437" ca="1">IFERROR(IF(ROWS(PerformerDetails!$R$7:R437)&gt;COUNTA(PerformerDetails!$R$7:$R$506),"",INDEX(PerformerDetails!$R$7:$R$506,SMALL(IF(PerformerDetails!$R$7:$R$506&lt;&gt;"",ROW(PerformerDetails!P437:P936)-ROW(PerformerDetails!R437)+1),ROWS(PerformerDetails!$R$7:R437)))),0)</f>
        <v>#NAME?</v>
      </c>
      <c r="D437" s="45" t="e">
        <f t="array" aca="1" ref="D437" ca="1">IFERROR(IF(ROWS(PerformerDetails!$T$7:T437)&gt;COUNTA(PerformerDetails!$T$7:$T$506),"",INDEX(PerformerDetails!$T$7:$T$506,SMALL(IF(PerformerDetails!$T$7:$T$506&lt;&gt;"",ROW(PerformerDetails!P437:P936)-ROW(PerformerDetails!T437)+1),ROWS(PerformerDetails!$T$7:T437)))),0)</f>
        <v>#NAME?</v>
      </c>
      <c r="E437" s="45" t="e">
        <f t="array" aca="1" ref="E437" ca="1">IFERROR(IF(ROWS(PerformerDetails!$V$7:V437)&gt;COUNTA(PerformerDetails!$V$7:$V$506),"",INDEX(PerformerDetails!$V$7:$V$506,SMALL(IF(PerformerDetails!$V$7:$V$506&lt;&gt;"",ROW(PerformerDetails!P437:P936)-ROW(PerformerDetails!V437)+1),ROWS(PerformerDetails!$V$7:V437)))),0)</f>
        <v>#NAME?</v>
      </c>
      <c r="F437" s="45" t="e">
        <f t="array" aca="1" ref="F437" ca="1">IFERROR(IF(ROWS(PerformerDetails!$X$7:X437)&gt;COUNTA(PerformerDetails!$X$7:$X$506),"",INDEX(PerformerDetails!$X$7:$X$506,SMALL(IF(PerformerDetails!$X$7:$X$506&lt;&gt;"",ROW(PerformerDetails!P437:P936)-ROW(PerformerDetails!X437)+1),ROWS(PerformerDetails!$X$7:X437)))),0)</f>
        <v>#NAME?</v>
      </c>
      <c r="G437" s="45"/>
      <c r="H437" s="45"/>
      <c r="I437" s="45"/>
      <c r="J437" s="45"/>
      <c r="K437" s="45"/>
      <c r="L437" s="45"/>
      <c r="M437" s="45"/>
      <c r="N437" s="45"/>
      <c r="O437" s="45"/>
      <c r="P437" s="45"/>
      <c r="Q437" s="45"/>
      <c r="R437" s="45"/>
      <c r="S437" s="45"/>
      <c r="T437" s="45"/>
      <c r="U437" s="45"/>
      <c r="V437" s="45"/>
      <c r="W437" s="45"/>
      <c r="X437" s="45"/>
      <c r="Y437" s="45"/>
      <c r="Z437" s="45"/>
    </row>
    <row r="438" spans="2:26" ht="20.100000000000001" customHeight="1">
      <c r="B438" s="45" t="e">
        <f t="array" aca="1" ref="B438" ca="1">IFERROR(IF(ROWS(PerformerDetails!$P$7:P438)&gt;COUNTA(PerformerDetails!$P$7:$P$506),"",INDEX(PerformerDetails!$P$7:$P$506,SMALL(IF(PerformerDetails!$P$7:$P$506&lt;&gt;"",ROW(PerformerDetails!P438:P937)-ROW(PerformerDetails!P438)+1),ROWS(PerformerDetails!$P$7:P438)))),0)</f>
        <v>#NAME?</v>
      </c>
      <c r="C438" s="45" t="e">
        <f t="array" aca="1" ref="C438" ca="1">IFERROR(IF(ROWS(PerformerDetails!$R$7:R438)&gt;COUNTA(PerformerDetails!$R$7:$R$506),"",INDEX(PerformerDetails!$R$7:$R$506,SMALL(IF(PerformerDetails!$R$7:$R$506&lt;&gt;"",ROW(PerformerDetails!P438:P937)-ROW(PerformerDetails!R438)+1),ROWS(PerformerDetails!$R$7:R438)))),0)</f>
        <v>#NAME?</v>
      </c>
      <c r="D438" s="45" t="e">
        <f t="array" aca="1" ref="D438" ca="1">IFERROR(IF(ROWS(PerformerDetails!$T$7:T438)&gt;COUNTA(PerformerDetails!$T$7:$T$506),"",INDEX(PerformerDetails!$T$7:$T$506,SMALL(IF(PerformerDetails!$T$7:$T$506&lt;&gt;"",ROW(PerformerDetails!P438:P937)-ROW(PerformerDetails!T438)+1),ROWS(PerformerDetails!$T$7:T438)))),0)</f>
        <v>#NAME?</v>
      </c>
      <c r="E438" s="45" t="e">
        <f t="array" aca="1" ref="E438" ca="1">IFERROR(IF(ROWS(PerformerDetails!$V$7:V438)&gt;COUNTA(PerformerDetails!$V$7:$V$506),"",INDEX(PerformerDetails!$V$7:$V$506,SMALL(IF(PerformerDetails!$V$7:$V$506&lt;&gt;"",ROW(PerformerDetails!P438:P937)-ROW(PerformerDetails!V438)+1),ROWS(PerformerDetails!$V$7:V438)))),0)</f>
        <v>#NAME?</v>
      </c>
      <c r="F438" s="45" t="e">
        <f t="array" aca="1" ref="F438" ca="1">IFERROR(IF(ROWS(PerformerDetails!$X$7:X438)&gt;COUNTA(PerformerDetails!$X$7:$X$506),"",INDEX(PerformerDetails!$X$7:$X$506,SMALL(IF(PerformerDetails!$X$7:$X$506&lt;&gt;"",ROW(PerformerDetails!P438:P937)-ROW(PerformerDetails!X438)+1),ROWS(PerformerDetails!$X$7:X438)))),0)</f>
        <v>#NAME?</v>
      </c>
      <c r="G438" s="45"/>
      <c r="H438" s="45"/>
      <c r="I438" s="45"/>
      <c r="J438" s="45"/>
      <c r="K438" s="45"/>
      <c r="L438" s="45"/>
      <c r="M438" s="45"/>
      <c r="N438" s="45"/>
      <c r="O438" s="45"/>
      <c r="P438" s="45"/>
      <c r="Q438" s="45"/>
      <c r="R438" s="45"/>
      <c r="S438" s="45"/>
      <c r="T438" s="45"/>
      <c r="U438" s="45"/>
      <c r="V438" s="45"/>
      <c r="W438" s="45"/>
      <c r="X438" s="45"/>
      <c r="Y438" s="45"/>
      <c r="Z438" s="45"/>
    </row>
    <row r="439" spans="2:26" ht="20.100000000000001" customHeight="1">
      <c r="B439" s="45" t="e">
        <f t="array" aca="1" ref="B439" ca="1">IFERROR(IF(ROWS(PerformerDetails!$P$7:P439)&gt;COUNTA(PerformerDetails!$P$7:$P$506),"",INDEX(PerformerDetails!$P$7:$P$506,SMALL(IF(PerformerDetails!$P$7:$P$506&lt;&gt;"",ROW(PerformerDetails!P439:P938)-ROW(PerformerDetails!P439)+1),ROWS(PerformerDetails!$P$7:P439)))),0)</f>
        <v>#NAME?</v>
      </c>
      <c r="C439" s="45" t="e">
        <f t="array" aca="1" ref="C439" ca="1">IFERROR(IF(ROWS(PerformerDetails!$R$7:R439)&gt;COUNTA(PerformerDetails!$R$7:$R$506),"",INDEX(PerformerDetails!$R$7:$R$506,SMALL(IF(PerformerDetails!$R$7:$R$506&lt;&gt;"",ROW(PerformerDetails!P439:P938)-ROW(PerformerDetails!R439)+1),ROWS(PerformerDetails!$R$7:R439)))),0)</f>
        <v>#NAME?</v>
      </c>
      <c r="D439" s="45" t="e">
        <f t="array" aca="1" ref="D439" ca="1">IFERROR(IF(ROWS(PerformerDetails!$T$7:T439)&gt;COUNTA(PerformerDetails!$T$7:$T$506),"",INDEX(PerformerDetails!$T$7:$T$506,SMALL(IF(PerformerDetails!$T$7:$T$506&lt;&gt;"",ROW(PerformerDetails!P439:P938)-ROW(PerformerDetails!T439)+1),ROWS(PerformerDetails!$T$7:T439)))),0)</f>
        <v>#NAME?</v>
      </c>
      <c r="E439" s="45" t="e">
        <f t="array" aca="1" ref="E439" ca="1">IFERROR(IF(ROWS(PerformerDetails!$V$7:V439)&gt;COUNTA(PerformerDetails!$V$7:$V$506),"",INDEX(PerformerDetails!$V$7:$V$506,SMALL(IF(PerformerDetails!$V$7:$V$506&lt;&gt;"",ROW(PerformerDetails!P439:P938)-ROW(PerformerDetails!V439)+1),ROWS(PerformerDetails!$V$7:V439)))),0)</f>
        <v>#NAME?</v>
      </c>
      <c r="F439" s="45" t="e">
        <f t="array" aca="1" ref="F439" ca="1">IFERROR(IF(ROWS(PerformerDetails!$X$7:X439)&gt;COUNTA(PerformerDetails!$X$7:$X$506),"",INDEX(PerformerDetails!$X$7:$X$506,SMALL(IF(PerformerDetails!$X$7:$X$506&lt;&gt;"",ROW(PerformerDetails!P439:P938)-ROW(PerformerDetails!X439)+1),ROWS(PerformerDetails!$X$7:X439)))),0)</f>
        <v>#NAME?</v>
      </c>
      <c r="G439" s="45"/>
      <c r="H439" s="45"/>
      <c r="I439" s="45"/>
      <c r="J439" s="45"/>
      <c r="K439" s="45"/>
      <c r="L439" s="45"/>
      <c r="M439" s="45"/>
      <c r="N439" s="45"/>
      <c r="O439" s="45"/>
      <c r="P439" s="45"/>
      <c r="Q439" s="45"/>
      <c r="R439" s="45"/>
      <c r="S439" s="45"/>
      <c r="T439" s="45"/>
      <c r="U439" s="45"/>
      <c r="V439" s="45"/>
      <c r="W439" s="45"/>
      <c r="X439" s="45"/>
      <c r="Y439" s="45"/>
      <c r="Z439" s="45"/>
    </row>
    <row r="440" spans="2:26" ht="20.100000000000001" customHeight="1">
      <c r="B440" s="45" t="e">
        <f t="array" aca="1" ref="B440" ca="1">IFERROR(IF(ROWS(PerformerDetails!$P$7:P440)&gt;COUNTA(PerformerDetails!$P$7:$P$506),"",INDEX(PerformerDetails!$P$7:$P$506,SMALL(IF(PerformerDetails!$P$7:$P$506&lt;&gt;"",ROW(PerformerDetails!P440:P939)-ROW(PerformerDetails!P440)+1),ROWS(PerformerDetails!$P$7:P440)))),0)</f>
        <v>#NAME?</v>
      </c>
      <c r="C440" s="45" t="e">
        <f t="array" aca="1" ref="C440" ca="1">IFERROR(IF(ROWS(PerformerDetails!$R$7:R440)&gt;COUNTA(PerformerDetails!$R$7:$R$506),"",INDEX(PerformerDetails!$R$7:$R$506,SMALL(IF(PerformerDetails!$R$7:$R$506&lt;&gt;"",ROW(PerformerDetails!P440:P939)-ROW(PerformerDetails!R440)+1),ROWS(PerformerDetails!$R$7:R440)))),0)</f>
        <v>#NAME?</v>
      </c>
      <c r="D440" s="45" t="e">
        <f t="array" aca="1" ref="D440" ca="1">IFERROR(IF(ROWS(PerformerDetails!$T$7:T440)&gt;COUNTA(PerformerDetails!$T$7:$T$506),"",INDEX(PerformerDetails!$T$7:$T$506,SMALL(IF(PerformerDetails!$T$7:$T$506&lt;&gt;"",ROW(PerformerDetails!P440:P939)-ROW(PerformerDetails!T440)+1),ROWS(PerformerDetails!$T$7:T440)))),0)</f>
        <v>#NAME?</v>
      </c>
      <c r="E440" s="45" t="e">
        <f t="array" aca="1" ref="E440" ca="1">IFERROR(IF(ROWS(PerformerDetails!$V$7:V440)&gt;COUNTA(PerformerDetails!$V$7:$V$506),"",INDEX(PerformerDetails!$V$7:$V$506,SMALL(IF(PerformerDetails!$V$7:$V$506&lt;&gt;"",ROW(PerformerDetails!P440:P939)-ROW(PerformerDetails!V440)+1),ROWS(PerformerDetails!$V$7:V440)))),0)</f>
        <v>#NAME?</v>
      </c>
      <c r="F440" s="45" t="e">
        <f t="array" aca="1" ref="F440" ca="1">IFERROR(IF(ROWS(PerformerDetails!$X$7:X440)&gt;COUNTA(PerformerDetails!$X$7:$X$506),"",INDEX(PerformerDetails!$X$7:$X$506,SMALL(IF(PerformerDetails!$X$7:$X$506&lt;&gt;"",ROW(PerformerDetails!P440:P939)-ROW(PerformerDetails!X440)+1),ROWS(PerformerDetails!$X$7:X440)))),0)</f>
        <v>#NAME?</v>
      </c>
      <c r="G440" s="45"/>
      <c r="H440" s="45"/>
      <c r="I440" s="45"/>
      <c r="J440" s="45"/>
      <c r="K440" s="45"/>
      <c r="L440" s="45"/>
      <c r="M440" s="45"/>
      <c r="N440" s="45"/>
      <c r="O440" s="45"/>
      <c r="P440" s="45"/>
      <c r="Q440" s="45"/>
      <c r="R440" s="45"/>
      <c r="S440" s="45"/>
      <c r="T440" s="45"/>
      <c r="U440" s="45"/>
      <c r="V440" s="45"/>
      <c r="W440" s="45"/>
      <c r="X440" s="45"/>
      <c r="Y440" s="45"/>
      <c r="Z440" s="45"/>
    </row>
    <row r="441" spans="2:26" ht="20.100000000000001" customHeight="1">
      <c r="B441" s="45" t="e">
        <f t="array" aca="1" ref="B441" ca="1">IFERROR(IF(ROWS(PerformerDetails!$P$7:P441)&gt;COUNTA(PerformerDetails!$P$7:$P$506),"",INDEX(PerformerDetails!$P$7:$P$506,SMALL(IF(PerformerDetails!$P$7:$P$506&lt;&gt;"",ROW(PerformerDetails!P441:P940)-ROW(PerformerDetails!P441)+1),ROWS(PerformerDetails!$P$7:P441)))),0)</f>
        <v>#NAME?</v>
      </c>
      <c r="C441" s="45" t="e">
        <f t="array" aca="1" ref="C441" ca="1">IFERROR(IF(ROWS(PerformerDetails!$R$7:R441)&gt;COUNTA(PerformerDetails!$R$7:$R$506),"",INDEX(PerformerDetails!$R$7:$R$506,SMALL(IF(PerformerDetails!$R$7:$R$506&lt;&gt;"",ROW(PerformerDetails!P441:P940)-ROW(PerformerDetails!R441)+1),ROWS(PerformerDetails!$R$7:R441)))),0)</f>
        <v>#NAME?</v>
      </c>
      <c r="D441" s="45" t="e">
        <f t="array" aca="1" ref="D441" ca="1">IFERROR(IF(ROWS(PerformerDetails!$T$7:T441)&gt;COUNTA(PerformerDetails!$T$7:$T$506),"",INDEX(PerformerDetails!$T$7:$T$506,SMALL(IF(PerformerDetails!$T$7:$T$506&lt;&gt;"",ROW(PerformerDetails!P441:P940)-ROW(PerformerDetails!T441)+1),ROWS(PerformerDetails!$T$7:T441)))),0)</f>
        <v>#NAME?</v>
      </c>
      <c r="E441" s="45" t="e">
        <f t="array" aca="1" ref="E441" ca="1">IFERROR(IF(ROWS(PerformerDetails!$V$7:V441)&gt;COUNTA(PerformerDetails!$V$7:$V$506),"",INDEX(PerformerDetails!$V$7:$V$506,SMALL(IF(PerformerDetails!$V$7:$V$506&lt;&gt;"",ROW(PerformerDetails!P441:P940)-ROW(PerformerDetails!V441)+1),ROWS(PerformerDetails!$V$7:V441)))),0)</f>
        <v>#NAME?</v>
      </c>
      <c r="F441" s="45" t="e">
        <f t="array" aca="1" ref="F441" ca="1">IFERROR(IF(ROWS(PerformerDetails!$X$7:X441)&gt;COUNTA(PerformerDetails!$X$7:$X$506),"",INDEX(PerformerDetails!$X$7:$X$506,SMALL(IF(PerformerDetails!$X$7:$X$506&lt;&gt;"",ROW(PerformerDetails!P441:P940)-ROW(PerformerDetails!X441)+1),ROWS(PerformerDetails!$X$7:X441)))),0)</f>
        <v>#NAME?</v>
      </c>
      <c r="G441" s="45"/>
      <c r="H441" s="45"/>
      <c r="I441" s="45"/>
      <c r="J441" s="45"/>
      <c r="K441" s="45"/>
      <c r="L441" s="45"/>
      <c r="M441" s="45"/>
      <c r="N441" s="45"/>
      <c r="O441" s="45"/>
      <c r="P441" s="45"/>
      <c r="Q441" s="45"/>
      <c r="R441" s="45"/>
      <c r="S441" s="45"/>
      <c r="T441" s="45"/>
      <c r="U441" s="45"/>
      <c r="V441" s="45"/>
      <c r="W441" s="45"/>
      <c r="X441" s="45"/>
      <c r="Y441" s="45"/>
      <c r="Z441" s="45"/>
    </row>
    <row r="442" spans="2:26" ht="20.100000000000001" customHeight="1">
      <c r="B442" s="45" t="e">
        <f t="array" aca="1" ref="B442" ca="1">IFERROR(IF(ROWS(PerformerDetails!$P$7:P442)&gt;COUNTA(PerformerDetails!$P$7:$P$506),"",INDEX(PerformerDetails!$P$7:$P$506,SMALL(IF(PerformerDetails!$P$7:$P$506&lt;&gt;"",ROW(PerformerDetails!P442:P941)-ROW(PerformerDetails!P442)+1),ROWS(PerformerDetails!$P$7:P442)))),0)</f>
        <v>#NAME?</v>
      </c>
      <c r="C442" s="45" t="e">
        <f t="array" aca="1" ref="C442" ca="1">IFERROR(IF(ROWS(PerformerDetails!$R$7:R442)&gt;COUNTA(PerformerDetails!$R$7:$R$506),"",INDEX(PerformerDetails!$R$7:$R$506,SMALL(IF(PerformerDetails!$R$7:$R$506&lt;&gt;"",ROW(PerformerDetails!P442:P941)-ROW(PerformerDetails!R442)+1),ROWS(PerformerDetails!$R$7:R442)))),0)</f>
        <v>#NAME?</v>
      </c>
      <c r="D442" s="45" t="e">
        <f t="array" aca="1" ref="D442" ca="1">IFERROR(IF(ROWS(PerformerDetails!$T$7:T442)&gt;COUNTA(PerformerDetails!$T$7:$T$506),"",INDEX(PerformerDetails!$T$7:$T$506,SMALL(IF(PerformerDetails!$T$7:$T$506&lt;&gt;"",ROW(PerformerDetails!P442:P941)-ROW(PerformerDetails!T442)+1),ROWS(PerformerDetails!$T$7:T442)))),0)</f>
        <v>#NAME?</v>
      </c>
      <c r="E442" s="45" t="e">
        <f t="array" aca="1" ref="E442" ca="1">IFERROR(IF(ROWS(PerformerDetails!$V$7:V442)&gt;COUNTA(PerformerDetails!$V$7:$V$506),"",INDEX(PerformerDetails!$V$7:$V$506,SMALL(IF(PerformerDetails!$V$7:$V$506&lt;&gt;"",ROW(PerformerDetails!P442:P941)-ROW(PerformerDetails!V442)+1),ROWS(PerformerDetails!$V$7:V442)))),0)</f>
        <v>#NAME?</v>
      </c>
      <c r="F442" s="45" t="e">
        <f t="array" aca="1" ref="F442" ca="1">IFERROR(IF(ROWS(PerformerDetails!$X$7:X442)&gt;COUNTA(PerformerDetails!$X$7:$X$506),"",INDEX(PerformerDetails!$X$7:$X$506,SMALL(IF(PerformerDetails!$X$7:$X$506&lt;&gt;"",ROW(PerformerDetails!P442:P941)-ROW(PerformerDetails!X442)+1),ROWS(PerformerDetails!$X$7:X442)))),0)</f>
        <v>#NAME?</v>
      </c>
      <c r="G442" s="45"/>
      <c r="H442" s="45"/>
      <c r="I442" s="45"/>
      <c r="J442" s="45"/>
      <c r="K442" s="45"/>
      <c r="L442" s="45"/>
      <c r="M442" s="45"/>
      <c r="N442" s="45"/>
      <c r="O442" s="45"/>
      <c r="P442" s="45"/>
      <c r="Q442" s="45"/>
      <c r="R442" s="45"/>
      <c r="S442" s="45"/>
      <c r="T442" s="45"/>
      <c r="U442" s="45"/>
      <c r="V442" s="45"/>
      <c r="W442" s="45"/>
      <c r="X442" s="45"/>
      <c r="Y442" s="45"/>
      <c r="Z442" s="45"/>
    </row>
    <row r="443" spans="2:26" ht="20.100000000000001" customHeight="1">
      <c r="B443" s="45" t="e">
        <f t="array" aca="1" ref="B443" ca="1">IFERROR(IF(ROWS(PerformerDetails!$P$7:P443)&gt;COUNTA(PerformerDetails!$P$7:$P$506),"",INDEX(PerformerDetails!$P$7:$P$506,SMALL(IF(PerformerDetails!$P$7:$P$506&lt;&gt;"",ROW(PerformerDetails!P443:P942)-ROW(PerformerDetails!P443)+1),ROWS(PerformerDetails!$P$7:P443)))),0)</f>
        <v>#NAME?</v>
      </c>
      <c r="C443" s="45" t="e">
        <f t="array" aca="1" ref="C443" ca="1">IFERROR(IF(ROWS(PerformerDetails!$R$7:R443)&gt;COUNTA(PerformerDetails!$R$7:$R$506),"",INDEX(PerformerDetails!$R$7:$R$506,SMALL(IF(PerformerDetails!$R$7:$R$506&lt;&gt;"",ROW(PerformerDetails!P443:P942)-ROW(PerformerDetails!R443)+1),ROWS(PerformerDetails!$R$7:R443)))),0)</f>
        <v>#NAME?</v>
      </c>
      <c r="D443" s="45" t="e">
        <f t="array" aca="1" ref="D443" ca="1">IFERROR(IF(ROWS(PerformerDetails!$T$7:T443)&gt;COUNTA(PerformerDetails!$T$7:$T$506),"",INDEX(PerformerDetails!$T$7:$T$506,SMALL(IF(PerformerDetails!$T$7:$T$506&lt;&gt;"",ROW(PerformerDetails!P443:P942)-ROW(PerformerDetails!T443)+1),ROWS(PerformerDetails!$T$7:T443)))),0)</f>
        <v>#NAME?</v>
      </c>
      <c r="E443" s="45" t="e">
        <f t="array" aca="1" ref="E443" ca="1">IFERROR(IF(ROWS(PerformerDetails!$V$7:V443)&gt;COUNTA(PerformerDetails!$V$7:$V$506),"",INDEX(PerformerDetails!$V$7:$V$506,SMALL(IF(PerformerDetails!$V$7:$V$506&lt;&gt;"",ROW(PerformerDetails!P443:P942)-ROW(PerformerDetails!V443)+1),ROWS(PerformerDetails!$V$7:V443)))),0)</f>
        <v>#NAME?</v>
      </c>
      <c r="F443" s="45" t="e">
        <f t="array" aca="1" ref="F443" ca="1">IFERROR(IF(ROWS(PerformerDetails!$X$7:X443)&gt;COUNTA(PerformerDetails!$X$7:$X$506),"",INDEX(PerformerDetails!$X$7:$X$506,SMALL(IF(PerformerDetails!$X$7:$X$506&lt;&gt;"",ROW(PerformerDetails!P443:P942)-ROW(PerformerDetails!X443)+1),ROWS(PerformerDetails!$X$7:X443)))),0)</f>
        <v>#NAME?</v>
      </c>
      <c r="G443" s="45"/>
      <c r="H443" s="45"/>
      <c r="I443" s="45"/>
      <c r="J443" s="45"/>
      <c r="K443" s="45"/>
      <c r="L443" s="45"/>
      <c r="M443" s="45"/>
      <c r="N443" s="45"/>
      <c r="O443" s="45"/>
      <c r="P443" s="45"/>
      <c r="Q443" s="45"/>
      <c r="R443" s="45"/>
      <c r="S443" s="45"/>
      <c r="T443" s="45"/>
      <c r="U443" s="45"/>
      <c r="V443" s="45"/>
      <c r="W443" s="45"/>
      <c r="X443" s="45"/>
      <c r="Y443" s="45"/>
      <c r="Z443" s="45"/>
    </row>
    <row r="444" spans="2:26" ht="20.100000000000001" customHeight="1">
      <c r="B444" s="45" t="e">
        <f t="array" aca="1" ref="B444" ca="1">IFERROR(IF(ROWS(PerformerDetails!$P$7:P444)&gt;COUNTA(PerformerDetails!$P$7:$P$506),"",INDEX(PerformerDetails!$P$7:$P$506,SMALL(IF(PerformerDetails!$P$7:$P$506&lt;&gt;"",ROW(PerformerDetails!P444:P943)-ROW(PerformerDetails!P444)+1),ROWS(PerformerDetails!$P$7:P444)))),0)</f>
        <v>#NAME?</v>
      </c>
      <c r="C444" s="45" t="e">
        <f t="array" aca="1" ref="C444" ca="1">IFERROR(IF(ROWS(PerformerDetails!$R$7:R444)&gt;COUNTA(PerformerDetails!$R$7:$R$506),"",INDEX(PerformerDetails!$R$7:$R$506,SMALL(IF(PerformerDetails!$R$7:$R$506&lt;&gt;"",ROW(PerformerDetails!P444:P943)-ROW(PerformerDetails!R444)+1),ROWS(PerformerDetails!$R$7:R444)))),0)</f>
        <v>#NAME?</v>
      </c>
      <c r="D444" s="45" t="e">
        <f t="array" aca="1" ref="D444" ca="1">IFERROR(IF(ROWS(PerformerDetails!$T$7:T444)&gt;COUNTA(PerformerDetails!$T$7:$T$506),"",INDEX(PerformerDetails!$T$7:$T$506,SMALL(IF(PerformerDetails!$T$7:$T$506&lt;&gt;"",ROW(PerformerDetails!P444:P943)-ROW(PerformerDetails!T444)+1),ROWS(PerformerDetails!$T$7:T444)))),0)</f>
        <v>#NAME?</v>
      </c>
      <c r="E444" s="45" t="e">
        <f t="array" aca="1" ref="E444" ca="1">IFERROR(IF(ROWS(PerformerDetails!$V$7:V444)&gt;COUNTA(PerformerDetails!$V$7:$V$506),"",INDEX(PerformerDetails!$V$7:$V$506,SMALL(IF(PerformerDetails!$V$7:$V$506&lt;&gt;"",ROW(PerformerDetails!P444:P943)-ROW(PerformerDetails!V444)+1),ROWS(PerformerDetails!$V$7:V444)))),0)</f>
        <v>#NAME?</v>
      </c>
      <c r="F444" s="45" t="e">
        <f t="array" aca="1" ref="F444" ca="1">IFERROR(IF(ROWS(PerformerDetails!$X$7:X444)&gt;COUNTA(PerformerDetails!$X$7:$X$506),"",INDEX(PerformerDetails!$X$7:$X$506,SMALL(IF(PerformerDetails!$X$7:$X$506&lt;&gt;"",ROW(PerformerDetails!P444:P943)-ROW(PerformerDetails!X444)+1),ROWS(PerformerDetails!$X$7:X444)))),0)</f>
        <v>#NAME?</v>
      </c>
      <c r="G444" s="45"/>
      <c r="H444" s="45"/>
      <c r="I444" s="45"/>
      <c r="J444" s="45"/>
      <c r="K444" s="45"/>
      <c r="L444" s="45"/>
      <c r="M444" s="45"/>
      <c r="N444" s="45"/>
      <c r="O444" s="45"/>
      <c r="P444" s="45"/>
      <c r="Q444" s="45"/>
      <c r="R444" s="45"/>
      <c r="S444" s="45"/>
      <c r="T444" s="45"/>
      <c r="U444" s="45"/>
      <c r="V444" s="45"/>
      <c r="W444" s="45"/>
      <c r="X444" s="45"/>
      <c r="Y444" s="45"/>
      <c r="Z444" s="45"/>
    </row>
    <row r="445" spans="2:26" ht="20.100000000000001" customHeight="1">
      <c r="B445" s="45" t="e">
        <f t="array" aca="1" ref="B445" ca="1">IFERROR(IF(ROWS(PerformerDetails!$P$7:P445)&gt;COUNTA(PerformerDetails!$P$7:$P$506),"",INDEX(PerformerDetails!$P$7:$P$506,SMALL(IF(PerformerDetails!$P$7:$P$506&lt;&gt;"",ROW(PerformerDetails!P445:P944)-ROW(PerformerDetails!P445)+1),ROWS(PerformerDetails!$P$7:P445)))),0)</f>
        <v>#NAME?</v>
      </c>
      <c r="C445" s="45" t="e">
        <f t="array" aca="1" ref="C445" ca="1">IFERROR(IF(ROWS(PerformerDetails!$R$7:R445)&gt;COUNTA(PerformerDetails!$R$7:$R$506),"",INDEX(PerformerDetails!$R$7:$R$506,SMALL(IF(PerformerDetails!$R$7:$R$506&lt;&gt;"",ROW(PerformerDetails!P445:P944)-ROW(PerformerDetails!R445)+1),ROWS(PerformerDetails!$R$7:R445)))),0)</f>
        <v>#NAME?</v>
      </c>
      <c r="D445" s="45" t="e">
        <f t="array" aca="1" ref="D445" ca="1">IFERROR(IF(ROWS(PerformerDetails!$T$7:T445)&gt;COUNTA(PerformerDetails!$T$7:$T$506),"",INDEX(PerformerDetails!$T$7:$T$506,SMALL(IF(PerformerDetails!$T$7:$T$506&lt;&gt;"",ROW(PerformerDetails!P445:P944)-ROW(PerformerDetails!T445)+1),ROWS(PerformerDetails!$T$7:T445)))),0)</f>
        <v>#NAME?</v>
      </c>
      <c r="E445" s="45" t="e">
        <f t="array" aca="1" ref="E445" ca="1">IFERROR(IF(ROWS(PerformerDetails!$V$7:V445)&gt;COUNTA(PerformerDetails!$V$7:$V$506),"",INDEX(PerformerDetails!$V$7:$V$506,SMALL(IF(PerformerDetails!$V$7:$V$506&lt;&gt;"",ROW(PerformerDetails!P445:P944)-ROW(PerformerDetails!V445)+1),ROWS(PerformerDetails!$V$7:V445)))),0)</f>
        <v>#NAME?</v>
      </c>
      <c r="F445" s="45" t="e">
        <f t="array" aca="1" ref="F445" ca="1">IFERROR(IF(ROWS(PerformerDetails!$X$7:X445)&gt;COUNTA(PerformerDetails!$X$7:$X$506),"",INDEX(PerformerDetails!$X$7:$X$506,SMALL(IF(PerformerDetails!$X$7:$X$506&lt;&gt;"",ROW(PerformerDetails!P445:P944)-ROW(PerformerDetails!X445)+1),ROWS(PerformerDetails!$X$7:X445)))),0)</f>
        <v>#NAME?</v>
      </c>
      <c r="G445" s="45"/>
      <c r="H445" s="45"/>
      <c r="I445" s="45"/>
      <c r="J445" s="45"/>
      <c r="K445" s="45"/>
      <c r="L445" s="45"/>
      <c r="M445" s="45"/>
      <c r="N445" s="45"/>
      <c r="O445" s="45"/>
      <c r="P445" s="45"/>
      <c r="Q445" s="45"/>
      <c r="R445" s="45"/>
      <c r="S445" s="45"/>
      <c r="T445" s="45"/>
      <c r="U445" s="45"/>
      <c r="V445" s="45"/>
      <c r="W445" s="45"/>
      <c r="X445" s="45"/>
      <c r="Y445" s="45"/>
      <c r="Z445" s="45"/>
    </row>
    <row r="446" spans="2:26" ht="20.100000000000001" customHeight="1">
      <c r="B446" s="45" t="e">
        <f t="array" aca="1" ref="B446" ca="1">IFERROR(IF(ROWS(PerformerDetails!$P$7:P446)&gt;COUNTA(PerformerDetails!$P$7:$P$506),"",INDEX(PerformerDetails!$P$7:$P$506,SMALL(IF(PerformerDetails!$P$7:$P$506&lt;&gt;"",ROW(PerformerDetails!P446:P945)-ROW(PerformerDetails!P446)+1),ROWS(PerformerDetails!$P$7:P446)))),0)</f>
        <v>#NAME?</v>
      </c>
      <c r="C446" s="45" t="e">
        <f t="array" aca="1" ref="C446" ca="1">IFERROR(IF(ROWS(PerformerDetails!$R$7:R446)&gt;COUNTA(PerformerDetails!$R$7:$R$506),"",INDEX(PerformerDetails!$R$7:$R$506,SMALL(IF(PerformerDetails!$R$7:$R$506&lt;&gt;"",ROW(PerformerDetails!P446:P945)-ROW(PerformerDetails!R446)+1),ROWS(PerformerDetails!$R$7:R446)))),0)</f>
        <v>#NAME?</v>
      </c>
      <c r="D446" s="45" t="e">
        <f t="array" aca="1" ref="D446" ca="1">IFERROR(IF(ROWS(PerformerDetails!$T$7:T446)&gt;COUNTA(PerformerDetails!$T$7:$T$506),"",INDEX(PerformerDetails!$T$7:$T$506,SMALL(IF(PerformerDetails!$T$7:$T$506&lt;&gt;"",ROW(PerformerDetails!P446:P945)-ROW(PerformerDetails!T446)+1),ROWS(PerformerDetails!$T$7:T446)))),0)</f>
        <v>#NAME?</v>
      </c>
      <c r="E446" s="45" t="e">
        <f t="array" aca="1" ref="E446" ca="1">IFERROR(IF(ROWS(PerformerDetails!$V$7:V446)&gt;COUNTA(PerformerDetails!$V$7:$V$506),"",INDEX(PerformerDetails!$V$7:$V$506,SMALL(IF(PerformerDetails!$V$7:$V$506&lt;&gt;"",ROW(PerformerDetails!P446:P945)-ROW(PerformerDetails!V446)+1),ROWS(PerformerDetails!$V$7:V446)))),0)</f>
        <v>#NAME?</v>
      </c>
      <c r="F446" s="45" t="e">
        <f t="array" aca="1" ref="F446" ca="1">IFERROR(IF(ROWS(PerformerDetails!$X$7:X446)&gt;COUNTA(PerformerDetails!$X$7:$X$506),"",INDEX(PerformerDetails!$X$7:$X$506,SMALL(IF(PerformerDetails!$X$7:$X$506&lt;&gt;"",ROW(PerformerDetails!P446:P945)-ROW(PerformerDetails!X446)+1),ROWS(PerformerDetails!$X$7:X446)))),0)</f>
        <v>#NAME?</v>
      </c>
      <c r="G446" s="45"/>
      <c r="H446" s="45"/>
      <c r="I446" s="45"/>
      <c r="J446" s="45"/>
      <c r="K446" s="45"/>
      <c r="L446" s="45"/>
      <c r="M446" s="45"/>
      <c r="N446" s="45"/>
      <c r="O446" s="45"/>
      <c r="P446" s="45"/>
      <c r="Q446" s="45"/>
      <c r="R446" s="45"/>
      <c r="S446" s="45"/>
      <c r="T446" s="45"/>
      <c r="U446" s="45"/>
      <c r="V446" s="45"/>
      <c r="W446" s="45"/>
      <c r="X446" s="45"/>
      <c r="Y446" s="45"/>
      <c r="Z446" s="45"/>
    </row>
    <row r="447" spans="2:26" ht="20.100000000000001" customHeight="1">
      <c r="B447" s="45" t="e">
        <f t="array" aca="1" ref="B447" ca="1">IFERROR(IF(ROWS(PerformerDetails!$P$7:P447)&gt;COUNTA(PerformerDetails!$P$7:$P$506),"",INDEX(PerformerDetails!$P$7:$P$506,SMALL(IF(PerformerDetails!$P$7:$P$506&lt;&gt;"",ROW(PerformerDetails!P447:P946)-ROW(PerformerDetails!P447)+1),ROWS(PerformerDetails!$P$7:P447)))),0)</f>
        <v>#NAME?</v>
      </c>
      <c r="C447" s="45" t="e">
        <f t="array" aca="1" ref="C447" ca="1">IFERROR(IF(ROWS(PerformerDetails!$R$7:R447)&gt;COUNTA(PerformerDetails!$R$7:$R$506),"",INDEX(PerformerDetails!$R$7:$R$506,SMALL(IF(PerformerDetails!$R$7:$R$506&lt;&gt;"",ROW(PerformerDetails!P447:P946)-ROW(PerformerDetails!R447)+1),ROWS(PerformerDetails!$R$7:R447)))),0)</f>
        <v>#NAME?</v>
      </c>
      <c r="D447" s="45" t="e">
        <f t="array" aca="1" ref="D447" ca="1">IFERROR(IF(ROWS(PerformerDetails!$T$7:T447)&gt;COUNTA(PerformerDetails!$T$7:$T$506),"",INDEX(PerformerDetails!$T$7:$T$506,SMALL(IF(PerformerDetails!$T$7:$T$506&lt;&gt;"",ROW(PerformerDetails!P447:P946)-ROW(PerformerDetails!T447)+1),ROWS(PerformerDetails!$T$7:T447)))),0)</f>
        <v>#NAME?</v>
      </c>
      <c r="E447" s="45" t="e">
        <f t="array" aca="1" ref="E447" ca="1">IFERROR(IF(ROWS(PerformerDetails!$V$7:V447)&gt;COUNTA(PerformerDetails!$V$7:$V$506),"",INDEX(PerformerDetails!$V$7:$V$506,SMALL(IF(PerformerDetails!$V$7:$V$506&lt;&gt;"",ROW(PerformerDetails!P447:P946)-ROW(PerformerDetails!V447)+1),ROWS(PerformerDetails!$V$7:V447)))),0)</f>
        <v>#NAME?</v>
      </c>
      <c r="F447" s="45" t="e">
        <f t="array" aca="1" ref="F447" ca="1">IFERROR(IF(ROWS(PerformerDetails!$X$7:X447)&gt;COUNTA(PerformerDetails!$X$7:$X$506),"",INDEX(PerformerDetails!$X$7:$X$506,SMALL(IF(PerformerDetails!$X$7:$X$506&lt;&gt;"",ROW(PerformerDetails!P447:P946)-ROW(PerformerDetails!X447)+1),ROWS(PerformerDetails!$X$7:X447)))),0)</f>
        <v>#NAME?</v>
      </c>
      <c r="G447" s="45"/>
      <c r="H447" s="45"/>
      <c r="I447" s="45"/>
      <c r="J447" s="45"/>
      <c r="K447" s="45"/>
      <c r="L447" s="45"/>
      <c r="M447" s="45"/>
      <c r="N447" s="45"/>
      <c r="O447" s="45"/>
      <c r="P447" s="45"/>
      <c r="Q447" s="45"/>
      <c r="R447" s="45"/>
      <c r="S447" s="45"/>
      <c r="T447" s="45"/>
      <c r="U447" s="45"/>
      <c r="V447" s="45"/>
      <c r="W447" s="45"/>
      <c r="X447" s="45"/>
      <c r="Y447" s="45"/>
      <c r="Z447" s="45"/>
    </row>
    <row r="448" spans="2:26" ht="20.100000000000001" customHeight="1">
      <c r="B448" s="45" t="e">
        <f t="array" aca="1" ref="B448" ca="1">IFERROR(IF(ROWS(PerformerDetails!$P$7:P448)&gt;COUNTA(PerformerDetails!$P$7:$P$506),"",INDEX(PerformerDetails!$P$7:$P$506,SMALL(IF(PerformerDetails!$P$7:$P$506&lt;&gt;"",ROW(PerformerDetails!P448:P947)-ROW(PerformerDetails!P448)+1),ROWS(PerformerDetails!$P$7:P448)))),0)</f>
        <v>#NAME?</v>
      </c>
      <c r="C448" s="45" t="e">
        <f t="array" aca="1" ref="C448" ca="1">IFERROR(IF(ROWS(PerformerDetails!$R$7:R448)&gt;COUNTA(PerformerDetails!$R$7:$R$506),"",INDEX(PerformerDetails!$R$7:$R$506,SMALL(IF(PerformerDetails!$R$7:$R$506&lt;&gt;"",ROW(PerformerDetails!P448:P947)-ROW(PerformerDetails!R448)+1),ROWS(PerformerDetails!$R$7:R448)))),0)</f>
        <v>#NAME?</v>
      </c>
      <c r="D448" s="45" t="e">
        <f t="array" aca="1" ref="D448" ca="1">IFERROR(IF(ROWS(PerformerDetails!$T$7:T448)&gt;COUNTA(PerformerDetails!$T$7:$T$506),"",INDEX(PerformerDetails!$T$7:$T$506,SMALL(IF(PerformerDetails!$T$7:$T$506&lt;&gt;"",ROW(PerformerDetails!P448:P947)-ROW(PerformerDetails!T448)+1),ROWS(PerformerDetails!$T$7:T448)))),0)</f>
        <v>#NAME?</v>
      </c>
      <c r="E448" s="45" t="e">
        <f t="array" aca="1" ref="E448" ca="1">IFERROR(IF(ROWS(PerformerDetails!$V$7:V448)&gt;COUNTA(PerformerDetails!$V$7:$V$506),"",INDEX(PerformerDetails!$V$7:$V$506,SMALL(IF(PerformerDetails!$V$7:$V$506&lt;&gt;"",ROW(PerformerDetails!P448:P947)-ROW(PerformerDetails!V448)+1),ROWS(PerformerDetails!$V$7:V448)))),0)</f>
        <v>#NAME?</v>
      </c>
      <c r="F448" s="45" t="e">
        <f t="array" aca="1" ref="F448" ca="1">IFERROR(IF(ROWS(PerformerDetails!$X$7:X448)&gt;COUNTA(PerformerDetails!$X$7:$X$506),"",INDEX(PerformerDetails!$X$7:$X$506,SMALL(IF(PerformerDetails!$X$7:$X$506&lt;&gt;"",ROW(PerformerDetails!P448:P947)-ROW(PerformerDetails!X448)+1),ROWS(PerformerDetails!$X$7:X448)))),0)</f>
        <v>#NAME?</v>
      </c>
      <c r="G448" s="45"/>
      <c r="H448" s="45"/>
      <c r="I448" s="45"/>
      <c r="J448" s="45"/>
      <c r="K448" s="45"/>
      <c r="L448" s="45"/>
      <c r="M448" s="45"/>
      <c r="N448" s="45"/>
      <c r="O448" s="45"/>
      <c r="P448" s="45"/>
      <c r="Q448" s="45"/>
      <c r="R448" s="45"/>
      <c r="S448" s="45"/>
      <c r="T448" s="45"/>
      <c r="U448" s="45"/>
      <c r="V448" s="45"/>
      <c r="W448" s="45"/>
      <c r="X448" s="45"/>
      <c r="Y448" s="45"/>
      <c r="Z448" s="45"/>
    </row>
    <row r="449" spans="2:26" ht="20.100000000000001" customHeight="1">
      <c r="B449" s="45" t="e">
        <f t="array" aca="1" ref="B449" ca="1">IFERROR(IF(ROWS(PerformerDetails!$P$7:P449)&gt;COUNTA(PerformerDetails!$P$7:$P$506),"",INDEX(PerformerDetails!$P$7:$P$506,SMALL(IF(PerformerDetails!$P$7:$P$506&lt;&gt;"",ROW(PerformerDetails!P449:P948)-ROW(PerformerDetails!P449)+1),ROWS(PerformerDetails!$P$7:P449)))),0)</f>
        <v>#NAME?</v>
      </c>
      <c r="C449" s="45" t="e">
        <f t="array" aca="1" ref="C449" ca="1">IFERROR(IF(ROWS(PerformerDetails!$R$7:R449)&gt;COUNTA(PerformerDetails!$R$7:$R$506),"",INDEX(PerformerDetails!$R$7:$R$506,SMALL(IF(PerformerDetails!$R$7:$R$506&lt;&gt;"",ROW(PerformerDetails!P449:P948)-ROW(PerformerDetails!R449)+1),ROWS(PerformerDetails!$R$7:R449)))),0)</f>
        <v>#NAME?</v>
      </c>
      <c r="D449" s="45" t="e">
        <f t="array" aca="1" ref="D449" ca="1">IFERROR(IF(ROWS(PerformerDetails!$T$7:T449)&gt;COUNTA(PerformerDetails!$T$7:$T$506),"",INDEX(PerformerDetails!$T$7:$T$506,SMALL(IF(PerformerDetails!$T$7:$T$506&lt;&gt;"",ROW(PerformerDetails!P449:P948)-ROW(PerformerDetails!T449)+1),ROWS(PerformerDetails!$T$7:T449)))),0)</f>
        <v>#NAME?</v>
      </c>
      <c r="E449" s="45" t="e">
        <f t="array" aca="1" ref="E449" ca="1">IFERROR(IF(ROWS(PerformerDetails!$V$7:V449)&gt;COUNTA(PerformerDetails!$V$7:$V$506),"",INDEX(PerformerDetails!$V$7:$V$506,SMALL(IF(PerformerDetails!$V$7:$V$506&lt;&gt;"",ROW(PerformerDetails!P449:P948)-ROW(PerformerDetails!V449)+1),ROWS(PerformerDetails!$V$7:V449)))),0)</f>
        <v>#NAME?</v>
      </c>
      <c r="F449" s="45" t="e">
        <f t="array" aca="1" ref="F449" ca="1">IFERROR(IF(ROWS(PerformerDetails!$X$7:X449)&gt;COUNTA(PerformerDetails!$X$7:$X$506),"",INDEX(PerformerDetails!$X$7:$X$506,SMALL(IF(PerformerDetails!$X$7:$X$506&lt;&gt;"",ROW(PerformerDetails!P449:P948)-ROW(PerformerDetails!X449)+1),ROWS(PerformerDetails!$X$7:X449)))),0)</f>
        <v>#NAME?</v>
      </c>
      <c r="G449" s="45"/>
      <c r="H449" s="45"/>
      <c r="I449" s="45"/>
      <c r="J449" s="45"/>
      <c r="K449" s="45"/>
      <c r="L449" s="45"/>
      <c r="M449" s="45"/>
      <c r="N449" s="45"/>
      <c r="O449" s="45"/>
      <c r="P449" s="45"/>
      <c r="Q449" s="45"/>
      <c r="R449" s="45"/>
      <c r="S449" s="45"/>
      <c r="T449" s="45"/>
      <c r="U449" s="45"/>
      <c r="V449" s="45"/>
      <c r="W449" s="45"/>
      <c r="X449" s="45"/>
      <c r="Y449" s="45"/>
      <c r="Z449" s="45"/>
    </row>
    <row r="450" spans="2:26" ht="20.100000000000001" customHeight="1">
      <c r="B450" s="45" t="e">
        <f t="array" aca="1" ref="B450" ca="1">IFERROR(IF(ROWS(PerformerDetails!$P$7:P450)&gt;COUNTA(PerformerDetails!$P$7:$P$506),"",INDEX(PerformerDetails!$P$7:$P$506,SMALL(IF(PerformerDetails!$P$7:$P$506&lt;&gt;"",ROW(PerformerDetails!P450:P949)-ROW(PerformerDetails!P450)+1),ROWS(PerformerDetails!$P$7:P450)))),0)</f>
        <v>#NAME?</v>
      </c>
      <c r="C450" s="45" t="e">
        <f t="array" aca="1" ref="C450" ca="1">IFERROR(IF(ROWS(PerformerDetails!$R$7:R450)&gt;COUNTA(PerformerDetails!$R$7:$R$506),"",INDEX(PerformerDetails!$R$7:$R$506,SMALL(IF(PerformerDetails!$R$7:$R$506&lt;&gt;"",ROW(PerformerDetails!P450:P949)-ROW(PerformerDetails!R450)+1),ROWS(PerformerDetails!$R$7:R450)))),0)</f>
        <v>#NAME?</v>
      </c>
      <c r="D450" s="45" t="e">
        <f t="array" aca="1" ref="D450" ca="1">IFERROR(IF(ROWS(PerformerDetails!$T$7:T450)&gt;COUNTA(PerformerDetails!$T$7:$T$506),"",INDEX(PerformerDetails!$T$7:$T$506,SMALL(IF(PerformerDetails!$T$7:$T$506&lt;&gt;"",ROW(PerformerDetails!P450:P949)-ROW(PerformerDetails!T450)+1),ROWS(PerformerDetails!$T$7:T450)))),0)</f>
        <v>#NAME?</v>
      </c>
      <c r="E450" s="45" t="e">
        <f t="array" aca="1" ref="E450" ca="1">IFERROR(IF(ROWS(PerformerDetails!$V$7:V450)&gt;COUNTA(PerformerDetails!$V$7:$V$506),"",INDEX(PerformerDetails!$V$7:$V$506,SMALL(IF(PerformerDetails!$V$7:$V$506&lt;&gt;"",ROW(PerformerDetails!P450:P949)-ROW(PerformerDetails!V450)+1),ROWS(PerformerDetails!$V$7:V450)))),0)</f>
        <v>#NAME?</v>
      </c>
      <c r="F450" s="45" t="e">
        <f t="array" aca="1" ref="F450" ca="1">IFERROR(IF(ROWS(PerformerDetails!$X$7:X450)&gt;COUNTA(PerformerDetails!$X$7:$X$506),"",INDEX(PerformerDetails!$X$7:$X$506,SMALL(IF(PerformerDetails!$X$7:$X$506&lt;&gt;"",ROW(PerformerDetails!P450:P949)-ROW(PerformerDetails!X450)+1),ROWS(PerformerDetails!$X$7:X450)))),0)</f>
        <v>#NAME?</v>
      </c>
      <c r="G450" s="45"/>
      <c r="H450" s="45"/>
      <c r="I450" s="45"/>
      <c r="J450" s="45"/>
      <c r="K450" s="45"/>
      <c r="L450" s="45"/>
      <c r="M450" s="45"/>
      <c r="N450" s="45"/>
      <c r="O450" s="45"/>
      <c r="P450" s="45"/>
      <c r="Q450" s="45"/>
      <c r="R450" s="45"/>
      <c r="S450" s="45"/>
      <c r="T450" s="45"/>
      <c r="U450" s="45"/>
      <c r="V450" s="45"/>
      <c r="W450" s="45"/>
      <c r="X450" s="45"/>
      <c r="Y450" s="45"/>
      <c r="Z450" s="45"/>
    </row>
    <row r="451" spans="2:26" ht="20.100000000000001" customHeight="1">
      <c r="B451" s="45" t="e">
        <f t="array" aca="1" ref="B451" ca="1">IFERROR(IF(ROWS(PerformerDetails!$P$7:P451)&gt;COUNTA(PerformerDetails!$P$7:$P$506),"",INDEX(PerformerDetails!$P$7:$P$506,SMALL(IF(PerformerDetails!$P$7:$P$506&lt;&gt;"",ROW(PerformerDetails!P451:P950)-ROW(PerformerDetails!P451)+1),ROWS(PerformerDetails!$P$7:P451)))),0)</f>
        <v>#NAME?</v>
      </c>
      <c r="C451" s="45" t="e">
        <f t="array" aca="1" ref="C451" ca="1">IFERROR(IF(ROWS(PerformerDetails!$R$7:R451)&gt;COUNTA(PerformerDetails!$R$7:$R$506),"",INDEX(PerformerDetails!$R$7:$R$506,SMALL(IF(PerformerDetails!$R$7:$R$506&lt;&gt;"",ROW(PerformerDetails!P451:P950)-ROW(PerformerDetails!R451)+1),ROWS(PerformerDetails!$R$7:R451)))),0)</f>
        <v>#NAME?</v>
      </c>
      <c r="D451" s="45" t="e">
        <f t="array" aca="1" ref="D451" ca="1">IFERROR(IF(ROWS(PerformerDetails!$T$7:T451)&gt;COUNTA(PerformerDetails!$T$7:$T$506),"",INDEX(PerformerDetails!$T$7:$T$506,SMALL(IF(PerformerDetails!$T$7:$T$506&lt;&gt;"",ROW(PerformerDetails!P451:P950)-ROW(PerformerDetails!T451)+1),ROWS(PerformerDetails!$T$7:T451)))),0)</f>
        <v>#NAME?</v>
      </c>
      <c r="E451" s="45" t="e">
        <f t="array" aca="1" ref="E451" ca="1">IFERROR(IF(ROWS(PerformerDetails!$V$7:V451)&gt;COUNTA(PerformerDetails!$V$7:$V$506),"",INDEX(PerformerDetails!$V$7:$V$506,SMALL(IF(PerformerDetails!$V$7:$V$506&lt;&gt;"",ROW(PerformerDetails!P451:P950)-ROW(PerformerDetails!V451)+1),ROWS(PerformerDetails!$V$7:V451)))),0)</f>
        <v>#NAME?</v>
      </c>
      <c r="F451" s="45" t="e">
        <f t="array" aca="1" ref="F451" ca="1">IFERROR(IF(ROWS(PerformerDetails!$X$7:X451)&gt;COUNTA(PerformerDetails!$X$7:$X$506),"",INDEX(PerformerDetails!$X$7:$X$506,SMALL(IF(PerformerDetails!$X$7:$X$506&lt;&gt;"",ROW(PerformerDetails!P451:P950)-ROW(PerformerDetails!X451)+1),ROWS(PerformerDetails!$X$7:X451)))),0)</f>
        <v>#NAME?</v>
      </c>
      <c r="G451" s="45"/>
      <c r="H451" s="45"/>
      <c r="I451" s="45"/>
      <c r="J451" s="45"/>
      <c r="K451" s="45"/>
      <c r="L451" s="45"/>
      <c r="M451" s="45"/>
      <c r="N451" s="45"/>
      <c r="O451" s="45"/>
      <c r="P451" s="45"/>
      <c r="Q451" s="45"/>
      <c r="R451" s="45"/>
      <c r="S451" s="45"/>
      <c r="T451" s="45"/>
      <c r="U451" s="45"/>
      <c r="V451" s="45"/>
      <c r="W451" s="45"/>
      <c r="X451" s="45"/>
      <c r="Y451" s="45"/>
      <c r="Z451" s="45"/>
    </row>
    <row r="452" spans="2:26" ht="20.100000000000001" customHeight="1">
      <c r="B452" s="45" t="e">
        <f t="array" aca="1" ref="B452" ca="1">IFERROR(IF(ROWS(PerformerDetails!$P$7:P452)&gt;COUNTA(PerformerDetails!$P$7:$P$506),"",INDEX(PerformerDetails!$P$7:$P$506,SMALL(IF(PerformerDetails!$P$7:$P$506&lt;&gt;"",ROW(PerformerDetails!P452:P951)-ROW(PerformerDetails!P452)+1),ROWS(PerformerDetails!$P$7:P452)))),0)</f>
        <v>#NAME?</v>
      </c>
      <c r="C452" s="45" t="e">
        <f t="array" aca="1" ref="C452" ca="1">IFERROR(IF(ROWS(PerformerDetails!$R$7:R452)&gt;COUNTA(PerformerDetails!$R$7:$R$506),"",INDEX(PerformerDetails!$R$7:$R$506,SMALL(IF(PerformerDetails!$R$7:$R$506&lt;&gt;"",ROW(PerformerDetails!P452:P951)-ROW(PerformerDetails!R452)+1),ROWS(PerformerDetails!$R$7:R452)))),0)</f>
        <v>#NAME?</v>
      </c>
      <c r="D452" s="45" t="e">
        <f t="array" aca="1" ref="D452" ca="1">IFERROR(IF(ROWS(PerformerDetails!$T$7:T452)&gt;COUNTA(PerformerDetails!$T$7:$T$506),"",INDEX(PerformerDetails!$T$7:$T$506,SMALL(IF(PerformerDetails!$T$7:$T$506&lt;&gt;"",ROW(PerformerDetails!P452:P951)-ROW(PerformerDetails!T452)+1),ROWS(PerformerDetails!$T$7:T452)))),0)</f>
        <v>#NAME?</v>
      </c>
      <c r="E452" s="45" t="e">
        <f t="array" aca="1" ref="E452" ca="1">IFERROR(IF(ROWS(PerformerDetails!$V$7:V452)&gt;COUNTA(PerformerDetails!$V$7:$V$506),"",INDEX(PerformerDetails!$V$7:$V$506,SMALL(IF(PerformerDetails!$V$7:$V$506&lt;&gt;"",ROW(PerformerDetails!P452:P951)-ROW(PerformerDetails!V452)+1),ROWS(PerformerDetails!$V$7:V452)))),0)</f>
        <v>#NAME?</v>
      </c>
      <c r="F452" s="45" t="e">
        <f t="array" aca="1" ref="F452" ca="1">IFERROR(IF(ROWS(PerformerDetails!$X$7:X452)&gt;COUNTA(PerformerDetails!$X$7:$X$506),"",INDEX(PerformerDetails!$X$7:$X$506,SMALL(IF(PerformerDetails!$X$7:$X$506&lt;&gt;"",ROW(PerformerDetails!P452:P951)-ROW(PerformerDetails!X452)+1),ROWS(PerformerDetails!$X$7:X452)))),0)</f>
        <v>#NAME?</v>
      </c>
      <c r="G452" s="45"/>
      <c r="H452" s="45"/>
      <c r="I452" s="45"/>
      <c r="J452" s="45"/>
      <c r="K452" s="45"/>
      <c r="L452" s="45"/>
      <c r="M452" s="45"/>
      <c r="N452" s="45"/>
      <c r="O452" s="45"/>
      <c r="P452" s="45"/>
      <c r="Q452" s="45"/>
      <c r="R452" s="45"/>
      <c r="S452" s="45"/>
      <c r="T452" s="45"/>
      <c r="U452" s="45"/>
      <c r="V452" s="45"/>
      <c r="W452" s="45"/>
      <c r="X452" s="45"/>
      <c r="Y452" s="45"/>
      <c r="Z452" s="45"/>
    </row>
    <row r="453" spans="2:26" ht="20.100000000000001" customHeight="1">
      <c r="B453" s="45" t="e">
        <f t="array" aca="1" ref="B453" ca="1">IFERROR(IF(ROWS(PerformerDetails!$P$7:P453)&gt;COUNTA(PerformerDetails!$P$7:$P$506),"",INDEX(PerformerDetails!$P$7:$P$506,SMALL(IF(PerformerDetails!$P$7:$P$506&lt;&gt;"",ROW(PerformerDetails!P453:P952)-ROW(PerformerDetails!P453)+1),ROWS(PerformerDetails!$P$7:P453)))),0)</f>
        <v>#NAME?</v>
      </c>
      <c r="C453" s="45" t="e">
        <f t="array" aca="1" ref="C453" ca="1">IFERROR(IF(ROWS(PerformerDetails!$R$7:R453)&gt;COUNTA(PerformerDetails!$R$7:$R$506),"",INDEX(PerformerDetails!$R$7:$R$506,SMALL(IF(PerformerDetails!$R$7:$R$506&lt;&gt;"",ROW(PerformerDetails!P453:P952)-ROW(PerformerDetails!R453)+1),ROWS(PerformerDetails!$R$7:R453)))),0)</f>
        <v>#NAME?</v>
      </c>
      <c r="D453" s="45" t="e">
        <f t="array" aca="1" ref="D453" ca="1">IFERROR(IF(ROWS(PerformerDetails!$T$7:T453)&gt;COUNTA(PerformerDetails!$T$7:$T$506),"",INDEX(PerformerDetails!$T$7:$T$506,SMALL(IF(PerformerDetails!$T$7:$T$506&lt;&gt;"",ROW(PerformerDetails!P453:P952)-ROW(PerformerDetails!T453)+1),ROWS(PerformerDetails!$T$7:T453)))),0)</f>
        <v>#NAME?</v>
      </c>
      <c r="E453" s="45" t="e">
        <f t="array" aca="1" ref="E453" ca="1">IFERROR(IF(ROWS(PerformerDetails!$V$7:V453)&gt;COUNTA(PerformerDetails!$V$7:$V$506),"",INDEX(PerformerDetails!$V$7:$V$506,SMALL(IF(PerformerDetails!$V$7:$V$506&lt;&gt;"",ROW(PerformerDetails!P453:P952)-ROW(PerformerDetails!V453)+1),ROWS(PerformerDetails!$V$7:V453)))),0)</f>
        <v>#NAME?</v>
      </c>
      <c r="F453" s="45" t="e">
        <f t="array" aca="1" ref="F453" ca="1">IFERROR(IF(ROWS(PerformerDetails!$X$7:X453)&gt;COUNTA(PerformerDetails!$X$7:$X$506),"",INDEX(PerformerDetails!$X$7:$X$506,SMALL(IF(PerformerDetails!$X$7:$X$506&lt;&gt;"",ROW(PerformerDetails!P453:P952)-ROW(PerformerDetails!X453)+1),ROWS(PerformerDetails!$X$7:X453)))),0)</f>
        <v>#NAME?</v>
      </c>
      <c r="G453" s="45"/>
      <c r="H453" s="45"/>
      <c r="I453" s="45"/>
      <c r="J453" s="45"/>
      <c r="K453" s="45"/>
      <c r="L453" s="45"/>
      <c r="M453" s="45"/>
      <c r="N453" s="45"/>
      <c r="O453" s="45"/>
      <c r="P453" s="45"/>
      <c r="Q453" s="45"/>
      <c r="R453" s="45"/>
      <c r="S453" s="45"/>
      <c r="T453" s="45"/>
      <c r="U453" s="45"/>
      <c r="V453" s="45"/>
      <c r="W453" s="45"/>
      <c r="X453" s="45"/>
      <c r="Y453" s="45"/>
      <c r="Z453" s="45"/>
    </row>
    <row r="454" spans="2:26" ht="20.100000000000001" customHeight="1">
      <c r="B454" s="45" t="e">
        <f t="array" aca="1" ref="B454" ca="1">IFERROR(IF(ROWS(PerformerDetails!$P$7:P454)&gt;COUNTA(PerformerDetails!$P$7:$P$506),"",INDEX(PerformerDetails!$P$7:$P$506,SMALL(IF(PerformerDetails!$P$7:$P$506&lt;&gt;"",ROW(PerformerDetails!P454:P953)-ROW(PerformerDetails!P454)+1),ROWS(PerformerDetails!$P$7:P454)))),0)</f>
        <v>#NAME?</v>
      </c>
      <c r="C454" s="45" t="e">
        <f t="array" aca="1" ref="C454" ca="1">IFERROR(IF(ROWS(PerformerDetails!$R$7:R454)&gt;COUNTA(PerformerDetails!$R$7:$R$506),"",INDEX(PerformerDetails!$R$7:$R$506,SMALL(IF(PerformerDetails!$R$7:$R$506&lt;&gt;"",ROW(PerformerDetails!P454:P953)-ROW(PerformerDetails!R454)+1),ROWS(PerformerDetails!$R$7:R454)))),0)</f>
        <v>#NAME?</v>
      </c>
      <c r="D454" s="45" t="e">
        <f t="array" aca="1" ref="D454" ca="1">IFERROR(IF(ROWS(PerformerDetails!$T$7:T454)&gt;COUNTA(PerformerDetails!$T$7:$T$506),"",INDEX(PerformerDetails!$T$7:$T$506,SMALL(IF(PerformerDetails!$T$7:$T$506&lt;&gt;"",ROW(PerformerDetails!P454:P953)-ROW(PerformerDetails!T454)+1),ROWS(PerformerDetails!$T$7:T454)))),0)</f>
        <v>#NAME?</v>
      </c>
      <c r="E454" s="45" t="e">
        <f t="array" aca="1" ref="E454" ca="1">IFERROR(IF(ROWS(PerformerDetails!$V$7:V454)&gt;COUNTA(PerformerDetails!$V$7:$V$506),"",INDEX(PerformerDetails!$V$7:$V$506,SMALL(IF(PerformerDetails!$V$7:$V$506&lt;&gt;"",ROW(PerformerDetails!P454:P953)-ROW(PerformerDetails!V454)+1),ROWS(PerformerDetails!$V$7:V454)))),0)</f>
        <v>#NAME?</v>
      </c>
      <c r="F454" s="45" t="e">
        <f t="array" aca="1" ref="F454" ca="1">IFERROR(IF(ROWS(PerformerDetails!$X$7:X454)&gt;COUNTA(PerformerDetails!$X$7:$X$506),"",INDEX(PerformerDetails!$X$7:$X$506,SMALL(IF(PerformerDetails!$X$7:$X$506&lt;&gt;"",ROW(PerformerDetails!P454:P953)-ROW(PerformerDetails!X454)+1),ROWS(PerformerDetails!$X$7:X454)))),0)</f>
        <v>#NAME?</v>
      </c>
      <c r="G454" s="45"/>
      <c r="H454" s="45"/>
      <c r="I454" s="45"/>
      <c r="J454" s="45"/>
      <c r="K454" s="45"/>
      <c r="L454" s="45"/>
      <c r="M454" s="45"/>
      <c r="N454" s="45"/>
      <c r="O454" s="45"/>
      <c r="P454" s="45"/>
      <c r="Q454" s="45"/>
      <c r="R454" s="45"/>
      <c r="S454" s="45"/>
      <c r="T454" s="45"/>
      <c r="U454" s="45"/>
      <c r="V454" s="45"/>
      <c r="W454" s="45"/>
      <c r="X454" s="45"/>
      <c r="Y454" s="45"/>
      <c r="Z454" s="45"/>
    </row>
    <row r="455" spans="2:26" ht="20.100000000000001" customHeight="1">
      <c r="B455" s="45" t="e">
        <f t="array" aca="1" ref="B455" ca="1">IFERROR(IF(ROWS(PerformerDetails!$P$7:P455)&gt;COUNTA(PerformerDetails!$P$7:$P$506),"",INDEX(PerformerDetails!$P$7:$P$506,SMALL(IF(PerformerDetails!$P$7:$P$506&lt;&gt;"",ROW(PerformerDetails!P455:P954)-ROW(PerformerDetails!P455)+1),ROWS(PerformerDetails!$P$7:P455)))),0)</f>
        <v>#NAME?</v>
      </c>
      <c r="C455" s="45" t="e">
        <f t="array" aca="1" ref="C455" ca="1">IFERROR(IF(ROWS(PerformerDetails!$R$7:R455)&gt;COUNTA(PerformerDetails!$R$7:$R$506),"",INDEX(PerformerDetails!$R$7:$R$506,SMALL(IF(PerformerDetails!$R$7:$R$506&lt;&gt;"",ROW(PerformerDetails!P455:P954)-ROW(PerformerDetails!R455)+1),ROWS(PerformerDetails!$R$7:R455)))),0)</f>
        <v>#NAME?</v>
      </c>
      <c r="D455" s="45" t="e">
        <f t="array" aca="1" ref="D455" ca="1">IFERROR(IF(ROWS(PerformerDetails!$T$7:T455)&gt;COUNTA(PerformerDetails!$T$7:$T$506),"",INDEX(PerformerDetails!$T$7:$T$506,SMALL(IF(PerformerDetails!$T$7:$T$506&lt;&gt;"",ROW(PerformerDetails!P455:P954)-ROW(PerformerDetails!T455)+1),ROWS(PerformerDetails!$T$7:T455)))),0)</f>
        <v>#NAME?</v>
      </c>
      <c r="E455" s="45" t="e">
        <f t="array" aca="1" ref="E455" ca="1">IFERROR(IF(ROWS(PerformerDetails!$V$7:V455)&gt;COUNTA(PerformerDetails!$V$7:$V$506),"",INDEX(PerformerDetails!$V$7:$V$506,SMALL(IF(PerformerDetails!$V$7:$V$506&lt;&gt;"",ROW(PerformerDetails!P455:P954)-ROW(PerformerDetails!V455)+1),ROWS(PerformerDetails!$V$7:V455)))),0)</f>
        <v>#NAME?</v>
      </c>
      <c r="F455" s="45" t="e">
        <f t="array" aca="1" ref="F455" ca="1">IFERROR(IF(ROWS(PerformerDetails!$X$7:X455)&gt;COUNTA(PerformerDetails!$X$7:$X$506),"",INDEX(PerformerDetails!$X$7:$X$506,SMALL(IF(PerformerDetails!$X$7:$X$506&lt;&gt;"",ROW(PerformerDetails!P455:P954)-ROW(PerformerDetails!X455)+1),ROWS(PerformerDetails!$X$7:X455)))),0)</f>
        <v>#NAME?</v>
      </c>
      <c r="G455" s="45"/>
      <c r="H455" s="45"/>
      <c r="I455" s="45"/>
      <c r="J455" s="45"/>
      <c r="K455" s="45"/>
      <c r="L455" s="45"/>
      <c r="M455" s="45"/>
      <c r="N455" s="45"/>
      <c r="O455" s="45"/>
      <c r="P455" s="45"/>
      <c r="Q455" s="45"/>
      <c r="R455" s="45"/>
      <c r="S455" s="45"/>
      <c r="T455" s="45"/>
      <c r="U455" s="45"/>
      <c r="V455" s="45"/>
      <c r="W455" s="45"/>
      <c r="X455" s="45"/>
      <c r="Y455" s="45"/>
      <c r="Z455" s="45"/>
    </row>
    <row r="456" spans="2:26" ht="20.100000000000001" customHeight="1">
      <c r="B456" s="45" t="e">
        <f t="array" aca="1" ref="B456" ca="1">IFERROR(IF(ROWS(PerformerDetails!$P$7:P456)&gt;COUNTA(PerformerDetails!$P$7:$P$506),"",INDEX(PerformerDetails!$P$7:$P$506,SMALL(IF(PerformerDetails!$P$7:$P$506&lt;&gt;"",ROW(PerformerDetails!P456:P955)-ROW(PerformerDetails!P456)+1),ROWS(PerformerDetails!$P$7:P456)))),0)</f>
        <v>#NAME?</v>
      </c>
      <c r="C456" s="45" t="e">
        <f t="array" aca="1" ref="C456" ca="1">IFERROR(IF(ROWS(PerformerDetails!$R$7:R456)&gt;COUNTA(PerformerDetails!$R$7:$R$506),"",INDEX(PerformerDetails!$R$7:$R$506,SMALL(IF(PerformerDetails!$R$7:$R$506&lt;&gt;"",ROW(PerformerDetails!P456:P955)-ROW(PerformerDetails!R456)+1),ROWS(PerformerDetails!$R$7:R456)))),0)</f>
        <v>#NAME?</v>
      </c>
      <c r="D456" s="45" t="e">
        <f t="array" aca="1" ref="D456" ca="1">IFERROR(IF(ROWS(PerformerDetails!$T$7:T456)&gt;COUNTA(PerformerDetails!$T$7:$T$506),"",INDEX(PerformerDetails!$T$7:$T$506,SMALL(IF(PerformerDetails!$T$7:$T$506&lt;&gt;"",ROW(PerformerDetails!P456:P955)-ROW(PerformerDetails!T456)+1),ROWS(PerformerDetails!$T$7:T456)))),0)</f>
        <v>#NAME?</v>
      </c>
      <c r="E456" s="45" t="e">
        <f t="array" aca="1" ref="E456" ca="1">IFERROR(IF(ROWS(PerformerDetails!$V$7:V456)&gt;COUNTA(PerformerDetails!$V$7:$V$506),"",INDEX(PerformerDetails!$V$7:$V$506,SMALL(IF(PerformerDetails!$V$7:$V$506&lt;&gt;"",ROW(PerformerDetails!P456:P955)-ROW(PerformerDetails!V456)+1),ROWS(PerformerDetails!$V$7:V456)))),0)</f>
        <v>#NAME?</v>
      </c>
      <c r="F456" s="45" t="e">
        <f t="array" aca="1" ref="F456" ca="1">IFERROR(IF(ROWS(PerformerDetails!$X$7:X456)&gt;COUNTA(PerformerDetails!$X$7:$X$506),"",INDEX(PerformerDetails!$X$7:$X$506,SMALL(IF(PerformerDetails!$X$7:$X$506&lt;&gt;"",ROW(PerformerDetails!P456:P955)-ROW(PerformerDetails!X456)+1),ROWS(PerformerDetails!$X$7:X456)))),0)</f>
        <v>#NAME?</v>
      </c>
      <c r="G456" s="45"/>
      <c r="H456" s="45"/>
      <c r="I456" s="45"/>
      <c r="J456" s="45"/>
      <c r="K456" s="45"/>
      <c r="L456" s="45"/>
      <c r="M456" s="45"/>
      <c r="N456" s="45"/>
      <c r="O456" s="45"/>
      <c r="P456" s="45"/>
      <c r="Q456" s="45"/>
      <c r="R456" s="45"/>
      <c r="S456" s="45"/>
      <c r="T456" s="45"/>
      <c r="U456" s="45"/>
      <c r="V456" s="45"/>
      <c r="W456" s="45"/>
      <c r="X456" s="45"/>
      <c r="Y456" s="45"/>
      <c r="Z456" s="45"/>
    </row>
    <row r="457" spans="2:26" ht="20.100000000000001" customHeight="1">
      <c r="B457" s="45" t="e">
        <f t="array" aca="1" ref="B457" ca="1">IFERROR(IF(ROWS(PerformerDetails!$P$7:P457)&gt;COUNTA(PerformerDetails!$P$7:$P$506),"",INDEX(PerformerDetails!$P$7:$P$506,SMALL(IF(PerformerDetails!$P$7:$P$506&lt;&gt;"",ROW(PerformerDetails!P457:P956)-ROW(PerformerDetails!P457)+1),ROWS(PerformerDetails!$P$7:P457)))),0)</f>
        <v>#NAME?</v>
      </c>
      <c r="C457" s="45" t="e">
        <f t="array" aca="1" ref="C457" ca="1">IFERROR(IF(ROWS(PerformerDetails!$R$7:R457)&gt;COUNTA(PerformerDetails!$R$7:$R$506),"",INDEX(PerformerDetails!$R$7:$R$506,SMALL(IF(PerformerDetails!$R$7:$R$506&lt;&gt;"",ROW(PerformerDetails!P457:P956)-ROW(PerformerDetails!R457)+1),ROWS(PerformerDetails!$R$7:R457)))),0)</f>
        <v>#NAME?</v>
      </c>
      <c r="D457" s="45" t="e">
        <f t="array" aca="1" ref="D457" ca="1">IFERROR(IF(ROWS(PerformerDetails!$T$7:T457)&gt;COUNTA(PerformerDetails!$T$7:$T$506),"",INDEX(PerformerDetails!$T$7:$T$506,SMALL(IF(PerformerDetails!$T$7:$T$506&lt;&gt;"",ROW(PerformerDetails!P457:P956)-ROW(PerformerDetails!T457)+1),ROWS(PerformerDetails!$T$7:T457)))),0)</f>
        <v>#NAME?</v>
      </c>
      <c r="E457" s="45" t="e">
        <f t="array" aca="1" ref="E457" ca="1">IFERROR(IF(ROWS(PerformerDetails!$V$7:V457)&gt;COUNTA(PerformerDetails!$V$7:$V$506),"",INDEX(PerformerDetails!$V$7:$V$506,SMALL(IF(PerformerDetails!$V$7:$V$506&lt;&gt;"",ROW(PerformerDetails!P457:P956)-ROW(PerformerDetails!V457)+1),ROWS(PerformerDetails!$V$7:V457)))),0)</f>
        <v>#NAME?</v>
      </c>
      <c r="F457" s="45" t="e">
        <f t="array" aca="1" ref="F457" ca="1">IFERROR(IF(ROWS(PerformerDetails!$X$7:X457)&gt;COUNTA(PerformerDetails!$X$7:$X$506),"",INDEX(PerformerDetails!$X$7:$X$506,SMALL(IF(PerformerDetails!$X$7:$X$506&lt;&gt;"",ROW(PerformerDetails!P457:P956)-ROW(PerformerDetails!X457)+1),ROWS(PerformerDetails!$X$7:X457)))),0)</f>
        <v>#NAME?</v>
      </c>
      <c r="G457" s="45"/>
      <c r="H457" s="45"/>
      <c r="I457" s="45"/>
      <c r="J457" s="45"/>
      <c r="K457" s="45"/>
      <c r="L457" s="45"/>
      <c r="M457" s="45"/>
      <c r="N457" s="45"/>
      <c r="O457" s="45"/>
      <c r="P457" s="45"/>
      <c r="Q457" s="45"/>
      <c r="R457" s="45"/>
      <c r="S457" s="45"/>
      <c r="T457" s="45"/>
      <c r="U457" s="45"/>
      <c r="V457" s="45"/>
      <c r="W457" s="45"/>
      <c r="X457" s="45"/>
      <c r="Y457" s="45"/>
      <c r="Z457" s="45"/>
    </row>
    <row r="458" spans="2:26" ht="20.100000000000001" customHeight="1">
      <c r="B458" s="45" t="e">
        <f t="array" aca="1" ref="B458" ca="1">IFERROR(IF(ROWS(PerformerDetails!$P$7:P458)&gt;COUNTA(PerformerDetails!$P$7:$P$506),"",INDEX(PerformerDetails!$P$7:$P$506,SMALL(IF(PerformerDetails!$P$7:$P$506&lt;&gt;"",ROW(PerformerDetails!P458:P957)-ROW(PerformerDetails!P458)+1),ROWS(PerformerDetails!$P$7:P458)))),0)</f>
        <v>#NAME?</v>
      </c>
      <c r="C458" s="45" t="e">
        <f t="array" aca="1" ref="C458" ca="1">IFERROR(IF(ROWS(PerformerDetails!$R$7:R458)&gt;COUNTA(PerformerDetails!$R$7:$R$506),"",INDEX(PerformerDetails!$R$7:$R$506,SMALL(IF(PerformerDetails!$R$7:$R$506&lt;&gt;"",ROW(PerformerDetails!P458:P957)-ROW(PerformerDetails!R458)+1),ROWS(PerformerDetails!$R$7:R458)))),0)</f>
        <v>#NAME?</v>
      </c>
      <c r="D458" s="45" t="e">
        <f t="array" aca="1" ref="D458" ca="1">IFERROR(IF(ROWS(PerformerDetails!$T$7:T458)&gt;COUNTA(PerformerDetails!$T$7:$T$506),"",INDEX(PerformerDetails!$T$7:$T$506,SMALL(IF(PerformerDetails!$T$7:$T$506&lt;&gt;"",ROW(PerformerDetails!P458:P957)-ROW(PerformerDetails!T458)+1),ROWS(PerformerDetails!$T$7:T458)))),0)</f>
        <v>#NAME?</v>
      </c>
      <c r="E458" s="45" t="e">
        <f t="array" aca="1" ref="E458" ca="1">IFERROR(IF(ROWS(PerformerDetails!$V$7:V458)&gt;COUNTA(PerformerDetails!$V$7:$V$506),"",INDEX(PerformerDetails!$V$7:$V$506,SMALL(IF(PerformerDetails!$V$7:$V$506&lt;&gt;"",ROW(PerformerDetails!P458:P957)-ROW(PerformerDetails!V458)+1),ROWS(PerformerDetails!$V$7:V458)))),0)</f>
        <v>#NAME?</v>
      </c>
      <c r="F458" s="45" t="e">
        <f t="array" aca="1" ref="F458" ca="1">IFERROR(IF(ROWS(PerformerDetails!$X$7:X458)&gt;COUNTA(PerformerDetails!$X$7:$X$506),"",INDEX(PerformerDetails!$X$7:$X$506,SMALL(IF(PerformerDetails!$X$7:$X$506&lt;&gt;"",ROW(PerformerDetails!P458:P957)-ROW(PerformerDetails!X458)+1),ROWS(PerformerDetails!$X$7:X458)))),0)</f>
        <v>#NAME?</v>
      </c>
      <c r="G458" s="45"/>
      <c r="H458" s="45"/>
      <c r="I458" s="45"/>
      <c r="J458" s="45"/>
      <c r="K458" s="45"/>
      <c r="L458" s="45"/>
      <c r="M458" s="45"/>
      <c r="N458" s="45"/>
      <c r="O458" s="45"/>
      <c r="P458" s="45"/>
      <c r="Q458" s="45"/>
      <c r="R458" s="45"/>
      <c r="S458" s="45"/>
      <c r="T458" s="45"/>
      <c r="U458" s="45"/>
      <c r="V458" s="45"/>
      <c r="W458" s="45"/>
      <c r="X458" s="45"/>
      <c r="Y458" s="45"/>
      <c r="Z458" s="45"/>
    </row>
    <row r="459" spans="2:26" ht="20.100000000000001" customHeight="1">
      <c r="B459" s="45" t="e">
        <f t="array" aca="1" ref="B459" ca="1">IFERROR(IF(ROWS(PerformerDetails!$P$7:P459)&gt;COUNTA(PerformerDetails!$P$7:$P$506),"",INDEX(PerformerDetails!$P$7:$P$506,SMALL(IF(PerformerDetails!$P$7:$P$506&lt;&gt;"",ROW(PerformerDetails!P459:P958)-ROW(PerformerDetails!P459)+1),ROWS(PerformerDetails!$P$7:P459)))),0)</f>
        <v>#NAME?</v>
      </c>
      <c r="C459" s="45" t="e">
        <f t="array" aca="1" ref="C459" ca="1">IFERROR(IF(ROWS(PerformerDetails!$R$7:R459)&gt;COUNTA(PerformerDetails!$R$7:$R$506),"",INDEX(PerformerDetails!$R$7:$R$506,SMALL(IF(PerformerDetails!$R$7:$R$506&lt;&gt;"",ROW(PerformerDetails!P459:P958)-ROW(PerformerDetails!R459)+1),ROWS(PerformerDetails!$R$7:R459)))),0)</f>
        <v>#NAME?</v>
      </c>
      <c r="D459" s="45" t="e">
        <f t="array" aca="1" ref="D459" ca="1">IFERROR(IF(ROWS(PerformerDetails!$T$7:T459)&gt;COUNTA(PerformerDetails!$T$7:$T$506),"",INDEX(PerformerDetails!$T$7:$T$506,SMALL(IF(PerformerDetails!$T$7:$T$506&lt;&gt;"",ROW(PerformerDetails!P459:P958)-ROW(PerformerDetails!T459)+1),ROWS(PerformerDetails!$T$7:T459)))),0)</f>
        <v>#NAME?</v>
      </c>
      <c r="E459" s="45" t="e">
        <f t="array" aca="1" ref="E459" ca="1">IFERROR(IF(ROWS(PerformerDetails!$V$7:V459)&gt;COUNTA(PerformerDetails!$V$7:$V$506),"",INDEX(PerformerDetails!$V$7:$V$506,SMALL(IF(PerformerDetails!$V$7:$V$506&lt;&gt;"",ROW(PerformerDetails!P459:P958)-ROW(PerformerDetails!V459)+1),ROWS(PerformerDetails!$V$7:V459)))),0)</f>
        <v>#NAME?</v>
      </c>
      <c r="F459" s="45" t="e">
        <f t="array" aca="1" ref="F459" ca="1">IFERROR(IF(ROWS(PerformerDetails!$X$7:X459)&gt;COUNTA(PerformerDetails!$X$7:$X$506),"",INDEX(PerformerDetails!$X$7:$X$506,SMALL(IF(PerformerDetails!$X$7:$X$506&lt;&gt;"",ROW(PerformerDetails!P459:P958)-ROW(PerformerDetails!X459)+1),ROWS(PerformerDetails!$X$7:X459)))),0)</f>
        <v>#NAME?</v>
      </c>
      <c r="G459" s="45"/>
      <c r="H459" s="45"/>
      <c r="I459" s="45"/>
      <c r="J459" s="45"/>
      <c r="K459" s="45"/>
      <c r="L459" s="45"/>
      <c r="M459" s="45"/>
      <c r="N459" s="45"/>
      <c r="O459" s="45"/>
      <c r="P459" s="45"/>
      <c r="Q459" s="45"/>
      <c r="R459" s="45"/>
      <c r="S459" s="45"/>
      <c r="T459" s="45"/>
      <c r="U459" s="45"/>
      <c r="V459" s="45"/>
      <c r="W459" s="45"/>
      <c r="X459" s="45"/>
      <c r="Y459" s="45"/>
      <c r="Z459" s="45"/>
    </row>
    <row r="460" spans="2:26" ht="20.100000000000001" customHeight="1">
      <c r="B460" s="45" t="e">
        <f t="array" aca="1" ref="B460" ca="1">IFERROR(IF(ROWS(PerformerDetails!$P$7:P460)&gt;COUNTA(PerformerDetails!$P$7:$P$506),"",INDEX(PerformerDetails!$P$7:$P$506,SMALL(IF(PerformerDetails!$P$7:$P$506&lt;&gt;"",ROW(PerformerDetails!P460:P959)-ROW(PerformerDetails!P460)+1),ROWS(PerformerDetails!$P$7:P460)))),0)</f>
        <v>#NAME?</v>
      </c>
      <c r="C460" s="45" t="e">
        <f t="array" aca="1" ref="C460" ca="1">IFERROR(IF(ROWS(PerformerDetails!$R$7:R460)&gt;COUNTA(PerformerDetails!$R$7:$R$506),"",INDEX(PerformerDetails!$R$7:$R$506,SMALL(IF(PerformerDetails!$R$7:$R$506&lt;&gt;"",ROW(PerformerDetails!P460:P959)-ROW(PerformerDetails!R460)+1),ROWS(PerformerDetails!$R$7:R460)))),0)</f>
        <v>#NAME?</v>
      </c>
      <c r="D460" s="45" t="e">
        <f t="array" aca="1" ref="D460" ca="1">IFERROR(IF(ROWS(PerformerDetails!$T$7:T460)&gt;COUNTA(PerformerDetails!$T$7:$T$506),"",INDEX(PerformerDetails!$T$7:$T$506,SMALL(IF(PerformerDetails!$T$7:$T$506&lt;&gt;"",ROW(PerformerDetails!P460:P959)-ROW(PerformerDetails!T460)+1),ROWS(PerformerDetails!$T$7:T460)))),0)</f>
        <v>#NAME?</v>
      </c>
      <c r="E460" s="45" t="e">
        <f t="array" aca="1" ref="E460" ca="1">IFERROR(IF(ROWS(PerformerDetails!$V$7:V460)&gt;COUNTA(PerformerDetails!$V$7:$V$506),"",INDEX(PerformerDetails!$V$7:$V$506,SMALL(IF(PerformerDetails!$V$7:$V$506&lt;&gt;"",ROW(PerformerDetails!P460:P959)-ROW(PerformerDetails!V460)+1),ROWS(PerformerDetails!$V$7:V460)))),0)</f>
        <v>#NAME?</v>
      </c>
      <c r="F460" s="45" t="e">
        <f t="array" aca="1" ref="F460" ca="1">IFERROR(IF(ROWS(PerformerDetails!$X$7:X460)&gt;COUNTA(PerformerDetails!$X$7:$X$506),"",INDEX(PerformerDetails!$X$7:$X$506,SMALL(IF(PerformerDetails!$X$7:$X$506&lt;&gt;"",ROW(PerformerDetails!P460:P959)-ROW(PerformerDetails!X460)+1),ROWS(PerformerDetails!$X$7:X460)))),0)</f>
        <v>#NAME?</v>
      </c>
      <c r="G460" s="45"/>
      <c r="H460" s="45"/>
      <c r="I460" s="45"/>
      <c r="J460" s="45"/>
      <c r="K460" s="45"/>
      <c r="L460" s="45"/>
      <c r="M460" s="45"/>
      <c r="N460" s="45"/>
      <c r="O460" s="45"/>
      <c r="P460" s="45"/>
      <c r="Q460" s="45"/>
      <c r="R460" s="45"/>
      <c r="S460" s="45"/>
      <c r="T460" s="45"/>
      <c r="U460" s="45"/>
      <c r="V460" s="45"/>
      <c r="W460" s="45"/>
      <c r="X460" s="45"/>
      <c r="Y460" s="45"/>
      <c r="Z460" s="45"/>
    </row>
    <row r="461" spans="2:26" ht="20.100000000000001" customHeight="1">
      <c r="B461" s="45" t="e">
        <f t="array" aca="1" ref="B461" ca="1">IFERROR(IF(ROWS(PerformerDetails!$P$7:P461)&gt;COUNTA(PerformerDetails!$P$7:$P$506),"",INDEX(PerformerDetails!$P$7:$P$506,SMALL(IF(PerformerDetails!$P$7:$P$506&lt;&gt;"",ROW(PerformerDetails!P461:P960)-ROW(PerformerDetails!P461)+1),ROWS(PerformerDetails!$P$7:P461)))),0)</f>
        <v>#NAME?</v>
      </c>
      <c r="C461" s="45" t="e">
        <f t="array" aca="1" ref="C461" ca="1">IFERROR(IF(ROWS(PerformerDetails!$R$7:R461)&gt;COUNTA(PerformerDetails!$R$7:$R$506),"",INDEX(PerformerDetails!$R$7:$R$506,SMALL(IF(PerformerDetails!$R$7:$R$506&lt;&gt;"",ROW(PerformerDetails!P461:P960)-ROW(PerformerDetails!R461)+1),ROWS(PerformerDetails!$R$7:R461)))),0)</f>
        <v>#NAME?</v>
      </c>
      <c r="D461" s="45" t="e">
        <f t="array" aca="1" ref="D461" ca="1">IFERROR(IF(ROWS(PerformerDetails!$T$7:T461)&gt;COUNTA(PerformerDetails!$T$7:$T$506),"",INDEX(PerformerDetails!$T$7:$T$506,SMALL(IF(PerformerDetails!$T$7:$T$506&lt;&gt;"",ROW(PerformerDetails!P461:P960)-ROW(PerformerDetails!T461)+1),ROWS(PerformerDetails!$T$7:T461)))),0)</f>
        <v>#NAME?</v>
      </c>
      <c r="E461" s="45" t="e">
        <f t="array" aca="1" ref="E461" ca="1">IFERROR(IF(ROWS(PerformerDetails!$V$7:V461)&gt;COUNTA(PerformerDetails!$V$7:$V$506),"",INDEX(PerformerDetails!$V$7:$V$506,SMALL(IF(PerformerDetails!$V$7:$V$506&lt;&gt;"",ROW(PerformerDetails!P461:P960)-ROW(PerformerDetails!V461)+1),ROWS(PerformerDetails!$V$7:V461)))),0)</f>
        <v>#NAME?</v>
      </c>
      <c r="F461" s="45" t="e">
        <f t="array" aca="1" ref="F461" ca="1">IFERROR(IF(ROWS(PerformerDetails!$X$7:X461)&gt;COUNTA(PerformerDetails!$X$7:$X$506),"",INDEX(PerformerDetails!$X$7:$X$506,SMALL(IF(PerformerDetails!$X$7:$X$506&lt;&gt;"",ROW(PerformerDetails!P461:P960)-ROW(PerformerDetails!X461)+1),ROWS(PerformerDetails!$X$7:X461)))),0)</f>
        <v>#NAME?</v>
      </c>
      <c r="G461" s="45"/>
      <c r="H461" s="45"/>
      <c r="I461" s="45"/>
      <c r="J461" s="45"/>
      <c r="K461" s="45"/>
      <c r="L461" s="45"/>
      <c r="M461" s="45"/>
      <c r="N461" s="45"/>
      <c r="O461" s="45"/>
      <c r="P461" s="45"/>
      <c r="Q461" s="45"/>
      <c r="R461" s="45"/>
      <c r="S461" s="45"/>
      <c r="T461" s="45"/>
      <c r="U461" s="45"/>
      <c r="V461" s="45"/>
      <c r="W461" s="45"/>
      <c r="X461" s="45"/>
      <c r="Y461" s="45"/>
      <c r="Z461" s="45"/>
    </row>
    <row r="462" spans="2:26" ht="20.100000000000001" customHeight="1">
      <c r="B462" s="45" t="e">
        <f t="array" aca="1" ref="B462" ca="1">IFERROR(IF(ROWS(PerformerDetails!$P$7:P462)&gt;COUNTA(PerformerDetails!$P$7:$P$506),"",INDEX(PerformerDetails!$P$7:$P$506,SMALL(IF(PerformerDetails!$P$7:$P$506&lt;&gt;"",ROW(PerformerDetails!P462:P961)-ROW(PerformerDetails!P462)+1),ROWS(PerformerDetails!$P$7:P462)))),0)</f>
        <v>#NAME?</v>
      </c>
      <c r="C462" s="45" t="e">
        <f t="array" aca="1" ref="C462" ca="1">IFERROR(IF(ROWS(PerformerDetails!$R$7:R462)&gt;COUNTA(PerformerDetails!$R$7:$R$506),"",INDEX(PerformerDetails!$R$7:$R$506,SMALL(IF(PerformerDetails!$R$7:$R$506&lt;&gt;"",ROW(PerformerDetails!P462:P961)-ROW(PerformerDetails!R462)+1),ROWS(PerformerDetails!$R$7:R462)))),0)</f>
        <v>#NAME?</v>
      </c>
      <c r="D462" s="45" t="e">
        <f t="array" aca="1" ref="D462" ca="1">IFERROR(IF(ROWS(PerformerDetails!$T$7:T462)&gt;COUNTA(PerformerDetails!$T$7:$T$506),"",INDEX(PerformerDetails!$T$7:$T$506,SMALL(IF(PerformerDetails!$T$7:$T$506&lt;&gt;"",ROW(PerformerDetails!P462:P961)-ROW(PerformerDetails!T462)+1),ROWS(PerformerDetails!$T$7:T462)))),0)</f>
        <v>#NAME?</v>
      </c>
      <c r="E462" s="45" t="e">
        <f t="array" aca="1" ref="E462" ca="1">IFERROR(IF(ROWS(PerformerDetails!$V$7:V462)&gt;COUNTA(PerformerDetails!$V$7:$V$506),"",INDEX(PerformerDetails!$V$7:$V$506,SMALL(IF(PerformerDetails!$V$7:$V$506&lt;&gt;"",ROW(PerformerDetails!P462:P961)-ROW(PerformerDetails!V462)+1),ROWS(PerformerDetails!$V$7:V462)))),0)</f>
        <v>#NAME?</v>
      </c>
      <c r="F462" s="45" t="e">
        <f t="array" aca="1" ref="F462" ca="1">IFERROR(IF(ROWS(PerformerDetails!$X$7:X462)&gt;COUNTA(PerformerDetails!$X$7:$X$506),"",INDEX(PerformerDetails!$X$7:$X$506,SMALL(IF(PerformerDetails!$X$7:$X$506&lt;&gt;"",ROW(PerformerDetails!P462:P961)-ROW(PerformerDetails!X462)+1),ROWS(PerformerDetails!$X$7:X462)))),0)</f>
        <v>#NAME?</v>
      </c>
      <c r="G462" s="45"/>
      <c r="H462" s="45"/>
      <c r="I462" s="45"/>
      <c r="J462" s="45"/>
      <c r="K462" s="45"/>
      <c r="L462" s="45"/>
      <c r="M462" s="45"/>
      <c r="N462" s="45"/>
      <c r="O462" s="45"/>
      <c r="P462" s="45"/>
      <c r="Q462" s="45"/>
      <c r="R462" s="45"/>
      <c r="S462" s="45"/>
      <c r="T462" s="45"/>
      <c r="U462" s="45"/>
      <c r="V462" s="45"/>
      <c r="W462" s="45"/>
      <c r="X462" s="45"/>
      <c r="Y462" s="45"/>
      <c r="Z462" s="45"/>
    </row>
    <row r="463" spans="2:26" ht="20.100000000000001" customHeight="1">
      <c r="B463" s="45" t="e">
        <f t="array" aca="1" ref="B463" ca="1">IFERROR(IF(ROWS(PerformerDetails!$P$7:P463)&gt;COUNTA(PerformerDetails!$P$7:$P$506),"",INDEX(PerformerDetails!$P$7:$P$506,SMALL(IF(PerformerDetails!$P$7:$P$506&lt;&gt;"",ROW(PerformerDetails!P463:P962)-ROW(PerformerDetails!P463)+1),ROWS(PerformerDetails!$P$7:P463)))),0)</f>
        <v>#NAME?</v>
      </c>
      <c r="C463" s="45" t="e">
        <f t="array" aca="1" ref="C463" ca="1">IFERROR(IF(ROWS(PerformerDetails!$R$7:R463)&gt;COUNTA(PerformerDetails!$R$7:$R$506),"",INDEX(PerformerDetails!$R$7:$R$506,SMALL(IF(PerformerDetails!$R$7:$R$506&lt;&gt;"",ROW(PerformerDetails!P463:P962)-ROW(PerformerDetails!R463)+1),ROWS(PerformerDetails!$R$7:R463)))),0)</f>
        <v>#NAME?</v>
      </c>
      <c r="D463" s="45" t="e">
        <f t="array" aca="1" ref="D463" ca="1">IFERROR(IF(ROWS(PerformerDetails!$T$7:T463)&gt;COUNTA(PerformerDetails!$T$7:$T$506),"",INDEX(PerformerDetails!$T$7:$T$506,SMALL(IF(PerformerDetails!$T$7:$T$506&lt;&gt;"",ROW(PerformerDetails!P463:P962)-ROW(PerformerDetails!T463)+1),ROWS(PerformerDetails!$T$7:T463)))),0)</f>
        <v>#NAME?</v>
      </c>
      <c r="E463" s="45" t="e">
        <f t="array" aca="1" ref="E463" ca="1">IFERROR(IF(ROWS(PerformerDetails!$V$7:V463)&gt;COUNTA(PerformerDetails!$V$7:$V$506),"",INDEX(PerformerDetails!$V$7:$V$506,SMALL(IF(PerformerDetails!$V$7:$V$506&lt;&gt;"",ROW(PerformerDetails!P463:P962)-ROW(PerformerDetails!V463)+1),ROWS(PerformerDetails!$V$7:V463)))),0)</f>
        <v>#NAME?</v>
      </c>
      <c r="F463" s="45" t="e">
        <f t="array" aca="1" ref="F463" ca="1">IFERROR(IF(ROWS(PerformerDetails!$X$7:X463)&gt;COUNTA(PerformerDetails!$X$7:$X$506),"",INDEX(PerformerDetails!$X$7:$X$506,SMALL(IF(PerformerDetails!$X$7:$X$506&lt;&gt;"",ROW(PerformerDetails!P463:P962)-ROW(PerformerDetails!X463)+1),ROWS(PerformerDetails!$X$7:X463)))),0)</f>
        <v>#NAME?</v>
      </c>
      <c r="G463" s="45"/>
      <c r="H463" s="45"/>
      <c r="I463" s="45"/>
      <c r="J463" s="45"/>
      <c r="K463" s="45"/>
      <c r="L463" s="45"/>
      <c r="M463" s="45"/>
      <c r="N463" s="45"/>
      <c r="O463" s="45"/>
      <c r="P463" s="45"/>
      <c r="Q463" s="45"/>
      <c r="R463" s="45"/>
      <c r="S463" s="45"/>
      <c r="T463" s="45"/>
      <c r="U463" s="45"/>
      <c r="V463" s="45"/>
      <c r="W463" s="45"/>
      <c r="X463" s="45"/>
      <c r="Y463" s="45"/>
      <c r="Z463" s="45"/>
    </row>
    <row r="464" spans="2:26" ht="20.100000000000001" customHeight="1">
      <c r="B464" s="45" t="e">
        <f t="array" aca="1" ref="B464" ca="1">IFERROR(IF(ROWS(PerformerDetails!$P$7:P464)&gt;COUNTA(PerformerDetails!$P$7:$P$506),"",INDEX(PerformerDetails!$P$7:$P$506,SMALL(IF(PerformerDetails!$P$7:$P$506&lt;&gt;"",ROW(PerformerDetails!P464:P963)-ROW(PerformerDetails!P464)+1),ROWS(PerformerDetails!$P$7:P464)))),0)</f>
        <v>#NAME?</v>
      </c>
      <c r="C464" s="45" t="e">
        <f t="array" aca="1" ref="C464" ca="1">IFERROR(IF(ROWS(PerformerDetails!$R$7:R464)&gt;COUNTA(PerformerDetails!$R$7:$R$506),"",INDEX(PerformerDetails!$R$7:$R$506,SMALL(IF(PerformerDetails!$R$7:$R$506&lt;&gt;"",ROW(PerformerDetails!P464:P963)-ROW(PerformerDetails!R464)+1),ROWS(PerformerDetails!$R$7:R464)))),0)</f>
        <v>#NAME?</v>
      </c>
      <c r="D464" s="45" t="e">
        <f t="array" aca="1" ref="D464" ca="1">IFERROR(IF(ROWS(PerformerDetails!$T$7:T464)&gt;COUNTA(PerformerDetails!$T$7:$T$506),"",INDEX(PerformerDetails!$T$7:$T$506,SMALL(IF(PerformerDetails!$T$7:$T$506&lt;&gt;"",ROW(PerformerDetails!P464:P963)-ROW(PerformerDetails!T464)+1),ROWS(PerformerDetails!$T$7:T464)))),0)</f>
        <v>#NAME?</v>
      </c>
      <c r="E464" s="45" t="e">
        <f t="array" aca="1" ref="E464" ca="1">IFERROR(IF(ROWS(PerformerDetails!$V$7:V464)&gt;COUNTA(PerformerDetails!$V$7:$V$506),"",INDEX(PerformerDetails!$V$7:$V$506,SMALL(IF(PerformerDetails!$V$7:$V$506&lt;&gt;"",ROW(PerformerDetails!P464:P963)-ROW(PerformerDetails!V464)+1),ROWS(PerformerDetails!$V$7:V464)))),0)</f>
        <v>#NAME?</v>
      </c>
      <c r="F464" s="45" t="e">
        <f t="array" aca="1" ref="F464" ca="1">IFERROR(IF(ROWS(PerformerDetails!$X$7:X464)&gt;COUNTA(PerformerDetails!$X$7:$X$506),"",INDEX(PerformerDetails!$X$7:$X$506,SMALL(IF(PerformerDetails!$X$7:$X$506&lt;&gt;"",ROW(PerformerDetails!P464:P963)-ROW(PerformerDetails!X464)+1),ROWS(PerformerDetails!$X$7:X464)))),0)</f>
        <v>#NAME?</v>
      </c>
      <c r="G464" s="45"/>
      <c r="H464" s="45"/>
      <c r="I464" s="45"/>
      <c r="J464" s="45"/>
      <c r="K464" s="45"/>
      <c r="L464" s="45"/>
      <c r="M464" s="45"/>
      <c r="N464" s="45"/>
      <c r="O464" s="45"/>
      <c r="P464" s="45"/>
      <c r="Q464" s="45"/>
      <c r="R464" s="45"/>
      <c r="S464" s="45"/>
      <c r="T464" s="45"/>
      <c r="U464" s="45"/>
      <c r="V464" s="45"/>
      <c r="W464" s="45"/>
      <c r="X464" s="45"/>
      <c r="Y464" s="45"/>
      <c r="Z464" s="45"/>
    </row>
    <row r="465" spans="2:26" ht="20.100000000000001" customHeight="1">
      <c r="B465" s="45" t="e">
        <f t="array" aca="1" ref="B465" ca="1">IFERROR(IF(ROWS(PerformerDetails!$P$7:P465)&gt;COUNTA(PerformerDetails!$P$7:$P$506),"",INDEX(PerformerDetails!$P$7:$P$506,SMALL(IF(PerformerDetails!$P$7:$P$506&lt;&gt;"",ROW(PerformerDetails!P465:P964)-ROW(PerformerDetails!P465)+1),ROWS(PerformerDetails!$P$7:P465)))),0)</f>
        <v>#NAME?</v>
      </c>
      <c r="C465" s="45" t="e">
        <f t="array" aca="1" ref="C465" ca="1">IFERROR(IF(ROWS(PerformerDetails!$R$7:R465)&gt;COUNTA(PerformerDetails!$R$7:$R$506),"",INDEX(PerformerDetails!$R$7:$R$506,SMALL(IF(PerformerDetails!$R$7:$R$506&lt;&gt;"",ROW(PerformerDetails!P465:P964)-ROW(PerformerDetails!R465)+1),ROWS(PerformerDetails!$R$7:R465)))),0)</f>
        <v>#NAME?</v>
      </c>
      <c r="D465" s="45" t="e">
        <f t="array" aca="1" ref="D465" ca="1">IFERROR(IF(ROWS(PerformerDetails!$T$7:T465)&gt;COUNTA(PerformerDetails!$T$7:$T$506),"",INDEX(PerformerDetails!$T$7:$T$506,SMALL(IF(PerformerDetails!$T$7:$T$506&lt;&gt;"",ROW(PerformerDetails!P465:P964)-ROW(PerformerDetails!T465)+1),ROWS(PerformerDetails!$T$7:T465)))),0)</f>
        <v>#NAME?</v>
      </c>
      <c r="E465" s="45" t="e">
        <f t="array" aca="1" ref="E465" ca="1">IFERROR(IF(ROWS(PerformerDetails!$V$7:V465)&gt;COUNTA(PerformerDetails!$V$7:$V$506),"",INDEX(PerformerDetails!$V$7:$V$506,SMALL(IF(PerformerDetails!$V$7:$V$506&lt;&gt;"",ROW(PerformerDetails!P465:P964)-ROW(PerformerDetails!V465)+1),ROWS(PerformerDetails!$V$7:V465)))),0)</f>
        <v>#NAME?</v>
      </c>
      <c r="F465" s="45" t="e">
        <f t="array" aca="1" ref="F465" ca="1">IFERROR(IF(ROWS(PerformerDetails!$X$7:X465)&gt;COUNTA(PerformerDetails!$X$7:$X$506),"",INDEX(PerformerDetails!$X$7:$X$506,SMALL(IF(PerformerDetails!$X$7:$X$506&lt;&gt;"",ROW(PerformerDetails!P465:P964)-ROW(PerformerDetails!X465)+1),ROWS(PerformerDetails!$X$7:X465)))),0)</f>
        <v>#NAME?</v>
      </c>
      <c r="G465" s="45"/>
      <c r="H465" s="45"/>
      <c r="I465" s="45"/>
      <c r="J465" s="45"/>
      <c r="K465" s="45"/>
      <c r="L465" s="45"/>
      <c r="M465" s="45"/>
      <c r="N465" s="45"/>
      <c r="O465" s="45"/>
      <c r="P465" s="45"/>
      <c r="Q465" s="45"/>
      <c r="R465" s="45"/>
      <c r="S465" s="45"/>
      <c r="T465" s="45"/>
      <c r="U465" s="45"/>
      <c r="V465" s="45"/>
      <c r="W465" s="45"/>
      <c r="X465" s="45"/>
      <c r="Y465" s="45"/>
      <c r="Z465" s="45"/>
    </row>
    <row r="466" spans="2:26" ht="20.100000000000001" customHeight="1">
      <c r="B466" s="45" t="e">
        <f t="array" aca="1" ref="B466" ca="1">IFERROR(IF(ROWS(PerformerDetails!$P$7:P466)&gt;COUNTA(PerformerDetails!$P$7:$P$506),"",INDEX(PerformerDetails!$P$7:$P$506,SMALL(IF(PerformerDetails!$P$7:$P$506&lt;&gt;"",ROW(PerformerDetails!P466:P965)-ROW(PerformerDetails!P466)+1),ROWS(PerformerDetails!$P$7:P466)))),0)</f>
        <v>#NAME?</v>
      </c>
      <c r="C466" s="45" t="e">
        <f t="array" aca="1" ref="C466" ca="1">IFERROR(IF(ROWS(PerformerDetails!$R$7:R466)&gt;COUNTA(PerformerDetails!$R$7:$R$506),"",INDEX(PerformerDetails!$R$7:$R$506,SMALL(IF(PerformerDetails!$R$7:$R$506&lt;&gt;"",ROW(PerformerDetails!P466:P965)-ROW(PerformerDetails!R466)+1),ROWS(PerformerDetails!$R$7:R466)))),0)</f>
        <v>#NAME?</v>
      </c>
      <c r="D466" s="45" t="e">
        <f t="array" aca="1" ref="D466" ca="1">IFERROR(IF(ROWS(PerformerDetails!$T$7:T466)&gt;COUNTA(PerformerDetails!$T$7:$T$506),"",INDEX(PerformerDetails!$T$7:$T$506,SMALL(IF(PerformerDetails!$T$7:$T$506&lt;&gt;"",ROW(PerformerDetails!P466:P965)-ROW(PerformerDetails!T466)+1),ROWS(PerformerDetails!$T$7:T466)))),0)</f>
        <v>#NAME?</v>
      </c>
      <c r="E466" s="45" t="e">
        <f t="array" aca="1" ref="E466" ca="1">IFERROR(IF(ROWS(PerformerDetails!$V$7:V466)&gt;COUNTA(PerformerDetails!$V$7:$V$506),"",INDEX(PerformerDetails!$V$7:$V$506,SMALL(IF(PerformerDetails!$V$7:$V$506&lt;&gt;"",ROW(PerformerDetails!P466:P965)-ROW(PerformerDetails!V466)+1),ROWS(PerformerDetails!$V$7:V466)))),0)</f>
        <v>#NAME?</v>
      </c>
      <c r="F466" s="45" t="e">
        <f t="array" aca="1" ref="F466" ca="1">IFERROR(IF(ROWS(PerformerDetails!$X$7:X466)&gt;COUNTA(PerformerDetails!$X$7:$X$506),"",INDEX(PerformerDetails!$X$7:$X$506,SMALL(IF(PerformerDetails!$X$7:$X$506&lt;&gt;"",ROW(PerformerDetails!P466:P965)-ROW(PerformerDetails!X466)+1),ROWS(PerformerDetails!$X$7:X466)))),0)</f>
        <v>#NAME?</v>
      </c>
      <c r="G466" s="45"/>
      <c r="H466" s="45"/>
      <c r="I466" s="45"/>
      <c r="J466" s="45"/>
      <c r="K466" s="45"/>
      <c r="L466" s="45"/>
      <c r="M466" s="45"/>
      <c r="N466" s="45"/>
      <c r="O466" s="45"/>
      <c r="P466" s="45"/>
      <c r="Q466" s="45"/>
      <c r="R466" s="45"/>
      <c r="S466" s="45"/>
      <c r="T466" s="45"/>
      <c r="U466" s="45"/>
      <c r="V466" s="45"/>
      <c r="W466" s="45"/>
      <c r="X466" s="45"/>
      <c r="Y466" s="45"/>
      <c r="Z466" s="45"/>
    </row>
    <row r="467" spans="2:26" ht="20.100000000000001" customHeight="1">
      <c r="B467" s="45" t="e">
        <f t="array" aca="1" ref="B467" ca="1">IFERROR(IF(ROWS(PerformerDetails!$P$7:P467)&gt;COUNTA(PerformerDetails!$P$7:$P$506),"",INDEX(PerformerDetails!$P$7:$P$506,SMALL(IF(PerformerDetails!$P$7:$P$506&lt;&gt;"",ROW(PerformerDetails!P467:P966)-ROW(PerformerDetails!P467)+1),ROWS(PerformerDetails!$P$7:P467)))),0)</f>
        <v>#NAME?</v>
      </c>
      <c r="C467" s="45" t="e">
        <f t="array" aca="1" ref="C467" ca="1">IFERROR(IF(ROWS(PerformerDetails!$R$7:R467)&gt;COUNTA(PerformerDetails!$R$7:$R$506),"",INDEX(PerformerDetails!$R$7:$R$506,SMALL(IF(PerformerDetails!$R$7:$R$506&lt;&gt;"",ROW(PerformerDetails!P467:P966)-ROW(PerformerDetails!R467)+1),ROWS(PerformerDetails!$R$7:R467)))),0)</f>
        <v>#NAME?</v>
      </c>
      <c r="D467" s="45" t="e">
        <f t="array" aca="1" ref="D467" ca="1">IFERROR(IF(ROWS(PerformerDetails!$T$7:T467)&gt;COUNTA(PerformerDetails!$T$7:$T$506),"",INDEX(PerformerDetails!$T$7:$T$506,SMALL(IF(PerformerDetails!$T$7:$T$506&lt;&gt;"",ROW(PerformerDetails!P467:P966)-ROW(PerformerDetails!T467)+1),ROWS(PerformerDetails!$T$7:T467)))),0)</f>
        <v>#NAME?</v>
      </c>
      <c r="E467" s="45" t="e">
        <f t="array" aca="1" ref="E467" ca="1">IFERROR(IF(ROWS(PerformerDetails!$V$7:V467)&gt;COUNTA(PerformerDetails!$V$7:$V$506),"",INDEX(PerformerDetails!$V$7:$V$506,SMALL(IF(PerformerDetails!$V$7:$V$506&lt;&gt;"",ROW(PerformerDetails!P467:P966)-ROW(PerformerDetails!V467)+1),ROWS(PerformerDetails!$V$7:V467)))),0)</f>
        <v>#NAME?</v>
      </c>
      <c r="F467" s="45" t="e">
        <f t="array" aca="1" ref="F467" ca="1">IFERROR(IF(ROWS(PerformerDetails!$X$7:X467)&gt;COUNTA(PerformerDetails!$X$7:$X$506),"",INDEX(PerformerDetails!$X$7:$X$506,SMALL(IF(PerformerDetails!$X$7:$X$506&lt;&gt;"",ROW(PerformerDetails!P467:P966)-ROW(PerformerDetails!X467)+1),ROWS(PerformerDetails!$X$7:X467)))),0)</f>
        <v>#NAME?</v>
      </c>
      <c r="G467" s="45"/>
      <c r="H467" s="45"/>
      <c r="I467" s="45"/>
      <c r="J467" s="45"/>
      <c r="K467" s="45"/>
      <c r="L467" s="45"/>
      <c r="M467" s="45"/>
      <c r="N467" s="45"/>
      <c r="O467" s="45"/>
      <c r="P467" s="45"/>
      <c r="Q467" s="45"/>
      <c r="R467" s="45"/>
      <c r="S467" s="45"/>
      <c r="T467" s="45"/>
      <c r="U467" s="45"/>
      <c r="V467" s="45"/>
      <c r="W467" s="45"/>
      <c r="X467" s="45"/>
      <c r="Y467" s="45"/>
      <c r="Z467" s="45"/>
    </row>
    <row r="468" spans="2:26" ht="20.100000000000001" customHeight="1">
      <c r="B468" s="45" t="e">
        <f t="array" aca="1" ref="B468" ca="1">IFERROR(IF(ROWS(PerformerDetails!$P$7:P468)&gt;COUNTA(PerformerDetails!$P$7:$P$506),"",INDEX(PerformerDetails!$P$7:$P$506,SMALL(IF(PerformerDetails!$P$7:$P$506&lt;&gt;"",ROW(PerformerDetails!P468:P967)-ROW(PerformerDetails!P468)+1),ROWS(PerformerDetails!$P$7:P468)))),0)</f>
        <v>#NAME?</v>
      </c>
      <c r="C468" s="45" t="e">
        <f t="array" aca="1" ref="C468" ca="1">IFERROR(IF(ROWS(PerformerDetails!$R$7:R468)&gt;COUNTA(PerformerDetails!$R$7:$R$506),"",INDEX(PerformerDetails!$R$7:$R$506,SMALL(IF(PerformerDetails!$R$7:$R$506&lt;&gt;"",ROW(PerformerDetails!P468:P967)-ROW(PerformerDetails!R468)+1),ROWS(PerformerDetails!$R$7:R468)))),0)</f>
        <v>#NAME?</v>
      </c>
      <c r="D468" s="45" t="e">
        <f t="array" aca="1" ref="D468" ca="1">IFERROR(IF(ROWS(PerformerDetails!$T$7:T468)&gt;COUNTA(PerformerDetails!$T$7:$T$506),"",INDEX(PerformerDetails!$T$7:$T$506,SMALL(IF(PerformerDetails!$T$7:$T$506&lt;&gt;"",ROW(PerformerDetails!P468:P967)-ROW(PerformerDetails!T468)+1),ROWS(PerformerDetails!$T$7:T468)))),0)</f>
        <v>#NAME?</v>
      </c>
      <c r="E468" s="45" t="e">
        <f t="array" aca="1" ref="E468" ca="1">IFERROR(IF(ROWS(PerformerDetails!$V$7:V468)&gt;COUNTA(PerformerDetails!$V$7:$V$506),"",INDEX(PerformerDetails!$V$7:$V$506,SMALL(IF(PerformerDetails!$V$7:$V$506&lt;&gt;"",ROW(PerformerDetails!P468:P967)-ROW(PerformerDetails!V468)+1),ROWS(PerformerDetails!$V$7:V468)))),0)</f>
        <v>#NAME?</v>
      </c>
      <c r="F468" s="45" t="e">
        <f t="array" aca="1" ref="F468" ca="1">IFERROR(IF(ROWS(PerformerDetails!$X$7:X468)&gt;COUNTA(PerformerDetails!$X$7:$X$506),"",INDEX(PerformerDetails!$X$7:$X$506,SMALL(IF(PerformerDetails!$X$7:$X$506&lt;&gt;"",ROW(PerformerDetails!P468:P967)-ROW(PerformerDetails!X468)+1),ROWS(PerformerDetails!$X$7:X468)))),0)</f>
        <v>#NAME?</v>
      </c>
      <c r="G468" s="45"/>
      <c r="H468" s="45"/>
      <c r="I468" s="45"/>
      <c r="J468" s="45"/>
      <c r="K468" s="45"/>
      <c r="L468" s="45"/>
      <c r="M468" s="45"/>
      <c r="N468" s="45"/>
      <c r="O468" s="45"/>
      <c r="P468" s="45"/>
      <c r="Q468" s="45"/>
      <c r="R468" s="45"/>
      <c r="S468" s="45"/>
      <c r="T468" s="45"/>
      <c r="U468" s="45"/>
      <c r="V468" s="45"/>
      <c r="W468" s="45"/>
      <c r="X468" s="45"/>
      <c r="Y468" s="45"/>
      <c r="Z468" s="45"/>
    </row>
    <row r="469" spans="2:26" ht="20.100000000000001" customHeight="1">
      <c r="B469" s="45" t="e">
        <f t="array" aca="1" ref="B469" ca="1">IFERROR(IF(ROWS(PerformerDetails!$P$7:P469)&gt;COUNTA(PerformerDetails!$P$7:$P$506),"",INDEX(PerformerDetails!$P$7:$P$506,SMALL(IF(PerformerDetails!$P$7:$P$506&lt;&gt;"",ROW(PerformerDetails!P469:P968)-ROW(PerformerDetails!P469)+1),ROWS(PerformerDetails!$P$7:P469)))),0)</f>
        <v>#NAME?</v>
      </c>
      <c r="C469" s="45" t="e">
        <f t="array" aca="1" ref="C469" ca="1">IFERROR(IF(ROWS(PerformerDetails!$R$7:R469)&gt;COUNTA(PerformerDetails!$R$7:$R$506),"",INDEX(PerformerDetails!$R$7:$R$506,SMALL(IF(PerformerDetails!$R$7:$R$506&lt;&gt;"",ROW(PerformerDetails!P469:P968)-ROW(PerformerDetails!R469)+1),ROWS(PerformerDetails!$R$7:R469)))),0)</f>
        <v>#NAME?</v>
      </c>
      <c r="D469" s="45" t="e">
        <f t="array" aca="1" ref="D469" ca="1">IFERROR(IF(ROWS(PerformerDetails!$T$7:T469)&gt;COUNTA(PerformerDetails!$T$7:$T$506),"",INDEX(PerformerDetails!$T$7:$T$506,SMALL(IF(PerformerDetails!$T$7:$T$506&lt;&gt;"",ROW(PerformerDetails!P469:P968)-ROW(PerformerDetails!T469)+1),ROWS(PerformerDetails!$T$7:T469)))),0)</f>
        <v>#NAME?</v>
      </c>
      <c r="E469" s="45" t="e">
        <f t="array" aca="1" ref="E469" ca="1">IFERROR(IF(ROWS(PerformerDetails!$V$7:V469)&gt;COUNTA(PerformerDetails!$V$7:$V$506),"",INDEX(PerformerDetails!$V$7:$V$506,SMALL(IF(PerformerDetails!$V$7:$V$506&lt;&gt;"",ROW(PerformerDetails!P469:P968)-ROW(PerformerDetails!V469)+1),ROWS(PerformerDetails!$V$7:V469)))),0)</f>
        <v>#NAME?</v>
      </c>
      <c r="F469" s="45" t="e">
        <f t="array" aca="1" ref="F469" ca="1">IFERROR(IF(ROWS(PerformerDetails!$X$7:X469)&gt;COUNTA(PerformerDetails!$X$7:$X$506),"",INDEX(PerformerDetails!$X$7:$X$506,SMALL(IF(PerformerDetails!$X$7:$X$506&lt;&gt;"",ROW(PerformerDetails!P469:P968)-ROW(PerformerDetails!X469)+1),ROWS(PerformerDetails!$X$7:X469)))),0)</f>
        <v>#NAME?</v>
      </c>
      <c r="G469" s="45"/>
      <c r="H469" s="45"/>
      <c r="I469" s="45"/>
      <c r="J469" s="45"/>
      <c r="K469" s="45"/>
      <c r="L469" s="45"/>
      <c r="M469" s="45"/>
      <c r="N469" s="45"/>
      <c r="O469" s="45"/>
      <c r="P469" s="45"/>
      <c r="Q469" s="45"/>
      <c r="R469" s="45"/>
      <c r="S469" s="45"/>
      <c r="T469" s="45"/>
      <c r="U469" s="45"/>
      <c r="V469" s="45"/>
      <c r="W469" s="45"/>
      <c r="X469" s="45"/>
      <c r="Y469" s="45"/>
      <c r="Z469" s="45"/>
    </row>
    <row r="470" spans="2:26" ht="20.100000000000001" customHeight="1">
      <c r="B470" s="45" t="e">
        <f t="array" aca="1" ref="B470" ca="1">IFERROR(IF(ROWS(PerformerDetails!$P$7:P470)&gt;COUNTA(PerformerDetails!$P$7:$P$506),"",INDEX(PerformerDetails!$P$7:$P$506,SMALL(IF(PerformerDetails!$P$7:$P$506&lt;&gt;"",ROW(PerformerDetails!P470:P969)-ROW(PerformerDetails!P470)+1),ROWS(PerformerDetails!$P$7:P470)))),0)</f>
        <v>#NAME?</v>
      </c>
      <c r="C470" s="45" t="e">
        <f t="array" aca="1" ref="C470" ca="1">IFERROR(IF(ROWS(PerformerDetails!$R$7:R470)&gt;COUNTA(PerformerDetails!$R$7:$R$506),"",INDEX(PerformerDetails!$R$7:$R$506,SMALL(IF(PerformerDetails!$R$7:$R$506&lt;&gt;"",ROW(PerformerDetails!P470:P969)-ROW(PerformerDetails!R470)+1),ROWS(PerformerDetails!$R$7:R470)))),0)</f>
        <v>#NAME?</v>
      </c>
      <c r="D470" s="45" t="e">
        <f t="array" aca="1" ref="D470" ca="1">IFERROR(IF(ROWS(PerformerDetails!$T$7:T470)&gt;COUNTA(PerformerDetails!$T$7:$T$506),"",INDEX(PerformerDetails!$T$7:$T$506,SMALL(IF(PerformerDetails!$T$7:$T$506&lt;&gt;"",ROW(PerformerDetails!P470:P969)-ROW(PerformerDetails!T470)+1),ROWS(PerformerDetails!$T$7:T470)))),0)</f>
        <v>#NAME?</v>
      </c>
      <c r="E470" s="45" t="e">
        <f t="array" aca="1" ref="E470" ca="1">IFERROR(IF(ROWS(PerformerDetails!$V$7:V470)&gt;COUNTA(PerformerDetails!$V$7:$V$506),"",INDEX(PerformerDetails!$V$7:$V$506,SMALL(IF(PerformerDetails!$V$7:$V$506&lt;&gt;"",ROW(PerformerDetails!P470:P969)-ROW(PerformerDetails!V470)+1),ROWS(PerformerDetails!$V$7:V470)))),0)</f>
        <v>#NAME?</v>
      </c>
      <c r="F470" s="45" t="e">
        <f t="array" aca="1" ref="F470" ca="1">IFERROR(IF(ROWS(PerformerDetails!$X$7:X470)&gt;COUNTA(PerformerDetails!$X$7:$X$506),"",INDEX(PerformerDetails!$X$7:$X$506,SMALL(IF(PerformerDetails!$X$7:$X$506&lt;&gt;"",ROW(PerformerDetails!P470:P969)-ROW(PerformerDetails!X470)+1),ROWS(PerformerDetails!$X$7:X470)))),0)</f>
        <v>#NAME?</v>
      </c>
      <c r="G470" s="45"/>
      <c r="H470" s="45"/>
      <c r="I470" s="45"/>
      <c r="J470" s="45"/>
      <c r="K470" s="45"/>
      <c r="L470" s="45"/>
      <c r="M470" s="45"/>
      <c r="N470" s="45"/>
      <c r="O470" s="45"/>
      <c r="P470" s="45"/>
      <c r="Q470" s="45"/>
      <c r="R470" s="45"/>
      <c r="S470" s="45"/>
      <c r="T470" s="45"/>
      <c r="U470" s="45"/>
      <c r="V470" s="45"/>
      <c r="W470" s="45"/>
      <c r="X470" s="45"/>
      <c r="Y470" s="45"/>
      <c r="Z470" s="45"/>
    </row>
    <row r="471" spans="2:26" ht="20.100000000000001" customHeight="1">
      <c r="B471" s="45" t="e">
        <f t="array" aca="1" ref="B471" ca="1">IFERROR(IF(ROWS(PerformerDetails!$P$7:P471)&gt;COUNTA(PerformerDetails!$P$7:$P$506),"",INDEX(PerformerDetails!$P$7:$P$506,SMALL(IF(PerformerDetails!$P$7:$P$506&lt;&gt;"",ROW(PerformerDetails!P471:P970)-ROW(PerformerDetails!P471)+1),ROWS(PerformerDetails!$P$7:P471)))),0)</f>
        <v>#NAME?</v>
      </c>
      <c r="C471" s="45" t="e">
        <f t="array" aca="1" ref="C471" ca="1">IFERROR(IF(ROWS(PerformerDetails!$R$7:R471)&gt;COUNTA(PerformerDetails!$R$7:$R$506),"",INDEX(PerformerDetails!$R$7:$R$506,SMALL(IF(PerformerDetails!$R$7:$R$506&lt;&gt;"",ROW(PerformerDetails!P471:P970)-ROW(PerformerDetails!R471)+1),ROWS(PerformerDetails!$R$7:R471)))),0)</f>
        <v>#NAME?</v>
      </c>
      <c r="D471" s="45" t="e">
        <f t="array" aca="1" ref="D471" ca="1">IFERROR(IF(ROWS(PerformerDetails!$T$7:T471)&gt;COUNTA(PerformerDetails!$T$7:$T$506),"",INDEX(PerformerDetails!$T$7:$T$506,SMALL(IF(PerformerDetails!$T$7:$T$506&lt;&gt;"",ROW(PerformerDetails!P471:P970)-ROW(PerformerDetails!T471)+1),ROWS(PerformerDetails!$T$7:T471)))),0)</f>
        <v>#NAME?</v>
      </c>
      <c r="E471" s="45" t="e">
        <f t="array" aca="1" ref="E471" ca="1">IFERROR(IF(ROWS(PerformerDetails!$V$7:V471)&gt;COUNTA(PerformerDetails!$V$7:$V$506),"",INDEX(PerformerDetails!$V$7:$V$506,SMALL(IF(PerformerDetails!$V$7:$V$506&lt;&gt;"",ROW(PerformerDetails!P471:P970)-ROW(PerformerDetails!V471)+1),ROWS(PerformerDetails!$V$7:V471)))),0)</f>
        <v>#NAME?</v>
      </c>
      <c r="F471" s="45" t="e">
        <f t="array" aca="1" ref="F471" ca="1">IFERROR(IF(ROWS(PerformerDetails!$X$7:X471)&gt;COUNTA(PerformerDetails!$X$7:$X$506),"",INDEX(PerformerDetails!$X$7:$X$506,SMALL(IF(PerformerDetails!$X$7:$X$506&lt;&gt;"",ROW(PerformerDetails!P471:P970)-ROW(PerformerDetails!X471)+1),ROWS(PerformerDetails!$X$7:X471)))),0)</f>
        <v>#NAME?</v>
      </c>
      <c r="G471" s="45"/>
      <c r="H471" s="45"/>
      <c r="I471" s="45"/>
      <c r="J471" s="45"/>
      <c r="K471" s="45"/>
      <c r="L471" s="45"/>
      <c r="M471" s="45"/>
      <c r="N471" s="45"/>
      <c r="O471" s="45"/>
      <c r="P471" s="45"/>
      <c r="Q471" s="45"/>
      <c r="R471" s="45"/>
      <c r="S471" s="45"/>
      <c r="T471" s="45"/>
      <c r="U471" s="45"/>
      <c r="V471" s="45"/>
      <c r="W471" s="45"/>
      <c r="X471" s="45"/>
      <c r="Y471" s="45"/>
      <c r="Z471" s="45"/>
    </row>
    <row r="472" spans="2:26" ht="20.100000000000001" customHeight="1">
      <c r="B472" s="45" t="e">
        <f t="array" aca="1" ref="B472" ca="1">IFERROR(IF(ROWS(PerformerDetails!$P$7:P472)&gt;COUNTA(PerformerDetails!$P$7:$P$506),"",INDEX(PerformerDetails!$P$7:$P$506,SMALL(IF(PerformerDetails!$P$7:$P$506&lt;&gt;"",ROW(PerformerDetails!P472:P971)-ROW(PerformerDetails!P472)+1),ROWS(PerformerDetails!$P$7:P472)))),0)</f>
        <v>#NAME?</v>
      </c>
      <c r="C472" s="45" t="e">
        <f t="array" aca="1" ref="C472" ca="1">IFERROR(IF(ROWS(PerformerDetails!$R$7:R472)&gt;COUNTA(PerformerDetails!$R$7:$R$506),"",INDEX(PerformerDetails!$R$7:$R$506,SMALL(IF(PerformerDetails!$R$7:$R$506&lt;&gt;"",ROW(PerformerDetails!P472:P971)-ROW(PerformerDetails!R472)+1),ROWS(PerformerDetails!$R$7:R472)))),0)</f>
        <v>#NAME?</v>
      </c>
      <c r="D472" s="45" t="e">
        <f t="array" aca="1" ref="D472" ca="1">IFERROR(IF(ROWS(PerformerDetails!$T$7:T472)&gt;COUNTA(PerformerDetails!$T$7:$T$506),"",INDEX(PerformerDetails!$T$7:$T$506,SMALL(IF(PerformerDetails!$T$7:$T$506&lt;&gt;"",ROW(PerformerDetails!P472:P971)-ROW(PerformerDetails!T472)+1),ROWS(PerformerDetails!$T$7:T472)))),0)</f>
        <v>#NAME?</v>
      </c>
      <c r="E472" s="45" t="e">
        <f t="array" aca="1" ref="E472" ca="1">IFERROR(IF(ROWS(PerformerDetails!$V$7:V472)&gt;COUNTA(PerformerDetails!$V$7:$V$506),"",INDEX(PerformerDetails!$V$7:$V$506,SMALL(IF(PerformerDetails!$V$7:$V$506&lt;&gt;"",ROW(PerformerDetails!P472:P971)-ROW(PerformerDetails!V472)+1),ROWS(PerformerDetails!$V$7:V472)))),0)</f>
        <v>#NAME?</v>
      </c>
      <c r="F472" s="45" t="e">
        <f t="array" aca="1" ref="F472" ca="1">IFERROR(IF(ROWS(PerformerDetails!$X$7:X472)&gt;COUNTA(PerformerDetails!$X$7:$X$506),"",INDEX(PerformerDetails!$X$7:$X$506,SMALL(IF(PerformerDetails!$X$7:$X$506&lt;&gt;"",ROW(PerformerDetails!P472:P971)-ROW(PerformerDetails!X472)+1),ROWS(PerformerDetails!$X$7:X472)))),0)</f>
        <v>#NAME?</v>
      </c>
      <c r="G472" s="45"/>
      <c r="H472" s="45"/>
      <c r="I472" s="45"/>
      <c r="J472" s="45"/>
      <c r="K472" s="45"/>
      <c r="L472" s="45"/>
      <c r="M472" s="45"/>
      <c r="N472" s="45"/>
      <c r="O472" s="45"/>
      <c r="P472" s="45"/>
      <c r="Q472" s="45"/>
      <c r="R472" s="45"/>
      <c r="S472" s="45"/>
      <c r="T472" s="45"/>
      <c r="U472" s="45"/>
      <c r="V472" s="45"/>
      <c r="W472" s="45"/>
      <c r="X472" s="45"/>
      <c r="Y472" s="45"/>
      <c r="Z472" s="45"/>
    </row>
    <row r="473" spans="2:26" ht="20.100000000000001" customHeight="1">
      <c r="B473" s="45" t="e">
        <f t="array" aca="1" ref="B473" ca="1">IFERROR(IF(ROWS(PerformerDetails!$P$7:P473)&gt;COUNTA(PerformerDetails!$P$7:$P$506),"",INDEX(PerformerDetails!$P$7:$P$506,SMALL(IF(PerformerDetails!$P$7:$P$506&lt;&gt;"",ROW(PerformerDetails!P473:P972)-ROW(PerformerDetails!P473)+1),ROWS(PerformerDetails!$P$7:P473)))),0)</f>
        <v>#NAME?</v>
      </c>
      <c r="C473" s="45" t="e">
        <f t="array" aca="1" ref="C473" ca="1">IFERROR(IF(ROWS(PerformerDetails!$R$7:R473)&gt;COUNTA(PerformerDetails!$R$7:$R$506),"",INDEX(PerformerDetails!$R$7:$R$506,SMALL(IF(PerformerDetails!$R$7:$R$506&lt;&gt;"",ROW(PerformerDetails!P473:P972)-ROW(PerformerDetails!R473)+1),ROWS(PerformerDetails!$R$7:R473)))),0)</f>
        <v>#NAME?</v>
      </c>
      <c r="D473" s="45" t="e">
        <f t="array" aca="1" ref="D473" ca="1">IFERROR(IF(ROWS(PerformerDetails!$T$7:T473)&gt;COUNTA(PerformerDetails!$T$7:$T$506),"",INDEX(PerformerDetails!$T$7:$T$506,SMALL(IF(PerformerDetails!$T$7:$T$506&lt;&gt;"",ROW(PerformerDetails!P473:P972)-ROW(PerformerDetails!T473)+1),ROWS(PerformerDetails!$T$7:T473)))),0)</f>
        <v>#NAME?</v>
      </c>
      <c r="E473" s="45" t="e">
        <f t="array" aca="1" ref="E473" ca="1">IFERROR(IF(ROWS(PerformerDetails!$V$7:V473)&gt;COUNTA(PerformerDetails!$V$7:$V$506),"",INDEX(PerformerDetails!$V$7:$V$506,SMALL(IF(PerformerDetails!$V$7:$V$506&lt;&gt;"",ROW(PerformerDetails!P473:P972)-ROW(PerformerDetails!V473)+1),ROWS(PerformerDetails!$V$7:V473)))),0)</f>
        <v>#NAME?</v>
      </c>
      <c r="F473" s="45" t="e">
        <f t="array" aca="1" ref="F473" ca="1">IFERROR(IF(ROWS(PerformerDetails!$X$7:X473)&gt;COUNTA(PerformerDetails!$X$7:$X$506),"",INDEX(PerformerDetails!$X$7:$X$506,SMALL(IF(PerformerDetails!$X$7:$X$506&lt;&gt;"",ROW(PerformerDetails!P473:P972)-ROW(PerformerDetails!X473)+1),ROWS(PerformerDetails!$X$7:X473)))),0)</f>
        <v>#NAME?</v>
      </c>
      <c r="G473" s="45"/>
      <c r="H473" s="45"/>
      <c r="I473" s="45"/>
      <c r="J473" s="45"/>
      <c r="K473" s="45"/>
      <c r="L473" s="45"/>
      <c r="M473" s="45"/>
      <c r="N473" s="45"/>
      <c r="O473" s="45"/>
      <c r="P473" s="45"/>
      <c r="Q473" s="45"/>
      <c r="R473" s="45"/>
      <c r="S473" s="45"/>
      <c r="T473" s="45"/>
      <c r="U473" s="45"/>
      <c r="V473" s="45"/>
      <c r="W473" s="45"/>
      <c r="X473" s="45"/>
      <c r="Y473" s="45"/>
      <c r="Z473" s="45"/>
    </row>
    <row r="474" spans="2:26" ht="20.100000000000001" customHeight="1">
      <c r="B474" s="45" t="e">
        <f t="array" aca="1" ref="B474" ca="1">IFERROR(IF(ROWS(PerformerDetails!$P$7:P474)&gt;COUNTA(PerformerDetails!$P$7:$P$506),"",INDEX(PerformerDetails!$P$7:$P$506,SMALL(IF(PerformerDetails!$P$7:$P$506&lt;&gt;"",ROW(PerformerDetails!P474:P973)-ROW(PerformerDetails!P474)+1),ROWS(PerformerDetails!$P$7:P474)))),0)</f>
        <v>#NAME?</v>
      </c>
      <c r="C474" s="45" t="e">
        <f t="array" aca="1" ref="C474" ca="1">IFERROR(IF(ROWS(PerformerDetails!$R$7:R474)&gt;COUNTA(PerformerDetails!$R$7:$R$506),"",INDEX(PerformerDetails!$R$7:$R$506,SMALL(IF(PerformerDetails!$R$7:$R$506&lt;&gt;"",ROW(PerformerDetails!P474:P973)-ROW(PerformerDetails!R474)+1),ROWS(PerformerDetails!$R$7:R474)))),0)</f>
        <v>#NAME?</v>
      </c>
      <c r="D474" s="45" t="e">
        <f t="array" aca="1" ref="D474" ca="1">IFERROR(IF(ROWS(PerformerDetails!$T$7:T474)&gt;COUNTA(PerformerDetails!$T$7:$T$506),"",INDEX(PerformerDetails!$T$7:$T$506,SMALL(IF(PerformerDetails!$T$7:$T$506&lt;&gt;"",ROW(PerformerDetails!P474:P973)-ROW(PerformerDetails!T474)+1),ROWS(PerformerDetails!$T$7:T474)))),0)</f>
        <v>#NAME?</v>
      </c>
      <c r="E474" s="45" t="e">
        <f t="array" aca="1" ref="E474" ca="1">IFERROR(IF(ROWS(PerformerDetails!$V$7:V474)&gt;COUNTA(PerformerDetails!$V$7:$V$506),"",INDEX(PerformerDetails!$V$7:$V$506,SMALL(IF(PerformerDetails!$V$7:$V$506&lt;&gt;"",ROW(PerformerDetails!P474:P973)-ROW(PerformerDetails!V474)+1),ROWS(PerformerDetails!$V$7:V474)))),0)</f>
        <v>#NAME?</v>
      </c>
      <c r="F474" s="45" t="e">
        <f t="array" aca="1" ref="F474" ca="1">IFERROR(IF(ROWS(PerformerDetails!$X$7:X474)&gt;COUNTA(PerformerDetails!$X$7:$X$506),"",INDEX(PerformerDetails!$X$7:$X$506,SMALL(IF(PerformerDetails!$X$7:$X$506&lt;&gt;"",ROW(PerformerDetails!P474:P973)-ROW(PerformerDetails!X474)+1),ROWS(PerformerDetails!$X$7:X474)))),0)</f>
        <v>#NAME?</v>
      </c>
      <c r="G474" s="45"/>
      <c r="H474" s="45"/>
      <c r="I474" s="45"/>
      <c r="J474" s="45"/>
      <c r="K474" s="45"/>
      <c r="L474" s="45"/>
      <c r="M474" s="45"/>
      <c r="N474" s="45"/>
      <c r="O474" s="45"/>
      <c r="P474" s="45"/>
      <c r="Q474" s="45"/>
      <c r="R474" s="45"/>
      <c r="S474" s="45"/>
      <c r="T474" s="45"/>
      <c r="U474" s="45"/>
      <c r="V474" s="45"/>
      <c r="W474" s="45"/>
      <c r="X474" s="45"/>
      <c r="Y474" s="45"/>
      <c r="Z474" s="45"/>
    </row>
    <row r="475" spans="2:26" ht="20.100000000000001" customHeight="1">
      <c r="B475" s="45" t="e">
        <f t="array" aca="1" ref="B475" ca="1">IFERROR(IF(ROWS(PerformerDetails!$P$7:P475)&gt;COUNTA(PerformerDetails!$P$7:$P$506),"",INDEX(PerformerDetails!$P$7:$P$506,SMALL(IF(PerformerDetails!$P$7:$P$506&lt;&gt;"",ROW(PerformerDetails!P475:P974)-ROW(PerformerDetails!P475)+1),ROWS(PerformerDetails!$P$7:P475)))),0)</f>
        <v>#NAME?</v>
      </c>
      <c r="C475" s="45" t="e">
        <f t="array" aca="1" ref="C475" ca="1">IFERROR(IF(ROWS(PerformerDetails!$R$7:R475)&gt;COUNTA(PerformerDetails!$R$7:$R$506),"",INDEX(PerformerDetails!$R$7:$R$506,SMALL(IF(PerformerDetails!$R$7:$R$506&lt;&gt;"",ROW(PerformerDetails!P475:P974)-ROW(PerformerDetails!R475)+1),ROWS(PerformerDetails!$R$7:R475)))),0)</f>
        <v>#NAME?</v>
      </c>
      <c r="D475" s="45" t="e">
        <f t="array" aca="1" ref="D475" ca="1">IFERROR(IF(ROWS(PerformerDetails!$T$7:T475)&gt;COUNTA(PerformerDetails!$T$7:$T$506),"",INDEX(PerformerDetails!$T$7:$T$506,SMALL(IF(PerformerDetails!$T$7:$T$506&lt;&gt;"",ROW(PerformerDetails!P475:P974)-ROW(PerformerDetails!T475)+1),ROWS(PerformerDetails!$T$7:T475)))),0)</f>
        <v>#NAME?</v>
      </c>
      <c r="E475" s="45" t="e">
        <f t="array" aca="1" ref="E475" ca="1">IFERROR(IF(ROWS(PerformerDetails!$V$7:V475)&gt;COUNTA(PerformerDetails!$V$7:$V$506),"",INDEX(PerformerDetails!$V$7:$V$506,SMALL(IF(PerformerDetails!$V$7:$V$506&lt;&gt;"",ROW(PerformerDetails!P475:P974)-ROW(PerformerDetails!V475)+1),ROWS(PerformerDetails!$V$7:V475)))),0)</f>
        <v>#NAME?</v>
      </c>
      <c r="F475" s="45" t="e">
        <f t="array" aca="1" ref="F475" ca="1">IFERROR(IF(ROWS(PerformerDetails!$X$7:X475)&gt;COUNTA(PerformerDetails!$X$7:$X$506),"",INDEX(PerformerDetails!$X$7:$X$506,SMALL(IF(PerformerDetails!$X$7:$X$506&lt;&gt;"",ROW(PerformerDetails!P475:P974)-ROW(PerformerDetails!X475)+1),ROWS(PerformerDetails!$X$7:X475)))),0)</f>
        <v>#NAME?</v>
      </c>
      <c r="G475" s="45"/>
      <c r="H475" s="45"/>
      <c r="I475" s="45"/>
      <c r="J475" s="45"/>
      <c r="K475" s="45"/>
      <c r="L475" s="45"/>
      <c r="M475" s="45"/>
      <c r="N475" s="45"/>
      <c r="O475" s="45"/>
      <c r="P475" s="45"/>
      <c r="Q475" s="45"/>
      <c r="R475" s="45"/>
      <c r="S475" s="45"/>
      <c r="T475" s="45"/>
      <c r="U475" s="45"/>
      <c r="V475" s="45"/>
      <c r="W475" s="45"/>
      <c r="X475" s="45"/>
      <c r="Y475" s="45"/>
      <c r="Z475" s="45"/>
    </row>
    <row r="476" spans="2:26" ht="20.100000000000001" customHeight="1">
      <c r="B476" s="45" t="e">
        <f t="array" aca="1" ref="B476" ca="1">IFERROR(IF(ROWS(PerformerDetails!$P$7:P476)&gt;COUNTA(PerformerDetails!$P$7:$P$506),"",INDEX(PerformerDetails!$P$7:$P$506,SMALL(IF(PerformerDetails!$P$7:$P$506&lt;&gt;"",ROW(PerformerDetails!P476:P975)-ROW(PerformerDetails!P476)+1),ROWS(PerformerDetails!$P$7:P476)))),0)</f>
        <v>#NAME?</v>
      </c>
      <c r="C476" s="45" t="e">
        <f t="array" aca="1" ref="C476" ca="1">IFERROR(IF(ROWS(PerformerDetails!$R$7:R476)&gt;COUNTA(PerformerDetails!$R$7:$R$506),"",INDEX(PerformerDetails!$R$7:$R$506,SMALL(IF(PerformerDetails!$R$7:$R$506&lt;&gt;"",ROW(PerformerDetails!P476:P975)-ROW(PerformerDetails!R476)+1),ROWS(PerformerDetails!$R$7:R476)))),0)</f>
        <v>#NAME?</v>
      </c>
      <c r="D476" s="45" t="e">
        <f t="array" aca="1" ref="D476" ca="1">IFERROR(IF(ROWS(PerformerDetails!$T$7:T476)&gt;COUNTA(PerformerDetails!$T$7:$T$506),"",INDEX(PerformerDetails!$T$7:$T$506,SMALL(IF(PerformerDetails!$T$7:$T$506&lt;&gt;"",ROW(PerformerDetails!P476:P975)-ROW(PerformerDetails!T476)+1),ROWS(PerformerDetails!$T$7:T476)))),0)</f>
        <v>#NAME?</v>
      </c>
      <c r="E476" s="45" t="e">
        <f t="array" aca="1" ref="E476" ca="1">IFERROR(IF(ROWS(PerformerDetails!$V$7:V476)&gt;COUNTA(PerformerDetails!$V$7:$V$506),"",INDEX(PerformerDetails!$V$7:$V$506,SMALL(IF(PerformerDetails!$V$7:$V$506&lt;&gt;"",ROW(PerformerDetails!P476:P975)-ROW(PerformerDetails!V476)+1),ROWS(PerformerDetails!$V$7:V476)))),0)</f>
        <v>#NAME?</v>
      </c>
      <c r="F476" s="45" t="e">
        <f t="array" aca="1" ref="F476" ca="1">IFERROR(IF(ROWS(PerformerDetails!$X$7:X476)&gt;COUNTA(PerformerDetails!$X$7:$X$506),"",INDEX(PerformerDetails!$X$7:$X$506,SMALL(IF(PerformerDetails!$X$7:$X$506&lt;&gt;"",ROW(PerformerDetails!P476:P975)-ROW(PerformerDetails!X476)+1),ROWS(PerformerDetails!$X$7:X476)))),0)</f>
        <v>#NAME?</v>
      </c>
      <c r="G476" s="45"/>
      <c r="H476" s="45"/>
      <c r="I476" s="45"/>
      <c r="J476" s="45"/>
      <c r="K476" s="45"/>
      <c r="L476" s="45"/>
      <c r="M476" s="45"/>
      <c r="N476" s="45"/>
      <c r="O476" s="45"/>
      <c r="P476" s="45"/>
      <c r="Q476" s="45"/>
      <c r="R476" s="45"/>
      <c r="S476" s="45"/>
      <c r="T476" s="45"/>
      <c r="U476" s="45"/>
      <c r="V476" s="45"/>
      <c r="W476" s="45"/>
      <c r="X476" s="45"/>
      <c r="Y476" s="45"/>
      <c r="Z476" s="45"/>
    </row>
    <row r="477" spans="2:26" ht="20.100000000000001" customHeight="1">
      <c r="B477" s="45" t="e">
        <f t="array" aca="1" ref="B477" ca="1">IFERROR(IF(ROWS(PerformerDetails!$P$7:P477)&gt;COUNTA(PerformerDetails!$P$7:$P$506),"",INDEX(PerformerDetails!$P$7:$P$506,SMALL(IF(PerformerDetails!$P$7:$P$506&lt;&gt;"",ROW(PerformerDetails!P477:P976)-ROW(PerformerDetails!P477)+1),ROWS(PerformerDetails!$P$7:P477)))),0)</f>
        <v>#NAME?</v>
      </c>
      <c r="C477" s="45" t="e">
        <f t="array" aca="1" ref="C477" ca="1">IFERROR(IF(ROWS(PerformerDetails!$R$7:R477)&gt;COUNTA(PerformerDetails!$R$7:$R$506),"",INDEX(PerformerDetails!$R$7:$R$506,SMALL(IF(PerformerDetails!$R$7:$R$506&lt;&gt;"",ROW(PerformerDetails!P477:P976)-ROW(PerformerDetails!R477)+1),ROWS(PerformerDetails!$R$7:R477)))),0)</f>
        <v>#NAME?</v>
      </c>
      <c r="D477" s="45" t="e">
        <f t="array" aca="1" ref="D477" ca="1">IFERROR(IF(ROWS(PerformerDetails!$T$7:T477)&gt;COUNTA(PerformerDetails!$T$7:$T$506),"",INDEX(PerformerDetails!$T$7:$T$506,SMALL(IF(PerformerDetails!$T$7:$T$506&lt;&gt;"",ROW(PerformerDetails!P477:P976)-ROW(PerformerDetails!T477)+1),ROWS(PerformerDetails!$T$7:T477)))),0)</f>
        <v>#NAME?</v>
      </c>
      <c r="E477" s="45" t="e">
        <f t="array" aca="1" ref="E477" ca="1">IFERROR(IF(ROWS(PerformerDetails!$V$7:V477)&gt;COUNTA(PerformerDetails!$V$7:$V$506),"",INDEX(PerformerDetails!$V$7:$V$506,SMALL(IF(PerformerDetails!$V$7:$V$506&lt;&gt;"",ROW(PerformerDetails!P477:P976)-ROW(PerformerDetails!V477)+1),ROWS(PerformerDetails!$V$7:V477)))),0)</f>
        <v>#NAME?</v>
      </c>
      <c r="F477" s="45" t="e">
        <f t="array" aca="1" ref="F477" ca="1">IFERROR(IF(ROWS(PerformerDetails!$X$7:X477)&gt;COUNTA(PerformerDetails!$X$7:$X$506),"",INDEX(PerformerDetails!$X$7:$X$506,SMALL(IF(PerformerDetails!$X$7:$X$506&lt;&gt;"",ROW(PerformerDetails!P477:P976)-ROW(PerformerDetails!X477)+1),ROWS(PerformerDetails!$X$7:X477)))),0)</f>
        <v>#NAME?</v>
      </c>
      <c r="G477" s="45"/>
      <c r="H477" s="45"/>
      <c r="I477" s="45"/>
      <c r="J477" s="45"/>
      <c r="K477" s="45"/>
      <c r="L477" s="45"/>
      <c r="M477" s="45"/>
      <c r="N477" s="45"/>
      <c r="O477" s="45"/>
      <c r="P477" s="45"/>
      <c r="Q477" s="45"/>
      <c r="R477" s="45"/>
      <c r="S477" s="45"/>
      <c r="T477" s="45"/>
      <c r="U477" s="45"/>
      <c r="V477" s="45"/>
      <c r="W477" s="45"/>
      <c r="X477" s="45"/>
      <c r="Y477" s="45"/>
      <c r="Z477" s="45"/>
    </row>
    <row r="478" spans="2:26" ht="20.100000000000001" customHeight="1">
      <c r="B478" s="45" t="e">
        <f t="array" aca="1" ref="B478" ca="1">IFERROR(IF(ROWS(PerformerDetails!$P$7:P478)&gt;COUNTA(PerformerDetails!$P$7:$P$506),"",INDEX(PerformerDetails!$P$7:$P$506,SMALL(IF(PerformerDetails!$P$7:$P$506&lt;&gt;"",ROW(PerformerDetails!P478:P977)-ROW(PerformerDetails!P478)+1),ROWS(PerformerDetails!$P$7:P478)))),0)</f>
        <v>#NAME?</v>
      </c>
      <c r="C478" s="45" t="e">
        <f t="array" aca="1" ref="C478" ca="1">IFERROR(IF(ROWS(PerformerDetails!$R$7:R478)&gt;COUNTA(PerformerDetails!$R$7:$R$506),"",INDEX(PerformerDetails!$R$7:$R$506,SMALL(IF(PerformerDetails!$R$7:$R$506&lt;&gt;"",ROW(PerformerDetails!P478:P977)-ROW(PerformerDetails!R478)+1),ROWS(PerformerDetails!$R$7:R478)))),0)</f>
        <v>#NAME?</v>
      </c>
      <c r="D478" s="45" t="e">
        <f t="array" aca="1" ref="D478" ca="1">IFERROR(IF(ROWS(PerformerDetails!$T$7:T478)&gt;COUNTA(PerformerDetails!$T$7:$T$506),"",INDEX(PerformerDetails!$T$7:$T$506,SMALL(IF(PerformerDetails!$T$7:$T$506&lt;&gt;"",ROW(PerformerDetails!P478:P977)-ROW(PerformerDetails!T478)+1),ROWS(PerformerDetails!$T$7:T478)))),0)</f>
        <v>#NAME?</v>
      </c>
      <c r="E478" s="45" t="e">
        <f t="array" aca="1" ref="E478" ca="1">IFERROR(IF(ROWS(PerformerDetails!$V$7:V478)&gt;COUNTA(PerformerDetails!$V$7:$V$506),"",INDEX(PerformerDetails!$V$7:$V$506,SMALL(IF(PerformerDetails!$V$7:$V$506&lt;&gt;"",ROW(PerformerDetails!P478:P977)-ROW(PerformerDetails!V478)+1),ROWS(PerformerDetails!$V$7:V478)))),0)</f>
        <v>#NAME?</v>
      </c>
      <c r="F478" s="45" t="e">
        <f t="array" aca="1" ref="F478" ca="1">IFERROR(IF(ROWS(PerformerDetails!$X$7:X478)&gt;COUNTA(PerformerDetails!$X$7:$X$506),"",INDEX(PerformerDetails!$X$7:$X$506,SMALL(IF(PerformerDetails!$X$7:$X$506&lt;&gt;"",ROW(PerformerDetails!P478:P977)-ROW(PerformerDetails!X478)+1),ROWS(PerformerDetails!$X$7:X478)))),0)</f>
        <v>#NAME?</v>
      </c>
      <c r="G478" s="45"/>
      <c r="H478" s="45"/>
      <c r="I478" s="45"/>
      <c r="J478" s="45"/>
      <c r="K478" s="45"/>
      <c r="L478" s="45"/>
      <c r="M478" s="45"/>
      <c r="N478" s="45"/>
      <c r="O478" s="45"/>
      <c r="P478" s="45"/>
      <c r="Q478" s="45"/>
      <c r="R478" s="45"/>
      <c r="S478" s="45"/>
      <c r="T478" s="45"/>
      <c r="U478" s="45"/>
      <c r="V478" s="45"/>
      <c r="W478" s="45"/>
      <c r="X478" s="45"/>
      <c r="Y478" s="45"/>
      <c r="Z478" s="45"/>
    </row>
    <row r="479" spans="2:26" ht="20.100000000000001" customHeight="1">
      <c r="B479" s="45" t="e">
        <f t="array" aca="1" ref="B479" ca="1">IFERROR(IF(ROWS(PerformerDetails!$P$7:P479)&gt;COUNTA(PerformerDetails!$P$7:$P$506),"",INDEX(PerformerDetails!$P$7:$P$506,SMALL(IF(PerformerDetails!$P$7:$P$506&lt;&gt;"",ROW(PerformerDetails!P479:P978)-ROW(PerformerDetails!P479)+1),ROWS(PerformerDetails!$P$7:P479)))),0)</f>
        <v>#NAME?</v>
      </c>
      <c r="C479" s="45" t="e">
        <f t="array" aca="1" ref="C479" ca="1">IFERROR(IF(ROWS(PerformerDetails!$R$7:R479)&gt;COUNTA(PerformerDetails!$R$7:$R$506),"",INDEX(PerformerDetails!$R$7:$R$506,SMALL(IF(PerformerDetails!$R$7:$R$506&lt;&gt;"",ROW(PerformerDetails!P479:P978)-ROW(PerformerDetails!R479)+1),ROWS(PerformerDetails!$R$7:R479)))),0)</f>
        <v>#NAME?</v>
      </c>
      <c r="D479" s="45" t="e">
        <f t="array" aca="1" ref="D479" ca="1">IFERROR(IF(ROWS(PerformerDetails!$T$7:T479)&gt;COUNTA(PerformerDetails!$T$7:$T$506),"",INDEX(PerformerDetails!$T$7:$T$506,SMALL(IF(PerformerDetails!$T$7:$T$506&lt;&gt;"",ROW(PerformerDetails!P479:P978)-ROW(PerformerDetails!T479)+1),ROWS(PerformerDetails!$T$7:T479)))),0)</f>
        <v>#NAME?</v>
      </c>
      <c r="E479" s="45" t="e">
        <f t="array" aca="1" ref="E479" ca="1">IFERROR(IF(ROWS(PerformerDetails!$V$7:V479)&gt;COUNTA(PerformerDetails!$V$7:$V$506),"",INDEX(PerformerDetails!$V$7:$V$506,SMALL(IF(PerformerDetails!$V$7:$V$506&lt;&gt;"",ROW(PerformerDetails!P479:P978)-ROW(PerformerDetails!V479)+1),ROWS(PerformerDetails!$V$7:V479)))),0)</f>
        <v>#NAME?</v>
      </c>
      <c r="F479" s="45" t="e">
        <f t="array" aca="1" ref="F479" ca="1">IFERROR(IF(ROWS(PerformerDetails!$X$7:X479)&gt;COUNTA(PerformerDetails!$X$7:$X$506),"",INDEX(PerformerDetails!$X$7:$X$506,SMALL(IF(PerformerDetails!$X$7:$X$506&lt;&gt;"",ROW(PerformerDetails!P479:P978)-ROW(PerformerDetails!X479)+1),ROWS(PerformerDetails!$X$7:X479)))),0)</f>
        <v>#NAME?</v>
      </c>
      <c r="G479" s="45"/>
      <c r="H479" s="45"/>
      <c r="I479" s="45"/>
      <c r="J479" s="45"/>
      <c r="K479" s="45"/>
      <c r="L479" s="45"/>
      <c r="M479" s="45"/>
      <c r="N479" s="45"/>
      <c r="O479" s="45"/>
      <c r="P479" s="45"/>
      <c r="Q479" s="45"/>
      <c r="R479" s="45"/>
      <c r="S479" s="45"/>
      <c r="T479" s="45"/>
      <c r="U479" s="45"/>
      <c r="V479" s="45"/>
      <c r="W479" s="45"/>
      <c r="X479" s="45"/>
      <c r="Y479" s="45"/>
      <c r="Z479" s="45"/>
    </row>
    <row r="480" spans="2:26" ht="20.100000000000001" customHeight="1">
      <c r="B480" s="45" t="e">
        <f t="array" aca="1" ref="B480" ca="1">IFERROR(IF(ROWS(PerformerDetails!$P$7:P480)&gt;COUNTA(PerformerDetails!$P$7:$P$506),"",INDEX(PerformerDetails!$P$7:$P$506,SMALL(IF(PerformerDetails!$P$7:$P$506&lt;&gt;"",ROW(PerformerDetails!P480:P979)-ROW(PerformerDetails!P480)+1),ROWS(PerformerDetails!$P$7:P480)))),0)</f>
        <v>#NAME?</v>
      </c>
      <c r="C480" s="45" t="e">
        <f t="array" aca="1" ref="C480" ca="1">IFERROR(IF(ROWS(PerformerDetails!$R$7:R480)&gt;COUNTA(PerformerDetails!$R$7:$R$506),"",INDEX(PerformerDetails!$R$7:$R$506,SMALL(IF(PerformerDetails!$R$7:$R$506&lt;&gt;"",ROW(PerformerDetails!P480:P979)-ROW(PerformerDetails!R480)+1),ROWS(PerformerDetails!$R$7:R480)))),0)</f>
        <v>#NAME?</v>
      </c>
      <c r="D480" s="45" t="e">
        <f t="array" aca="1" ref="D480" ca="1">IFERROR(IF(ROWS(PerformerDetails!$T$7:T480)&gt;COUNTA(PerformerDetails!$T$7:$T$506),"",INDEX(PerformerDetails!$T$7:$T$506,SMALL(IF(PerformerDetails!$T$7:$T$506&lt;&gt;"",ROW(PerformerDetails!P480:P979)-ROW(PerformerDetails!T480)+1),ROWS(PerformerDetails!$T$7:T480)))),0)</f>
        <v>#NAME?</v>
      </c>
      <c r="E480" s="45" t="e">
        <f t="array" aca="1" ref="E480" ca="1">IFERROR(IF(ROWS(PerformerDetails!$V$7:V480)&gt;COUNTA(PerformerDetails!$V$7:$V$506),"",INDEX(PerformerDetails!$V$7:$V$506,SMALL(IF(PerformerDetails!$V$7:$V$506&lt;&gt;"",ROW(PerformerDetails!P480:P979)-ROW(PerformerDetails!V480)+1),ROWS(PerformerDetails!$V$7:V480)))),0)</f>
        <v>#NAME?</v>
      </c>
      <c r="F480" s="45" t="e">
        <f t="array" aca="1" ref="F480" ca="1">IFERROR(IF(ROWS(PerformerDetails!$X$7:X480)&gt;COUNTA(PerformerDetails!$X$7:$X$506),"",INDEX(PerformerDetails!$X$7:$X$506,SMALL(IF(PerformerDetails!$X$7:$X$506&lt;&gt;"",ROW(PerformerDetails!P480:P979)-ROW(PerformerDetails!X480)+1),ROWS(PerformerDetails!$X$7:X480)))),0)</f>
        <v>#NAME?</v>
      </c>
      <c r="G480" s="45"/>
      <c r="H480" s="45"/>
      <c r="I480" s="45"/>
      <c r="J480" s="45"/>
      <c r="K480" s="45"/>
      <c r="L480" s="45"/>
      <c r="M480" s="45"/>
      <c r="N480" s="45"/>
      <c r="O480" s="45"/>
      <c r="P480" s="45"/>
      <c r="Q480" s="45"/>
      <c r="R480" s="45"/>
      <c r="S480" s="45"/>
      <c r="T480" s="45"/>
      <c r="U480" s="45"/>
      <c r="V480" s="45"/>
      <c r="W480" s="45"/>
      <c r="X480" s="45"/>
      <c r="Y480" s="45"/>
      <c r="Z480" s="45"/>
    </row>
    <row r="481" spans="2:26" ht="20.100000000000001" customHeight="1">
      <c r="B481" s="45" t="e">
        <f t="array" aca="1" ref="B481" ca="1">IFERROR(IF(ROWS(PerformerDetails!$P$7:P481)&gt;COUNTA(PerformerDetails!$P$7:$P$506),"",INDEX(PerformerDetails!$P$7:$P$506,SMALL(IF(PerformerDetails!$P$7:$P$506&lt;&gt;"",ROW(PerformerDetails!P481:P980)-ROW(PerformerDetails!P481)+1),ROWS(PerformerDetails!$P$7:P481)))),0)</f>
        <v>#NAME?</v>
      </c>
      <c r="C481" s="45" t="e">
        <f t="array" aca="1" ref="C481" ca="1">IFERROR(IF(ROWS(PerformerDetails!$R$7:R481)&gt;COUNTA(PerformerDetails!$R$7:$R$506),"",INDEX(PerformerDetails!$R$7:$R$506,SMALL(IF(PerformerDetails!$R$7:$R$506&lt;&gt;"",ROW(PerformerDetails!P481:P980)-ROW(PerformerDetails!R481)+1),ROWS(PerformerDetails!$R$7:R481)))),0)</f>
        <v>#NAME?</v>
      </c>
      <c r="D481" s="45" t="e">
        <f t="array" aca="1" ref="D481" ca="1">IFERROR(IF(ROWS(PerformerDetails!$T$7:T481)&gt;COUNTA(PerformerDetails!$T$7:$T$506),"",INDEX(PerformerDetails!$T$7:$T$506,SMALL(IF(PerformerDetails!$T$7:$T$506&lt;&gt;"",ROW(PerformerDetails!P481:P980)-ROW(PerformerDetails!T481)+1),ROWS(PerformerDetails!$T$7:T481)))),0)</f>
        <v>#NAME?</v>
      </c>
      <c r="E481" s="45" t="e">
        <f t="array" aca="1" ref="E481" ca="1">IFERROR(IF(ROWS(PerformerDetails!$V$7:V481)&gt;COUNTA(PerformerDetails!$V$7:$V$506),"",INDEX(PerformerDetails!$V$7:$V$506,SMALL(IF(PerformerDetails!$V$7:$V$506&lt;&gt;"",ROW(PerformerDetails!P481:P980)-ROW(PerformerDetails!V481)+1),ROWS(PerformerDetails!$V$7:V481)))),0)</f>
        <v>#NAME?</v>
      </c>
      <c r="F481" s="45" t="e">
        <f t="array" aca="1" ref="F481" ca="1">IFERROR(IF(ROWS(PerformerDetails!$X$7:X481)&gt;COUNTA(PerformerDetails!$X$7:$X$506),"",INDEX(PerformerDetails!$X$7:$X$506,SMALL(IF(PerformerDetails!$X$7:$X$506&lt;&gt;"",ROW(PerformerDetails!P481:P980)-ROW(PerformerDetails!X481)+1),ROWS(PerformerDetails!$X$7:X481)))),0)</f>
        <v>#NAME?</v>
      </c>
      <c r="G481" s="45"/>
      <c r="H481" s="45"/>
      <c r="I481" s="45"/>
      <c r="J481" s="45"/>
      <c r="K481" s="45"/>
      <c r="L481" s="45"/>
      <c r="M481" s="45"/>
      <c r="N481" s="45"/>
      <c r="O481" s="45"/>
      <c r="P481" s="45"/>
      <c r="Q481" s="45"/>
      <c r="R481" s="45"/>
      <c r="S481" s="45"/>
      <c r="T481" s="45"/>
      <c r="U481" s="45"/>
      <c r="V481" s="45"/>
      <c r="W481" s="45"/>
      <c r="X481" s="45"/>
      <c r="Y481" s="45"/>
      <c r="Z481" s="45"/>
    </row>
    <row r="482" spans="2:26" ht="20.100000000000001" customHeight="1">
      <c r="B482" s="45" t="e">
        <f t="array" aca="1" ref="B482" ca="1">IFERROR(IF(ROWS(PerformerDetails!$P$7:P482)&gt;COUNTA(PerformerDetails!$P$7:$P$506),"",INDEX(PerformerDetails!$P$7:$P$506,SMALL(IF(PerformerDetails!$P$7:$P$506&lt;&gt;"",ROW(PerformerDetails!P482:P981)-ROW(PerformerDetails!P482)+1),ROWS(PerformerDetails!$P$7:P482)))),0)</f>
        <v>#NAME?</v>
      </c>
      <c r="C482" s="45" t="e">
        <f t="array" aca="1" ref="C482" ca="1">IFERROR(IF(ROWS(PerformerDetails!$R$7:R482)&gt;COUNTA(PerformerDetails!$R$7:$R$506),"",INDEX(PerformerDetails!$R$7:$R$506,SMALL(IF(PerformerDetails!$R$7:$R$506&lt;&gt;"",ROW(PerformerDetails!P482:P981)-ROW(PerformerDetails!R482)+1),ROWS(PerformerDetails!$R$7:R482)))),0)</f>
        <v>#NAME?</v>
      </c>
      <c r="D482" s="45" t="e">
        <f t="array" aca="1" ref="D482" ca="1">IFERROR(IF(ROWS(PerformerDetails!$T$7:T482)&gt;COUNTA(PerformerDetails!$T$7:$T$506),"",INDEX(PerformerDetails!$T$7:$T$506,SMALL(IF(PerformerDetails!$T$7:$T$506&lt;&gt;"",ROW(PerformerDetails!P482:P981)-ROW(PerformerDetails!T482)+1),ROWS(PerformerDetails!$T$7:T482)))),0)</f>
        <v>#NAME?</v>
      </c>
      <c r="E482" s="45" t="e">
        <f t="array" aca="1" ref="E482" ca="1">IFERROR(IF(ROWS(PerformerDetails!$V$7:V482)&gt;COUNTA(PerformerDetails!$V$7:$V$506),"",INDEX(PerformerDetails!$V$7:$V$506,SMALL(IF(PerformerDetails!$V$7:$V$506&lt;&gt;"",ROW(PerformerDetails!P482:P981)-ROW(PerformerDetails!V482)+1),ROWS(PerformerDetails!$V$7:V482)))),0)</f>
        <v>#NAME?</v>
      </c>
      <c r="F482" s="45" t="e">
        <f t="array" aca="1" ref="F482" ca="1">IFERROR(IF(ROWS(PerformerDetails!$X$7:X482)&gt;COUNTA(PerformerDetails!$X$7:$X$506),"",INDEX(PerformerDetails!$X$7:$X$506,SMALL(IF(PerformerDetails!$X$7:$X$506&lt;&gt;"",ROW(PerformerDetails!P482:P981)-ROW(PerformerDetails!X482)+1),ROWS(PerformerDetails!$X$7:X482)))),0)</f>
        <v>#NAME?</v>
      </c>
      <c r="G482" s="45"/>
      <c r="H482" s="45"/>
      <c r="I482" s="45"/>
      <c r="J482" s="45"/>
      <c r="K482" s="45"/>
      <c r="L482" s="45"/>
      <c r="M482" s="45"/>
      <c r="N482" s="45"/>
      <c r="O482" s="45"/>
      <c r="P482" s="45"/>
      <c r="Q482" s="45"/>
      <c r="R482" s="45"/>
      <c r="S482" s="45"/>
      <c r="T482" s="45"/>
      <c r="U482" s="45"/>
      <c r="V482" s="45"/>
      <c r="W482" s="45"/>
      <c r="X482" s="45"/>
      <c r="Y482" s="45"/>
      <c r="Z482" s="45"/>
    </row>
    <row r="483" spans="2:26" ht="20.100000000000001" customHeight="1">
      <c r="B483" s="45" t="e">
        <f t="array" aca="1" ref="B483" ca="1">IFERROR(IF(ROWS(PerformerDetails!$P$7:P483)&gt;COUNTA(PerformerDetails!$P$7:$P$506),"",INDEX(PerformerDetails!$P$7:$P$506,SMALL(IF(PerformerDetails!$P$7:$P$506&lt;&gt;"",ROW(PerformerDetails!P483:P982)-ROW(PerformerDetails!P483)+1),ROWS(PerformerDetails!$P$7:P483)))),0)</f>
        <v>#NAME?</v>
      </c>
      <c r="C483" s="45" t="e">
        <f t="array" aca="1" ref="C483" ca="1">IFERROR(IF(ROWS(PerformerDetails!$R$7:R483)&gt;COUNTA(PerformerDetails!$R$7:$R$506),"",INDEX(PerformerDetails!$R$7:$R$506,SMALL(IF(PerformerDetails!$R$7:$R$506&lt;&gt;"",ROW(PerformerDetails!P483:P982)-ROW(PerformerDetails!R483)+1),ROWS(PerformerDetails!$R$7:R483)))),0)</f>
        <v>#NAME?</v>
      </c>
      <c r="D483" s="45" t="e">
        <f t="array" aca="1" ref="D483" ca="1">IFERROR(IF(ROWS(PerformerDetails!$T$7:T483)&gt;COUNTA(PerformerDetails!$T$7:$T$506),"",INDEX(PerformerDetails!$T$7:$T$506,SMALL(IF(PerformerDetails!$T$7:$T$506&lt;&gt;"",ROW(PerformerDetails!P483:P982)-ROW(PerformerDetails!T483)+1),ROWS(PerformerDetails!$T$7:T483)))),0)</f>
        <v>#NAME?</v>
      </c>
      <c r="E483" s="45" t="e">
        <f t="array" aca="1" ref="E483" ca="1">IFERROR(IF(ROWS(PerformerDetails!$V$7:V483)&gt;COUNTA(PerformerDetails!$V$7:$V$506),"",INDEX(PerformerDetails!$V$7:$V$506,SMALL(IF(PerformerDetails!$V$7:$V$506&lt;&gt;"",ROW(PerformerDetails!P483:P982)-ROW(PerformerDetails!V483)+1),ROWS(PerformerDetails!$V$7:V483)))),0)</f>
        <v>#NAME?</v>
      </c>
      <c r="F483" s="45" t="e">
        <f t="array" aca="1" ref="F483" ca="1">IFERROR(IF(ROWS(PerformerDetails!$X$7:X483)&gt;COUNTA(PerformerDetails!$X$7:$X$506),"",INDEX(PerformerDetails!$X$7:$X$506,SMALL(IF(PerformerDetails!$X$7:$X$506&lt;&gt;"",ROW(PerformerDetails!P483:P982)-ROW(PerformerDetails!X483)+1),ROWS(PerformerDetails!$X$7:X483)))),0)</f>
        <v>#NAME?</v>
      </c>
      <c r="G483" s="45"/>
      <c r="H483" s="45"/>
      <c r="I483" s="45"/>
      <c r="J483" s="45"/>
      <c r="K483" s="45"/>
      <c r="L483" s="45"/>
      <c r="M483" s="45"/>
      <c r="N483" s="45"/>
      <c r="O483" s="45"/>
      <c r="P483" s="45"/>
      <c r="Q483" s="45"/>
      <c r="R483" s="45"/>
      <c r="S483" s="45"/>
      <c r="T483" s="45"/>
      <c r="U483" s="45"/>
      <c r="V483" s="45"/>
      <c r="W483" s="45"/>
      <c r="X483" s="45"/>
      <c r="Y483" s="45"/>
      <c r="Z483" s="45"/>
    </row>
    <row r="484" spans="2:26" ht="20.100000000000001" customHeight="1">
      <c r="B484" s="45" t="e">
        <f t="array" aca="1" ref="B484" ca="1">IFERROR(IF(ROWS(PerformerDetails!$P$7:P484)&gt;COUNTA(PerformerDetails!$P$7:$P$506),"",INDEX(PerformerDetails!$P$7:$P$506,SMALL(IF(PerformerDetails!$P$7:$P$506&lt;&gt;"",ROW(PerformerDetails!P484:P983)-ROW(PerformerDetails!P484)+1),ROWS(PerformerDetails!$P$7:P484)))),0)</f>
        <v>#NAME?</v>
      </c>
      <c r="C484" s="45" t="e">
        <f t="array" aca="1" ref="C484" ca="1">IFERROR(IF(ROWS(PerformerDetails!$R$7:R484)&gt;COUNTA(PerformerDetails!$R$7:$R$506),"",INDEX(PerformerDetails!$R$7:$R$506,SMALL(IF(PerformerDetails!$R$7:$R$506&lt;&gt;"",ROW(PerformerDetails!P484:P983)-ROW(PerformerDetails!R484)+1),ROWS(PerformerDetails!$R$7:R484)))),0)</f>
        <v>#NAME?</v>
      </c>
      <c r="D484" s="45" t="e">
        <f t="array" aca="1" ref="D484" ca="1">IFERROR(IF(ROWS(PerformerDetails!$T$7:T484)&gt;COUNTA(PerformerDetails!$T$7:$T$506),"",INDEX(PerformerDetails!$T$7:$T$506,SMALL(IF(PerformerDetails!$T$7:$T$506&lt;&gt;"",ROW(PerformerDetails!P484:P983)-ROW(PerformerDetails!T484)+1),ROWS(PerformerDetails!$T$7:T484)))),0)</f>
        <v>#NAME?</v>
      </c>
      <c r="E484" s="45" t="e">
        <f t="array" aca="1" ref="E484" ca="1">IFERROR(IF(ROWS(PerformerDetails!$V$7:V484)&gt;COUNTA(PerformerDetails!$V$7:$V$506),"",INDEX(PerformerDetails!$V$7:$V$506,SMALL(IF(PerformerDetails!$V$7:$V$506&lt;&gt;"",ROW(PerformerDetails!P484:P983)-ROW(PerformerDetails!V484)+1),ROWS(PerformerDetails!$V$7:V484)))),0)</f>
        <v>#NAME?</v>
      </c>
      <c r="F484" s="45" t="e">
        <f t="array" aca="1" ref="F484" ca="1">IFERROR(IF(ROWS(PerformerDetails!$X$7:X484)&gt;COUNTA(PerformerDetails!$X$7:$X$506),"",INDEX(PerformerDetails!$X$7:$X$506,SMALL(IF(PerformerDetails!$X$7:$X$506&lt;&gt;"",ROW(PerformerDetails!P484:P983)-ROW(PerformerDetails!X484)+1),ROWS(PerformerDetails!$X$7:X484)))),0)</f>
        <v>#NAME?</v>
      </c>
      <c r="G484" s="45"/>
      <c r="H484" s="45"/>
      <c r="I484" s="45"/>
      <c r="J484" s="45"/>
      <c r="K484" s="45"/>
      <c r="L484" s="45"/>
      <c r="M484" s="45"/>
      <c r="N484" s="45"/>
      <c r="O484" s="45"/>
      <c r="P484" s="45"/>
      <c r="Q484" s="45"/>
      <c r="R484" s="45"/>
      <c r="S484" s="45"/>
      <c r="T484" s="45"/>
      <c r="U484" s="45"/>
      <c r="V484" s="45"/>
      <c r="W484" s="45"/>
      <c r="X484" s="45"/>
      <c r="Y484" s="45"/>
      <c r="Z484" s="45"/>
    </row>
    <row r="485" spans="2:26" ht="20.100000000000001" customHeight="1">
      <c r="B485" s="45" t="e">
        <f t="array" aca="1" ref="B485" ca="1">IFERROR(IF(ROWS(PerformerDetails!$P$7:P485)&gt;COUNTA(PerformerDetails!$P$7:$P$506),"",INDEX(PerformerDetails!$P$7:$P$506,SMALL(IF(PerformerDetails!$P$7:$P$506&lt;&gt;"",ROW(PerformerDetails!P485:P984)-ROW(PerformerDetails!P485)+1),ROWS(PerformerDetails!$P$7:P485)))),0)</f>
        <v>#NAME?</v>
      </c>
      <c r="C485" s="45" t="e">
        <f t="array" aca="1" ref="C485" ca="1">IFERROR(IF(ROWS(PerformerDetails!$R$7:R485)&gt;COUNTA(PerformerDetails!$R$7:$R$506),"",INDEX(PerformerDetails!$R$7:$R$506,SMALL(IF(PerformerDetails!$R$7:$R$506&lt;&gt;"",ROW(PerformerDetails!P485:P984)-ROW(PerformerDetails!R485)+1),ROWS(PerformerDetails!$R$7:R485)))),0)</f>
        <v>#NAME?</v>
      </c>
      <c r="D485" s="45" t="e">
        <f t="array" aca="1" ref="D485" ca="1">IFERROR(IF(ROWS(PerformerDetails!$T$7:T485)&gt;COUNTA(PerformerDetails!$T$7:$T$506),"",INDEX(PerformerDetails!$T$7:$T$506,SMALL(IF(PerformerDetails!$T$7:$T$506&lt;&gt;"",ROW(PerformerDetails!P485:P984)-ROW(PerformerDetails!T485)+1),ROWS(PerformerDetails!$T$7:T485)))),0)</f>
        <v>#NAME?</v>
      </c>
      <c r="E485" s="45" t="e">
        <f t="array" aca="1" ref="E485" ca="1">IFERROR(IF(ROWS(PerformerDetails!$V$7:V485)&gt;COUNTA(PerformerDetails!$V$7:$V$506),"",INDEX(PerformerDetails!$V$7:$V$506,SMALL(IF(PerformerDetails!$V$7:$V$506&lt;&gt;"",ROW(PerformerDetails!P485:P984)-ROW(PerformerDetails!V485)+1),ROWS(PerformerDetails!$V$7:V485)))),0)</f>
        <v>#NAME?</v>
      </c>
      <c r="F485" s="45" t="e">
        <f t="array" aca="1" ref="F485" ca="1">IFERROR(IF(ROWS(PerformerDetails!$X$7:X485)&gt;COUNTA(PerformerDetails!$X$7:$X$506),"",INDEX(PerformerDetails!$X$7:$X$506,SMALL(IF(PerformerDetails!$X$7:$X$506&lt;&gt;"",ROW(PerformerDetails!P485:P984)-ROW(PerformerDetails!X485)+1),ROWS(PerformerDetails!$X$7:X485)))),0)</f>
        <v>#NAME?</v>
      </c>
      <c r="G485" s="45"/>
      <c r="H485" s="45"/>
      <c r="I485" s="45"/>
      <c r="J485" s="45"/>
      <c r="K485" s="45"/>
      <c r="L485" s="45"/>
      <c r="M485" s="45"/>
      <c r="N485" s="45"/>
      <c r="O485" s="45"/>
      <c r="P485" s="45"/>
      <c r="Q485" s="45"/>
      <c r="R485" s="45"/>
      <c r="S485" s="45"/>
      <c r="T485" s="45"/>
      <c r="U485" s="45"/>
      <c r="V485" s="45"/>
      <c r="W485" s="45"/>
      <c r="X485" s="45"/>
      <c r="Y485" s="45"/>
      <c r="Z485" s="45"/>
    </row>
    <row r="486" spans="2:26" ht="20.100000000000001" customHeight="1">
      <c r="B486" s="45" t="e">
        <f t="array" aca="1" ref="B486" ca="1">IFERROR(IF(ROWS(PerformerDetails!$P$7:P486)&gt;COUNTA(PerformerDetails!$P$7:$P$506),"",INDEX(PerformerDetails!$P$7:$P$506,SMALL(IF(PerformerDetails!$P$7:$P$506&lt;&gt;"",ROW(PerformerDetails!P486:P985)-ROW(PerformerDetails!P486)+1),ROWS(PerformerDetails!$P$7:P486)))),0)</f>
        <v>#NAME?</v>
      </c>
      <c r="C486" s="45" t="e">
        <f t="array" aca="1" ref="C486" ca="1">IFERROR(IF(ROWS(PerformerDetails!$R$7:R486)&gt;COUNTA(PerformerDetails!$R$7:$R$506),"",INDEX(PerformerDetails!$R$7:$R$506,SMALL(IF(PerformerDetails!$R$7:$R$506&lt;&gt;"",ROW(PerformerDetails!P486:P985)-ROW(PerformerDetails!R486)+1),ROWS(PerformerDetails!$R$7:R486)))),0)</f>
        <v>#NAME?</v>
      </c>
      <c r="D486" s="45" t="e">
        <f t="array" aca="1" ref="D486" ca="1">IFERROR(IF(ROWS(PerformerDetails!$T$7:T486)&gt;COUNTA(PerformerDetails!$T$7:$T$506),"",INDEX(PerformerDetails!$T$7:$T$506,SMALL(IF(PerformerDetails!$T$7:$T$506&lt;&gt;"",ROW(PerformerDetails!P486:P985)-ROW(PerformerDetails!T486)+1),ROWS(PerformerDetails!$T$7:T486)))),0)</f>
        <v>#NAME?</v>
      </c>
      <c r="E486" s="45" t="e">
        <f t="array" aca="1" ref="E486" ca="1">IFERROR(IF(ROWS(PerformerDetails!$V$7:V486)&gt;COUNTA(PerformerDetails!$V$7:$V$506),"",INDEX(PerformerDetails!$V$7:$V$506,SMALL(IF(PerformerDetails!$V$7:$V$506&lt;&gt;"",ROW(PerformerDetails!P486:P985)-ROW(PerformerDetails!V486)+1),ROWS(PerformerDetails!$V$7:V486)))),0)</f>
        <v>#NAME?</v>
      </c>
      <c r="F486" s="45" t="e">
        <f t="array" aca="1" ref="F486" ca="1">IFERROR(IF(ROWS(PerformerDetails!$X$7:X486)&gt;COUNTA(PerformerDetails!$X$7:$X$506),"",INDEX(PerformerDetails!$X$7:$X$506,SMALL(IF(PerformerDetails!$X$7:$X$506&lt;&gt;"",ROW(PerformerDetails!P486:P985)-ROW(PerformerDetails!X486)+1),ROWS(PerformerDetails!$X$7:X486)))),0)</f>
        <v>#NAME?</v>
      </c>
      <c r="G486" s="45"/>
      <c r="H486" s="45"/>
      <c r="I486" s="45"/>
      <c r="J486" s="45"/>
      <c r="K486" s="45"/>
      <c r="L486" s="45"/>
      <c r="M486" s="45"/>
      <c r="N486" s="45"/>
      <c r="O486" s="45"/>
      <c r="P486" s="45"/>
      <c r="Q486" s="45"/>
      <c r="R486" s="45"/>
      <c r="S486" s="45"/>
      <c r="T486" s="45"/>
      <c r="U486" s="45"/>
      <c r="V486" s="45"/>
      <c r="W486" s="45"/>
      <c r="X486" s="45"/>
      <c r="Y486" s="45"/>
      <c r="Z486" s="45"/>
    </row>
    <row r="487" spans="2:26" ht="20.100000000000001" customHeight="1">
      <c r="B487" s="45" t="e">
        <f t="array" aca="1" ref="B487" ca="1">IFERROR(IF(ROWS(PerformerDetails!$P$7:P487)&gt;COUNTA(PerformerDetails!$P$7:$P$506),"",INDEX(PerformerDetails!$P$7:$P$506,SMALL(IF(PerformerDetails!$P$7:$P$506&lt;&gt;"",ROW(PerformerDetails!P487:P986)-ROW(PerformerDetails!P487)+1),ROWS(PerformerDetails!$P$7:P487)))),0)</f>
        <v>#NAME?</v>
      </c>
      <c r="C487" s="45" t="e">
        <f t="array" aca="1" ref="C487" ca="1">IFERROR(IF(ROWS(PerformerDetails!$R$7:R487)&gt;COUNTA(PerformerDetails!$R$7:$R$506),"",INDEX(PerformerDetails!$R$7:$R$506,SMALL(IF(PerformerDetails!$R$7:$R$506&lt;&gt;"",ROW(PerformerDetails!P487:P986)-ROW(PerformerDetails!R487)+1),ROWS(PerformerDetails!$R$7:R487)))),0)</f>
        <v>#NAME?</v>
      </c>
      <c r="D487" s="45" t="e">
        <f t="array" aca="1" ref="D487" ca="1">IFERROR(IF(ROWS(PerformerDetails!$T$7:T487)&gt;COUNTA(PerformerDetails!$T$7:$T$506),"",INDEX(PerformerDetails!$T$7:$T$506,SMALL(IF(PerformerDetails!$T$7:$T$506&lt;&gt;"",ROW(PerformerDetails!P487:P986)-ROW(PerformerDetails!T487)+1),ROWS(PerformerDetails!$T$7:T487)))),0)</f>
        <v>#NAME?</v>
      </c>
      <c r="E487" s="45" t="e">
        <f t="array" aca="1" ref="E487" ca="1">IFERROR(IF(ROWS(PerformerDetails!$V$7:V487)&gt;COUNTA(PerformerDetails!$V$7:$V$506),"",INDEX(PerformerDetails!$V$7:$V$506,SMALL(IF(PerformerDetails!$V$7:$V$506&lt;&gt;"",ROW(PerformerDetails!P487:P986)-ROW(PerformerDetails!V487)+1),ROWS(PerformerDetails!$V$7:V487)))),0)</f>
        <v>#NAME?</v>
      </c>
      <c r="F487" s="45" t="e">
        <f t="array" aca="1" ref="F487" ca="1">IFERROR(IF(ROWS(PerformerDetails!$X$7:X487)&gt;COUNTA(PerformerDetails!$X$7:$X$506),"",INDEX(PerformerDetails!$X$7:$X$506,SMALL(IF(PerformerDetails!$X$7:$X$506&lt;&gt;"",ROW(PerformerDetails!P487:P986)-ROW(PerformerDetails!X487)+1),ROWS(PerformerDetails!$X$7:X487)))),0)</f>
        <v>#NAME?</v>
      </c>
      <c r="G487" s="45"/>
      <c r="H487" s="45"/>
      <c r="I487" s="45"/>
      <c r="J487" s="45"/>
      <c r="K487" s="45"/>
      <c r="L487" s="45"/>
      <c r="M487" s="45"/>
      <c r="N487" s="45"/>
      <c r="O487" s="45"/>
      <c r="P487" s="45"/>
      <c r="Q487" s="45"/>
      <c r="R487" s="45"/>
      <c r="S487" s="45"/>
      <c r="T487" s="45"/>
      <c r="U487" s="45"/>
      <c r="V487" s="45"/>
      <c r="W487" s="45"/>
      <c r="X487" s="45"/>
      <c r="Y487" s="45"/>
      <c r="Z487" s="45"/>
    </row>
    <row r="488" spans="2:26" ht="20.100000000000001" customHeight="1">
      <c r="B488" s="45" t="e">
        <f t="array" aca="1" ref="B488" ca="1">IFERROR(IF(ROWS(PerformerDetails!$P$7:P488)&gt;COUNTA(PerformerDetails!$P$7:$P$506),"",INDEX(PerformerDetails!$P$7:$P$506,SMALL(IF(PerformerDetails!$P$7:$P$506&lt;&gt;"",ROW(PerformerDetails!P488:P987)-ROW(PerformerDetails!P488)+1),ROWS(PerformerDetails!$P$7:P488)))),0)</f>
        <v>#NAME?</v>
      </c>
      <c r="C488" s="45" t="e">
        <f t="array" aca="1" ref="C488" ca="1">IFERROR(IF(ROWS(PerformerDetails!$R$7:R488)&gt;COUNTA(PerformerDetails!$R$7:$R$506),"",INDEX(PerformerDetails!$R$7:$R$506,SMALL(IF(PerformerDetails!$R$7:$R$506&lt;&gt;"",ROW(PerformerDetails!P488:P987)-ROW(PerformerDetails!R488)+1),ROWS(PerformerDetails!$R$7:R488)))),0)</f>
        <v>#NAME?</v>
      </c>
      <c r="D488" s="45" t="e">
        <f t="array" aca="1" ref="D488" ca="1">IFERROR(IF(ROWS(PerformerDetails!$T$7:T488)&gt;COUNTA(PerformerDetails!$T$7:$T$506),"",INDEX(PerformerDetails!$T$7:$T$506,SMALL(IF(PerformerDetails!$T$7:$T$506&lt;&gt;"",ROW(PerformerDetails!P488:P987)-ROW(PerformerDetails!T488)+1),ROWS(PerformerDetails!$T$7:T488)))),0)</f>
        <v>#NAME?</v>
      </c>
      <c r="E488" s="45" t="e">
        <f t="array" aca="1" ref="E488" ca="1">IFERROR(IF(ROWS(PerformerDetails!$V$7:V488)&gt;COUNTA(PerformerDetails!$V$7:$V$506),"",INDEX(PerformerDetails!$V$7:$V$506,SMALL(IF(PerformerDetails!$V$7:$V$506&lt;&gt;"",ROW(PerformerDetails!P488:P987)-ROW(PerformerDetails!V488)+1),ROWS(PerformerDetails!$V$7:V488)))),0)</f>
        <v>#NAME?</v>
      </c>
      <c r="F488" s="45" t="e">
        <f t="array" aca="1" ref="F488" ca="1">IFERROR(IF(ROWS(PerformerDetails!$X$7:X488)&gt;COUNTA(PerformerDetails!$X$7:$X$506),"",INDEX(PerformerDetails!$X$7:$X$506,SMALL(IF(PerformerDetails!$X$7:$X$506&lt;&gt;"",ROW(PerformerDetails!P488:P987)-ROW(PerformerDetails!X488)+1),ROWS(PerformerDetails!$X$7:X488)))),0)</f>
        <v>#NAME?</v>
      </c>
      <c r="G488" s="45"/>
      <c r="H488" s="45"/>
      <c r="I488" s="45"/>
      <c r="J488" s="45"/>
      <c r="K488" s="45"/>
      <c r="L488" s="45"/>
      <c r="M488" s="45"/>
      <c r="N488" s="45"/>
      <c r="O488" s="45"/>
      <c r="P488" s="45"/>
      <c r="Q488" s="45"/>
      <c r="R488" s="45"/>
      <c r="S488" s="45"/>
      <c r="T488" s="45"/>
      <c r="U488" s="45"/>
      <c r="V488" s="45"/>
      <c r="W488" s="45"/>
      <c r="X488" s="45"/>
      <c r="Y488" s="45"/>
      <c r="Z488" s="45"/>
    </row>
    <row r="489" spans="2:26" ht="20.100000000000001" customHeight="1">
      <c r="B489" s="45" t="e">
        <f t="array" aca="1" ref="B489" ca="1">IFERROR(IF(ROWS(PerformerDetails!$P$7:P489)&gt;COUNTA(PerformerDetails!$P$7:$P$506),"",INDEX(PerformerDetails!$P$7:$P$506,SMALL(IF(PerformerDetails!$P$7:$P$506&lt;&gt;"",ROW(PerformerDetails!P489:P988)-ROW(PerformerDetails!P489)+1),ROWS(PerformerDetails!$P$7:P489)))),0)</f>
        <v>#NAME?</v>
      </c>
      <c r="C489" s="45" t="e">
        <f t="array" aca="1" ref="C489" ca="1">IFERROR(IF(ROWS(PerformerDetails!$R$7:R489)&gt;COUNTA(PerformerDetails!$R$7:$R$506),"",INDEX(PerformerDetails!$R$7:$R$506,SMALL(IF(PerformerDetails!$R$7:$R$506&lt;&gt;"",ROW(PerformerDetails!P489:P988)-ROW(PerformerDetails!R489)+1),ROWS(PerformerDetails!$R$7:R489)))),0)</f>
        <v>#NAME?</v>
      </c>
      <c r="D489" s="45" t="e">
        <f t="array" aca="1" ref="D489" ca="1">IFERROR(IF(ROWS(PerformerDetails!$T$7:T489)&gt;COUNTA(PerformerDetails!$T$7:$T$506),"",INDEX(PerformerDetails!$T$7:$T$506,SMALL(IF(PerformerDetails!$T$7:$T$506&lt;&gt;"",ROW(PerformerDetails!P489:P988)-ROW(PerformerDetails!T489)+1),ROWS(PerformerDetails!$T$7:T489)))),0)</f>
        <v>#NAME?</v>
      </c>
      <c r="E489" s="45" t="e">
        <f t="array" aca="1" ref="E489" ca="1">IFERROR(IF(ROWS(PerformerDetails!$V$7:V489)&gt;COUNTA(PerformerDetails!$V$7:$V$506),"",INDEX(PerformerDetails!$V$7:$V$506,SMALL(IF(PerformerDetails!$V$7:$V$506&lt;&gt;"",ROW(PerformerDetails!P489:P988)-ROW(PerformerDetails!V489)+1),ROWS(PerformerDetails!$V$7:V489)))),0)</f>
        <v>#NAME?</v>
      </c>
      <c r="F489" s="45" t="e">
        <f t="array" aca="1" ref="F489" ca="1">IFERROR(IF(ROWS(PerformerDetails!$X$7:X489)&gt;COUNTA(PerformerDetails!$X$7:$X$506),"",INDEX(PerformerDetails!$X$7:$X$506,SMALL(IF(PerformerDetails!$X$7:$X$506&lt;&gt;"",ROW(PerformerDetails!P489:P988)-ROW(PerformerDetails!X489)+1),ROWS(PerformerDetails!$X$7:X489)))),0)</f>
        <v>#NAME?</v>
      </c>
      <c r="G489" s="45"/>
      <c r="H489" s="45"/>
      <c r="I489" s="45"/>
      <c r="J489" s="45"/>
      <c r="K489" s="45"/>
      <c r="L489" s="45"/>
      <c r="M489" s="45"/>
      <c r="N489" s="45"/>
      <c r="O489" s="45"/>
      <c r="P489" s="45"/>
      <c r="Q489" s="45"/>
      <c r="R489" s="45"/>
      <c r="S489" s="45"/>
      <c r="T489" s="45"/>
      <c r="U489" s="45"/>
      <c r="V489" s="45"/>
      <c r="W489" s="45"/>
      <c r="X489" s="45"/>
      <c r="Y489" s="45"/>
      <c r="Z489" s="45"/>
    </row>
    <row r="490" spans="2:26" ht="20.100000000000001" customHeight="1">
      <c r="B490" s="45" t="e">
        <f t="array" aca="1" ref="B490" ca="1">IFERROR(IF(ROWS(PerformerDetails!$P$7:P490)&gt;COUNTA(PerformerDetails!$P$7:$P$506),"",INDEX(PerformerDetails!$P$7:$P$506,SMALL(IF(PerformerDetails!$P$7:$P$506&lt;&gt;"",ROW(PerformerDetails!P490:P989)-ROW(PerformerDetails!P490)+1),ROWS(PerformerDetails!$P$7:P490)))),0)</f>
        <v>#NAME?</v>
      </c>
      <c r="C490" s="45" t="e">
        <f t="array" aca="1" ref="C490" ca="1">IFERROR(IF(ROWS(PerformerDetails!$R$7:R490)&gt;COUNTA(PerformerDetails!$R$7:$R$506),"",INDEX(PerformerDetails!$R$7:$R$506,SMALL(IF(PerformerDetails!$R$7:$R$506&lt;&gt;"",ROW(PerformerDetails!P490:P989)-ROW(PerformerDetails!R490)+1),ROWS(PerformerDetails!$R$7:R490)))),0)</f>
        <v>#NAME?</v>
      </c>
      <c r="D490" s="45" t="e">
        <f t="array" aca="1" ref="D490" ca="1">IFERROR(IF(ROWS(PerformerDetails!$T$7:T490)&gt;COUNTA(PerformerDetails!$T$7:$T$506),"",INDEX(PerformerDetails!$T$7:$T$506,SMALL(IF(PerformerDetails!$T$7:$T$506&lt;&gt;"",ROW(PerformerDetails!P490:P989)-ROW(PerformerDetails!T490)+1),ROWS(PerformerDetails!$T$7:T490)))),0)</f>
        <v>#NAME?</v>
      </c>
      <c r="E490" s="45" t="e">
        <f t="array" aca="1" ref="E490" ca="1">IFERROR(IF(ROWS(PerformerDetails!$V$7:V490)&gt;COUNTA(PerformerDetails!$V$7:$V$506),"",INDEX(PerformerDetails!$V$7:$V$506,SMALL(IF(PerformerDetails!$V$7:$V$506&lt;&gt;"",ROW(PerformerDetails!P490:P989)-ROW(PerformerDetails!V490)+1),ROWS(PerformerDetails!$V$7:V490)))),0)</f>
        <v>#NAME?</v>
      </c>
      <c r="F490" s="45" t="e">
        <f t="array" aca="1" ref="F490" ca="1">IFERROR(IF(ROWS(PerformerDetails!$X$7:X490)&gt;COUNTA(PerformerDetails!$X$7:$X$506),"",INDEX(PerformerDetails!$X$7:$X$506,SMALL(IF(PerformerDetails!$X$7:$X$506&lt;&gt;"",ROW(PerformerDetails!P490:P989)-ROW(PerformerDetails!X490)+1),ROWS(PerformerDetails!$X$7:X490)))),0)</f>
        <v>#NAME?</v>
      </c>
      <c r="G490" s="45"/>
      <c r="H490" s="45"/>
      <c r="I490" s="45"/>
      <c r="J490" s="45"/>
      <c r="K490" s="45"/>
      <c r="L490" s="45"/>
      <c r="M490" s="45"/>
      <c r="N490" s="45"/>
      <c r="O490" s="45"/>
      <c r="P490" s="45"/>
      <c r="Q490" s="45"/>
      <c r="R490" s="45"/>
      <c r="S490" s="45"/>
      <c r="T490" s="45"/>
      <c r="U490" s="45"/>
      <c r="V490" s="45"/>
      <c r="W490" s="45"/>
      <c r="X490" s="45"/>
      <c r="Y490" s="45"/>
      <c r="Z490" s="45"/>
    </row>
    <row r="491" spans="2:26" ht="20.100000000000001" customHeight="1">
      <c r="B491" s="45" t="e">
        <f t="array" aca="1" ref="B491" ca="1">IFERROR(IF(ROWS(PerformerDetails!$P$7:P491)&gt;COUNTA(PerformerDetails!$P$7:$P$506),"",INDEX(PerformerDetails!$P$7:$P$506,SMALL(IF(PerformerDetails!$P$7:$P$506&lt;&gt;"",ROW(PerformerDetails!P491:P990)-ROW(PerformerDetails!P491)+1),ROWS(PerformerDetails!$P$7:P491)))),0)</f>
        <v>#NAME?</v>
      </c>
      <c r="C491" s="45" t="e">
        <f t="array" aca="1" ref="C491" ca="1">IFERROR(IF(ROWS(PerformerDetails!$R$7:R491)&gt;COUNTA(PerformerDetails!$R$7:$R$506),"",INDEX(PerformerDetails!$R$7:$R$506,SMALL(IF(PerformerDetails!$R$7:$R$506&lt;&gt;"",ROW(PerformerDetails!P491:P990)-ROW(PerformerDetails!R491)+1),ROWS(PerformerDetails!$R$7:R491)))),0)</f>
        <v>#NAME?</v>
      </c>
      <c r="D491" s="45" t="e">
        <f t="array" aca="1" ref="D491" ca="1">IFERROR(IF(ROWS(PerformerDetails!$T$7:T491)&gt;COUNTA(PerformerDetails!$T$7:$T$506),"",INDEX(PerformerDetails!$T$7:$T$506,SMALL(IF(PerformerDetails!$T$7:$T$506&lt;&gt;"",ROW(PerformerDetails!P491:P990)-ROW(PerformerDetails!T491)+1),ROWS(PerformerDetails!$T$7:T491)))),0)</f>
        <v>#NAME?</v>
      </c>
      <c r="E491" s="45" t="e">
        <f t="array" aca="1" ref="E491" ca="1">IFERROR(IF(ROWS(PerformerDetails!$V$7:V491)&gt;COUNTA(PerformerDetails!$V$7:$V$506),"",INDEX(PerformerDetails!$V$7:$V$506,SMALL(IF(PerformerDetails!$V$7:$V$506&lt;&gt;"",ROW(PerformerDetails!P491:P990)-ROW(PerformerDetails!V491)+1),ROWS(PerformerDetails!$V$7:V491)))),0)</f>
        <v>#NAME?</v>
      </c>
      <c r="F491" s="45" t="e">
        <f t="array" aca="1" ref="F491" ca="1">IFERROR(IF(ROWS(PerformerDetails!$X$7:X491)&gt;COUNTA(PerformerDetails!$X$7:$X$506),"",INDEX(PerformerDetails!$X$7:$X$506,SMALL(IF(PerformerDetails!$X$7:$X$506&lt;&gt;"",ROW(PerformerDetails!P491:P990)-ROW(PerformerDetails!X491)+1),ROWS(PerformerDetails!$X$7:X491)))),0)</f>
        <v>#NAME?</v>
      </c>
      <c r="G491" s="45"/>
      <c r="H491" s="45"/>
      <c r="I491" s="45"/>
      <c r="J491" s="45"/>
      <c r="K491" s="45"/>
      <c r="L491" s="45"/>
      <c r="M491" s="45"/>
      <c r="N491" s="45"/>
      <c r="O491" s="45"/>
      <c r="P491" s="45"/>
      <c r="Q491" s="45"/>
      <c r="R491" s="45"/>
      <c r="S491" s="45"/>
      <c r="T491" s="45"/>
      <c r="U491" s="45"/>
      <c r="V491" s="45"/>
      <c r="W491" s="45"/>
      <c r="X491" s="45"/>
      <c r="Y491" s="45"/>
      <c r="Z491" s="45"/>
    </row>
    <row r="492" spans="2:26" ht="20.100000000000001" customHeight="1">
      <c r="B492" s="45" t="e">
        <f t="array" aca="1" ref="B492" ca="1">IFERROR(IF(ROWS(PerformerDetails!$P$7:P492)&gt;COUNTA(PerformerDetails!$P$7:$P$506),"",INDEX(PerformerDetails!$P$7:$P$506,SMALL(IF(PerformerDetails!$P$7:$P$506&lt;&gt;"",ROW(PerformerDetails!P492:P991)-ROW(PerformerDetails!P492)+1),ROWS(PerformerDetails!$P$7:P492)))),0)</f>
        <v>#NAME?</v>
      </c>
      <c r="C492" s="45" t="e">
        <f t="array" aca="1" ref="C492" ca="1">IFERROR(IF(ROWS(PerformerDetails!$R$7:R492)&gt;COUNTA(PerformerDetails!$R$7:$R$506),"",INDEX(PerformerDetails!$R$7:$R$506,SMALL(IF(PerformerDetails!$R$7:$R$506&lt;&gt;"",ROW(PerformerDetails!P492:P991)-ROW(PerformerDetails!R492)+1),ROWS(PerformerDetails!$R$7:R492)))),0)</f>
        <v>#NAME?</v>
      </c>
      <c r="D492" s="45" t="e">
        <f t="array" aca="1" ref="D492" ca="1">IFERROR(IF(ROWS(PerformerDetails!$T$7:T492)&gt;COUNTA(PerformerDetails!$T$7:$T$506),"",INDEX(PerformerDetails!$T$7:$T$506,SMALL(IF(PerformerDetails!$T$7:$T$506&lt;&gt;"",ROW(PerformerDetails!P492:P991)-ROW(PerformerDetails!T492)+1),ROWS(PerformerDetails!$T$7:T492)))),0)</f>
        <v>#NAME?</v>
      </c>
      <c r="E492" s="45" t="e">
        <f t="array" aca="1" ref="E492" ca="1">IFERROR(IF(ROWS(PerformerDetails!$V$7:V492)&gt;COUNTA(PerformerDetails!$V$7:$V$506),"",INDEX(PerformerDetails!$V$7:$V$506,SMALL(IF(PerformerDetails!$V$7:$V$506&lt;&gt;"",ROW(PerformerDetails!P492:P991)-ROW(PerformerDetails!V492)+1),ROWS(PerformerDetails!$V$7:V492)))),0)</f>
        <v>#NAME?</v>
      </c>
      <c r="F492" s="45" t="e">
        <f t="array" aca="1" ref="F492" ca="1">IFERROR(IF(ROWS(PerformerDetails!$X$7:X492)&gt;COUNTA(PerformerDetails!$X$7:$X$506),"",INDEX(PerformerDetails!$X$7:$X$506,SMALL(IF(PerformerDetails!$X$7:$X$506&lt;&gt;"",ROW(PerformerDetails!P492:P991)-ROW(PerformerDetails!X492)+1),ROWS(PerformerDetails!$X$7:X492)))),0)</f>
        <v>#NAME?</v>
      </c>
      <c r="G492" s="45"/>
      <c r="H492" s="45"/>
      <c r="I492" s="45"/>
      <c r="J492" s="45"/>
      <c r="K492" s="45"/>
      <c r="L492" s="45"/>
      <c r="M492" s="45"/>
      <c r="N492" s="45"/>
      <c r="O492" s="45"/>
      <c r="P492" s="45"/>
      <c r="Q492" s="45"/>
      <c r="R492" s="45"/>
      <c r="S492" s="45"/>
      <c r="T492" s="45"/>
      <c r="U492" s="45"/>
      <c r="V492" s="45"/>
      <c r="W492" s="45"/>
      <c r="X492" s="45"/>
      <c r="Y492" s="45"/>
      <c r="Z492" s="45"/>
    </row>
    <row r="493" spans="2:26" ht="20.100000000000001" customHeight="1">
      <c r="B493" s="45" t="e">
        <f t="array" aca="1" ref="B493" ca="1">IFERROR(IF(ROWS(PerformerDetails!$P$7:P493)&gt;COUNTA(PerformerDetails!$P$7:$P$506),"",INDEX(PerformerDetails!$P$7:$P$506,SMALL(IF(PerformerDetails!$P$7:$P$506&lt;&gt;"",ROW(PerformerDetails!P493:P992)-ROW(PerformerDetails!P493)+1),ROWS(PerformerDetails!$P$7:P493)))),0)</f>
        <v>#NAME?</v>
      </c>
      <c r="C493" s="45" t="e">
        <f t="array" aca="1" ref="C493" ca="1">IFERROR(IF(ROWS(PerformerDetails!$R$7:R493)&gt;COUNTA(PerformerDetails!$R$7:$R$506),"",INDEX(PerformerDetails!$R$7:$R$506,SMALL(IF(PerformerDetails!$R$7:$R$506&lt;&gt;"",ROW(PerformerDetails!P493:P992)-ROW(PerformerDetails!R493)+1),ROWS(PerformerDetails!$R$7:R493)))),0)</f>
        <v>#NAME?</v>
      </c>
      <c r="D493" s="45" t="e">
        <f t="array" aca="1" ref="D493" ca="1">IFERROR(IF(ROWS(PerformerDetails!$T$7:T493)&gt;COUNTA(PerformerDetails!$T$7:$T$506),"",INDEX(PerformerDetails!$T$7:$T$506,SMALL(IF(PerformerDetails!$T$7:$T$506&lt;&gt;"",ROW(PerformerDetails!P493:P992)-ROW(PerformerDetails!T493)+1),ROWS(PerformerDetails!$T$7:T493)))),0)</f>
        <v>#NAME?</v>
      </c>
      <c r="E493" s="45" t="e">
        <f t="array" aca="1" ref="E493" ca="1">IFERROR(IF(ROWS(PerformerDetails!$V$7:V493)&gt;COUNTA(PerformerDetails!$V$7:$V$506),"",INDEX(PerformerDetails!$V$7:$V$506,SMALL(IF(PerformerDetails!$V$7:$V$506&lt;&gt;"",ROW(PerformerDetails!P493:P992)-ROW(PerformerDetails!V493)+1),ROWS(PerformerDetails!$V$7:V493)))),0)</f>
        <v>#NAME?</v>
      </c>
      <c r="F493" s="45" t="e">
        <f t="array" aca="1" ref="F493" ca="1">IFERROR(IF(ROWS(PerformerDetails!$X$7:X493)&gt;COUNTA(PerformerDetails!$X$7:$X$506),"",INDEX(PerformerDetails!$X$7:$X$506,SMALL(IF(PerformerDetails!$X$7:$X$506&lt;&gt;"",ROW(PerformerDetails!P493:P992)-ROW(PerformerDetails!X493)+1),ROWS(PerformerDetails!$X$7:X493)))),0)</f>
        <v>#NAME?</v>
      </c>
      <c r="G493" s="45"/>
      <c r="H493" s="45"/>
      <c r="I493" s="45"/>
      <c r="J493" s="45"/>
      <c r="K493" s="45"/>
      <c r="L493" s="45"/>
      <c r="M493" s="45"/>
      <c r="N493" s="45"/>
      <c r="O493" s="45"/>
      <c r="P493" s="45"/>
      <c r="Q493" s="45"/>
      <c r="R493" s="45"/>
      <c r="S493" s="45"/>
      <c r="T493" s="45"/>
      <c r="U493" s="45"/>
      <c r="V493" s="45"/>
      <c r="W493" s="45"/>
      <c r="X493" s="45"/>
      <c r="Y493" s="45"/>
      <c r="Z493" s="45"/>
    </row>
    <row r="494" spans="2:26" ht="20.100000000000001" customHeight="1">
      <c r="B494" s="45" t="e">
        <f t="array" aca="1" ref="B494" ca="1">IFERROR(IF(ROWS(PerformerDetails!$P$7:P494)&gt;COUNTA(PerformerDetails!$P$7:$P$506),"",INDEX(PerformerDetails!$P$7:$P$506,SMALL(IF(PerformerDetails!$P$7:$P$506&lt;&gt;"",ROW(PerformerDetails!P494:P993)-ROW(PerformerDetails!P494)+1),ROWS(PerformerDetails!$P$7:P494)))),0)</f>
        <v>#NAME?</v>
      </c>
      <c r="C494" s="45" t="e">
        <f t="array" aca="1" ref="C494" ca="1">IFERROR(IF(ROWS(PerformerDetails!$R$7:R494)&gt;COUNTA(PerformerDetails!$R$7:$R$506),"",INDEX(PerformerDetails!$R$7:$R$506,SMALL(IF(PerformerDetails!$R$7:$R$506&lt;&gt;"",ROW(PerformerDetails!P494:P993)-ROW(PerformerDetails!R494)+1),ROWS(PerformerDetails!$R$7:R494)))),0)</f>
        <v>#NAME?</v>
      </c>
      <c r="D494" s="45" t="e">
        <f t="array" aca="1" ref="D494" ca="1">IFERROR(IF(ROWS(PerformerDetails!$T$7:T494)&gt;COUNTA(PerformerDetails!$T$7:$T$506),"",INDEX(PerformerDetails!$T$7:$T$506,SMALL(IF(PerformerDetails!$T$7:$T$506&lt;&gt;"",ROW(PerformerDetails!P494:P993)-ROW(PerformerDetails!T494)+1),ROWS(PerformerDetails!$T$7:T494)))),0)</f>
        <v>#NAME?</v>
      </c>
      <c r="E494" s="45" t="e">
        <f t="array" aca="1" ref="E494" ca="1">IFERROR(IF(ROWS(PerformerDetails!$V$7:V494)&gt;COUNTA(PerformerDetails!$V$7:$V$506),"",INDEX(PerformerDetails!$V$7:$V$506,SMALL(IF(PerformerDetails!$V$7:$V$506&lt;&gt;"",ROW(PerformerDetails!P494:P993)-ROW(PerformerDetails!V494)+1),ROWS(PerformerDetails!$V$7:V494)))),0)</f>
        <v>#NAME?</v>
      </c>
      <c r="F494" s="45" t="e">
        <f t="array" aca="1" ref="F494" ca="1">IFERROR(IF(ROWS(PerformerDetails!$X$7:X494)&gt;COUNTA(PerformerDetails!$X$7:$X$506),"",INDEX(PerformerDetails!$X$7:$X$506,SMALL(IF(PerformerDetails!$X$7:$X$506&lt;&gt;"",ROW(PerformerDetails!P494:P993)-ROW(PerformerDetails!X494)+1),ROWS(PerformerDetails!$X$7:X494)))),0)</f>
        <v>#NAME?</v>
      </c>
      <c r="G494" s="45"/>
      <c r="H494" s="45"/>
      <c r="I494" s="45"/>
      <c r="J494" s="45"/>
      <c r="K494" s="45"/>
      <c r="L494" s="45"/>
      <c r="M494" s="45"/>
      <c r="N494" s="45"/>
      <c r="O494" s="45"/>
      <c r="P494" s="45"/>
      <c r="Q494" s="45"/>
      <c r="R494" s="45"/>
      <c r="S494" s="45"/>
      <c r="T494" s="45"/>
      <c r="U494" s="45"/>
      <c r="V494" s="45"/>
      <c r="W494" s="45"/>
      <c r="X494" s="45"/>
      <c r="Y494" s="45"/>
      <c r="Z494" s="45"/>
    </row>
    <row r="495" spans="2:26" ht="20.100000000000001" customHeight="1">
      <c r="B495" s="45" t="e">
        <f t="array" aca="1" ref="B495" ca="1">IFERROR(IF(ROWS(PerformerDetails!$P$7:P495)&gt;COUNTA(PerformerDetails!$P$7:$P$506),"",INDEX(PerformerDetails!$P$7:$P$506,SMALL(IF(PerformerDetails!$P$7:$P$506&lt;&gt;"",ROW(PerformerDetails!P495:P994)-ROW(PerformerDetails!P495)+1),ROWS(PerformerDetails!$P$7:P495)))),0)</f>
        <v>#NAME?</v>
      </c>
      <c r="C495" s="45" t="e">
        <f t="array" aca="1" ref="C495" ca="1">IFERROR(IF(ROWS(PerformerDetails!$R$7:R495)&gt;COUNTA(PerformerDetails!$R$7:$R$506),"",INDEX(PerformerDetails!$R$7:$R$506,SMALL(IF(PerformerDetails!$R$7:$R$506&lt;&gt;"",ROW(PerformerDetails!P495:P994)-ROW(PerformerDetails!R495)+1),ROWS(PerformerDetails!$R$7:R495)))),0)</f>
        <v>#NAME?</v>
      </c>
      <c r="D495" s="45" t="e">
        <f t="array" aca="1" ref="D495" ca="1">IFERROR(IF(ROWS(PerformerDetails!$T$7:T495)&gt;COUNTA(PerformerDetails!$T$7:$T$506),"",INDEX(PerformerDetails!$T$7:$T$506,SMALL(IF(PerformerDetails!$T$7:$T$506&lt;&gt;"",ROW(PerformerDetails!P495:P994)-ROW(PerformerDetails!T495)+1),ROWS(PerformerDetails!$T$7:T495)))),0)</f>
        <v>#NAME?</v>
      </c>
      <c r="E495" s="45" t="e">
        <f t="array" aca="1" ref="E495" ca="1">IFERROR(IF(ROWS(PerformerDetails!$V$7:V495)&gt;COUNTA(PerformerDetails!$V$7:$V$506),"",INDEX(PerformerDetails!$V$7:$V$506,SMALL(IF(PerformerDetails!$V$7:$V$506&lt;&gt;"",ROW(PerformerDetails!P495:P994)-ROW(PerformerDetails!V495)+1),ROWS(PerformerDetails!$V$7:V495)))),0)</f>
        <v>#NAME?</v>
      </c>
      <c r="F495" s="45" t="e">
        <f t="array" aca="1" ref="F495" ca="1">IFERROR(IF(ROWS(PerformerDetails!$X$7:X495)&gt;COUNTA(PerformerDetails!$X$7:$X$506),"",INDEX(PerformerDetails!$X$7:$X$506,SMALL(IF(PerformerDetails!$X$7:$X$506&lt;&gt;"",ROW(PerformerDetails!P495:P994)-ROW(PerformerDetails!X495)+1),ROWS(PerformerDetails!$X$7:X495)))),0)</f>
        <v>#NAME?</v>
      </c>
      <c r="G495" s="45"/>
      <c r="H495" s="45"/>
      <c r="I495" s="45"/>
      <c r="J495" s="45"/>
      <c r="K495" s="45"/>
      <c r="L495" s="45"/>
      <c r="M495" s="45"/>
      <c r="N495" s="45"/>
      <c r="O495" s="45"/>
      <c r="P495" s="45"/>
      <c r="Q495" s="45"/>
      <c r="R495" s="45"/>
      <c r="S495" s="45"/>
      <c r="T495" s="45"/>
      <c r="U495" s="45"/>
      <c r="V495" s="45"/>
      <c r="W495" s="45"/>
      <c r="X495" s="45"/>
      <c r="Y495" s="45"/>
      <c r="Z495" s="45"/>
    </row>
    <row r="496" spans="2:26" ht="20.100000000000001" customHeight="1">
      <c r="B496" s="45" t="e">
        <f t="array" aca="1" ref="B496" ca="1">IFERROR(IF(ROWS(PerformerDetails!$P$7:P496)&gt;COUNTA(PerformerDetails!$P$7:$P$506),"",INDEX(PerformerDetails!$P$7:$P$506,SMALL(IF(PerformerDetails!$P$7:$P$506&lt;&gt;"",ROW(PerformerDetails!P496:P995)-ROW(PerformerDetails!P496)+1),ROWS(PerformerDetails!$P$7:P496)))),0)</f>
        <v>#NAME?</v>
      </c>
      <c r="C496" s="45" t="e">
        <f t="array" aca="1" ref="C496" ca="1">IFERROR(IF(ROWS(PerformerDetails!$R$7:R496)&gt;COUNTA(PerformerDetails!$R$7:$R$506),"",INDEX(PerformerDetails!$R$7:$R$506,SMALL(IF(PerformerDetails!$R$7:$R$506&lt;&gt;"",ROW(PerformerDetails!P496:P995)-ROW(PerformerDetails!R496)+1),ROWS(PerformerDetails!$R$7:R496)))),0)</f>
        <v>#NAME?</v>
      </c>
      <c r="D496" s="45" t="e">
        <f t="array" aca="1" ref="D496" ca="1">IFERROR(IF(ROWS(PerformerDetails!$T$7:T496)&gt;COUNTA(PerformerDetails!$T$7:$T$506),"",INDEX(PerformerDetails!$T$7:$T$506,SMALL(IF(PerformerDetails!$T$7:$T$506&lt;&gt;"",ROW(PerformerDetails!P496:P995)-ROW(PerformerDetails!T496)+1),ROWS(PerformerDetails!$T$7:T496)))),0)</f>
        <v>#NAME?</v>
      </c>
      <c r="E496" s="45" t="e">
        <f t="array" aca="1" ref="E496" ca="1">IFERROR(IF(ROWS(PerformerDetails!$V$7:V496)&gt;COUNTA(PerformerDetails!$V$7:$V$506),"",INDEX(PerformerDetails!$V$7:$V$506,SMALL(IF(PerformerDetails!$V$7:$V$506&lt;&gt;"",ROW(PerformerDetails!P496:P995)-ROW(PerformerDetails!V496)+1),ROWS(PerformerDetails!$V$7:V496)))),0)</f>
        <v>#NAME?</v>
      </c>
      <c r="F496" s="45" t="e">
        <f t="array" aca="1" ref="F496" ca="1">IFERROR(IF(ROWS(PerformerDetails!$X$7:X496)&gt;COUNTA(PerformerDetails!$X$7:$X$506),"",INDEX(PerformerDetails!$X$7:$X$506,SMALL(IF(PerformerDetails!$X$7:$X$506&lt;&gt;"",ROW(PerformerDetails!P496:P995)-ROW(PerformerDetails!X496)+1),ROWS(PerformerDetails!$X$7:X496)))),0)</f>
        <v>#NAME?</v>
      </c>
      <c r="G496" s="45"/>
      <c r="H496" s="45"/>
      <c r="I496" s="45"/>
      <c r="J496" s="45"/>
      <c r="K496" s="45"/>
      <c r="L496" s="45"/>
      <c r="M496" s="45"/>
      <c r="N496" s="45"/>
      <c r="O496" s="45"/>
      <c r="P496" s="45"/>
      <c r="Q496" s="45"/>
      <c r="R496" s="45"/>
      <c r="S496" s="45"/>
      <c r="T496" s="45"/>
      <c r="U496" s="45"/>
      <c r="V496" s="45"/>
      <c r="W496" s="45"/>
      <c r="X496" s="45"/>
      <c r="Y496" s="45"/>
      <c r="Z496" s="45"/>
    </row>
    <row r="497" spans="2:26" ht="20.100000000000001" customHeight="1">
      <c r="B497" s="45" t="e">
        <f t="array" aca="1" ref="B497" ca="1">IFERROR(IF(ROWS(PerformerDetails!$P$7:P497)&gt;COUNTA(PerformerDetails!$P$7:$P$506),"",INDEX(PerformerDetails!$P$7:$P$506,SMALL(IF(PerformerDetails!$P$7:$P$506&lt;&gt;"",ROW(PerformerDetails!P497:P996)-ROW(PerformerDetails!P497)+1),ROWS(PerformerDetails!$P$7:P497)))),0)</f>
        <v>#NAME?</v>
      </c>
      <c r="C497" s="45" t="e">
        <f t="array" aca="1" ref="C497" ca="1">IFERROR(IF(ROWS(PerformerDetails!$R$7:R497)&gt;COUNTA(PerformerDetails!$R$7:$R$506),"",INDEX(PerformerDetails!$R$7:$R$506,SMALL(IF(PerformerDetails!$R$7:$R$506&lt;&gt;"",ROW(PerformerDetails!P497:P996)-ROW(PerformerDetails!R497)+1),ROWS(PerformerDetails!$R$7:R497)))),0)</f>
        <v>#NAME?</v>
      </c>
      <c r="D497" s="45" t="e">
        <f t="array" aca="1" ref="D497" ca="1">IFERROR(IF(ROWS(PerformerDetails!$T$7:T497)&gt;COUNTA(PerformerDetails!$T$7:$T$506),"",INDEX(PerformerDetails!$T$7:$T$506,SMALL(IF(PerformerDetails!$T$7:$T$506&lt;&gt;"",ROW(PerformerDetails!P497:P996)-ROW(PerformerDetails!T497)+1),ROWS(PerformerDetails!$T$7:T497)))),0)</f>
        <v>#NAME?</v>
      </c>
      <c r="E497" s="45" t="e">
        <f t="array" aca="1" ref="E497" ca="1">IFERROR(IF(ROWS(PerformerDetails!$V$7:V497)&gt;COUNTA(PerformerDetails!$V$7:$V$506),"",INDEX(PerformerDetails!$V$7:$V$506,SMALL(IF(PerformerDetails!$V$7:$V$506&lt;&gt;"",ROW(PerformerDetails!P497:P996)-ROW(PerformerDetails!V497)+1),ROWS(PerformerDetails!$V$7:V497)))),0)</f>
        <v>#NAME?</v>
      </c>
      <c r="F497" s="45" t="e">
        <f t="array" aca="1" ref="F497" ca="1">IFERROR(IF(ROWS(PerformerDetails!$X$7:X497)&gt;COUNTA(PerformerDetails!$X$7:$X$506),"",INDEX(PerformerDetails!$X$7:$X$506,SMALL(IF(PerformerDetails!$X$7:$X$506&lt;&gt;"",ROW(PerformerDetails!P497:P996)-ROW(PerformerDetails!X497)+1),ROWS(PerformerDetails!$X$7:X497)))),0)</f>
        <v>#NAME?</v>
      </c>
      <c r="G497" s="45"/>
      <c r="H497" s="45"/>
      <c r="I497" s="45"/>
      <c r="J497" s="45"/>
      <c r="K497" s="45"/>
      <c r="L497" s="45"/>
      <c r="M497" s="45"/>
      <c r="N497" s="45"/>
      <c r="O497" s="45"/>
      <c r="P497" s="45"/>
      <c r="Q497" s="45"/>
      <c r="R497" s="45"/>
      <c r="S497" s="45"/>
      <c r="T497" s="45"/>
      <c r="U497" s="45"/>
      <c r="V497" s="45"/>
      <c r="W497" s="45"/>
      <c r="X497" s="45"/>
      <c r="Y497" s="45"/>
      <c r="Z497" s="45"/>
    </row>
    <row r="498" spans="2:26" ht="20.100000000000001" customHeight="1">
      <c r="B498" s="45" t="e">
        <f t="array" aca="1" ref="B498" ca="1">IFERROR(IF(ROWS(PerformerDetails!$P$7:P498)&gt;COUNTA(PerformerDetails!$P$7:$P$506),"",INDEX(PerformerDetails!$P$7:$P$506,SMALL(IF(PerformerDetails!$P$7:$P$506&lt;&gt;"",ROW(PerformerDetails!P498:P997)-ROW(PerformerDetails!P498)+1),ROWS(PerformerDetails!$P$7:P498)))),0)</f>
        <v>#NAME?</v>
      </c>
      <c r="C498" s="45" t="e">
        <f t="array" aca="1" ref="C498" ca="1">IFERROR(IF(ROWS(PerformerDetails!$R$7:R498)&gt;COUNTA(PerformerDetails!$R$7:$R$506),"",INDEX(PerformerDetails!$R$7:$R$506,SMALL(IF(PerformerDetails!$R$7:$R$506&lt;&gt;"",ROW(PerformerDetails!P498:P997)-ROW(PerformerDetails!R498)+1),ROWS(PerformerDetails!$R$7:R498)))),0)</f>
        <v>#NAME?</v>
      </c>
      <c r="D498" s="45" t="e">
        <f t="array" aca="1" ref="D498" ca="1">IFERROR(IF(ROWS(PerformerDetails!$T$7:T498)&gt;COUNTA(PerformerDetails!$T$7:$T$506),"",INDEX(PerformerDetails!$T$7:$T$506,SMALL(IF(PerformerDetails!$T$7:$T$506&lt;&gt;"",ROW(PerformerDetails!P498:P997)-ROW(PerformerDetails!T498)+1),ROWS(PerformerDetails!$T$7:T498)))),0)</f>
        <v>#NAME?</v>
      </c>
      <c r="E498" s="45" t="e">
        <f t="array" aca="1" ref="E498" ca="1">IFERROR(IF(ROWS(PerformerDetails!$V$7:V498)&gt;COUNTA(PerformerDetails!$V$7:$V$506),"",INDEX(PerformerDetails!$V$7:$V$506,SMALL(IF(PerformerDetails!$V$7:$V$506&lt;&gt;"",ROW(PerformerDetails!P498:P997)-ROW(PerformerDetails!V498)+1),ROWS(PerformerDetails!$V$7:V498)))),0)</f>
        <v>#NAME?</v>
      </c>
      <c r="F498" s="45" t="e">
        <f t="array" aca="1" ref="F498" ca="1">IFERROR(IF(ROWS(PerformerDetails!$X$7:X498)&gt;COUNTA(PerformerDetails!$X$7:$X$506),"",INDEX(PerformerDetails!$X$7:$X$506,SMALL(IF(PerformerDetails!$X$7:$X$506&lt;&gt;"",ROW(PerformerDetails!P498:P997)-ROW(PerformerDetails!X498)+1),ROWS(PerformerDetails!$X$7:X498)))),0)</f>
        <v>#NAME?</v>
      </c>
      <c r="G498" s="45"/>
      <c r="H498" s="45"/>
      <c r="I498" s="45"/>
      <c r="J498" s="45"/>
      <c r="K498" s="45"/>
      <c r="L498" s="45"/>
      <c r="M498" s="45"/>
      <c r="N498" s="45"/>
      <c r="O498" s="45"/>
      <c r="P498" s="45"/>
      <c r="Q498" s="45"/>
      <c r="R498" s="45"/>
      <c r="S498" s="45"/>
      <c r="T498" s="45"/>
      <c r="U498" s="45"/>
      <c r="V498" s="45"/>
      <c r="W498" s="45"/>
      <c r="X498" s="45"/>
      <c r="Y498" s="45"/>
      <c r="Z498" s="45"/>
    </row>
    <row r="499" spans="2:26" ht="20.100000000000001" customHeight="1">
      <c r="B499" s="45" t="e">
        <f t="array" aca="1" ref="B499" ca="1">IFERROR(IF(ROWS(PerformerDetails!$P$7:P499)&gt;COUNTA(PerformerDetails!$P$7:$P$506),"",INDEX(PerformerDetails!$P$7:$P$506,SMALL(IF(PerformerDetails!$P$7:$P$506&lt;&gt;"",ROW(PerformerDetails!P499:P998)-ROW(PerformerDetails!P499)+1),ROWS(PerformerDetails!$P$7:P499)))),0)</f>
        <v>#NAME?</v>
      </c>
      <c r="C499" s="45" t="e">
        <f t="array" aca="1" ref="C499" ca="1">IFERROR(IF(ROWS(PerformerDetails!$R$7:R499)&gt;COUNTA(PerformerDetails!$R$7:$R$506),"",INDEX(PerformerDetails!$R$7:$R$506,SMALL(IF(PerformerDetails!$R$7:$R$506&lt;&gt;"",ROW(PerformerDetails!P499:P998)-ROW(PerformerDetails!R499)+1),ROWS(PerformerDetails!$R$7:R499)))),0)</f>
        <v>#NAME?</v>
      </c>
      <c r="D499" s="45" t="e">
        <f t="array" aca="1" ref="D499" ca="1">IFERROR(IF(ROWS(PerformerDetails!$T$7:T499)&gt;COUNTA(PerformerDetails!$T$7:$T$506),"",INDEX(PerformerDetails!$T$7:$T$506,SMALL(IF(PerformerDetails!$T$7:$T$506&lt;&gt;"",ROW(PerformerDetails!P499:P998)-ROW(PerformerDetails!T499)+1),ROWS(PerformerDetails!$T$7:T499)))),0)</f>
        <v>#NAME?</v>
      </c>
      <c r="E499" s="45" t="e">
        <f t="array" aca="1" ref="E499" ca="1">IFERROR(IF(ROWS(PerformerDetails!$V$7:V499)&gt;COUNTA(PerformerDetails!$V$7:$V$506),"",INDEX(PerformerDetails!$V$7:$V$506,SMALL(IF(PerformerDetails!$V$7:$V$506&lt;&gt;"",ROW(PerformerDetails!P499:P998)-ROW(PerformerDetails!V499)+1),ROWS(PerformerDetails!$V$7:V499)))),0)</f>
        <v>#NAME?</v>
      </c>
      <c r="F499" s="45" t="e">
        <f t="array" aca="1" ref="F499" ca="1">IFERROR(IF(ROWS(PerformerDetails!$X$7:X499)&gt;COUNTA(PerformerDetails!$X$7:$X$506),"",INDEX(PerformerDetails!$X$7:$X$506,SMALL(IF(PerformerDetails!$X$7:$X$506&lt;&gt;"",ROW(PerformerDetails!P499:P998)-ROW(PerformerDetails!X499)+1),ROWS(PerformerDetails!$X$7:X499)))),0)</f>
        <v>#NAME?</v>
      </c>
      <c r="G499" s="45"/>
      <c r="H499" s="45"/>
      <c r="I499" s="45"/>
      <c r="J499" s="45"/>
      <c r="K499" s="45"/>
      <c r="L499" s="45"/>
      <c r="M499" s="45"/>
      <c r="N499" s="45"/>
      <c r="O499" s="45"/>
      <c r="P499" s="45"/>
      <c r="Q499" s="45"/>
      <c r="R499" s="45"/>
      <c r="S499" s="45"/>
      <c r="T499" s="45"/>
      <c r="U499" s="45"/>
      <c r="V499" s="45"/>
      <c r="W499" s="45"/>
      <c r="X499" s="45"/>
      <c r="Y499" s="45"/>
      <c r="Z499" s="45"/>
    </row>
    <row r="500" spans="2:26" ht="20.100000000000001" customHeight="1">
      <c r="B500" s="45" t="e">
        <f t="array" aca="1" ref="B500" ca="1">IFERROR(IF(ROWS(PerformerDetails!$P$7:P500)&gt;COUNTA(PerformerDetails!$P$7:$P$506),"",INDEX(PerformerDetails!$P$7:$P$506,SMALL(IF(PerformerDetails!$P$7:$P$506&lt;&gt;"",ROW(PerformerDetails!P500:P999)-ROW(PerformerDetails!P500)+1),ROWS(PerformerDetails!$P$7:P500)))),0)</f>
        <v>#NAME?</v>
      </c>
      <c r="C500" s="45" t="e">
        <f t="array" aca="1" ref="C500" ca="1">IFERROR(IF(ROWS(PerformerDetails!$R$7:R500)&gt;COUNTA(PerformerDetails!$R$7:$R$506),"",INDEX(PerformerDetails!$R$7:$R$506,SMALL(IF(PerformerDetails!$R$7:$R$506&lt;&gt;"",ROW(PerformerDetails!P500:P999)-ROW(PerformerDetails!R500)+1),ROWS(PerformerDetails!$R$7:R500)))),0)</f>
        <v>#NAME?</v>
      </c>
      <c r="D500" s="45" t="e">
        <f t="array" aca="1" ref="D500" ca="1">IFERROR(IF(ROWS(PerformerDetails!$T$7:T500)&gt;COUNTA(PerformerDetails!$T$7:$T$506),"",INDEX(PerformerDetails!$T$7:$T$506,SMALL(IF(PerformerDetails!$T$7:$T$506&lt;&gt;"",ROW(PerformerDetails!P500:P999)-ROW(PerformerDetails!T500)+1),ROWS(PerformerDetails!$T$7:T500)))),0)</f>
        <v>#NAME?</v>
      </c>
      <c r="E500" s="45" t="e">
        <f t="array" aca="1" ref="E500" ca="1">IFERROR(IF(ROWS(PerformerDetails!$V$7:V500)&gt;COUNTA(PerformerDetails!$V$7:$V$506),"",INDEX(PerformerDetails!$V$7:$V$506,SMALL(IF(PerformerDetails!$V$7:$V$506&lt;&gt;"",ROW(PerformerDetails!P500:P999)-ROW(PerformerDetails!V500)+1),ROWS(PerformerDetails!$V$7:V500)))),0)</f>
        <v>#NAME?</v>
      </c>
      <c r="F500" s="45" t="e">
        <f t="array" aca="1" ref="F500" ca="1">IFERROR(IF(ROWS(PerformerDetails!$X$7:X500)&gt;COUNTA(PerformerDetails!$X$7:$X$506),"",INDEX(PerformerDetails!$X$7:$X$506,SMALL(IF(PerformerDetails!$X$7:$X$506&lt;&gt;"",ROW(PerformerDetails!P500:P999)-ROW(PerformerDetails!X500)+1),ROWS(PerformerDetails!$X$7:X500)))),0)</f>
        <v>#NAME?</v>
      </c>
      <c r="G500" s="45"/>
      <c r="H500" s="45"/>
      <c r="I500" s="45"/>
      <c r="J500" s="45"/>
      <c r="K500" s="45"/>
      <c r="L500" s="45"/>
      <c r="M500" s="45"/>
      <c r="N500" s="45"/>
      <c r="O500" s="45"/>
      <c r="P500" s="45"/>
      <c r="Q500" s="45"/>
      <c r="R500" s="45"/>
      <c r="S500" s="45"/>
      <c r="T500" s="45"/>
      <c r="U500" s="45"/>
      <c r="V500" s="45"/>
      <c r="W500" s="45"/>
      <c r="X500" s="45"/>
      <c r="Y500" s="45"/>
      <c r="Z500" s="45"/>
    </row>
    <row r="501" spans="2:26" ht="20.100000000000001" customHeight="1">
      <c r="B501" s="45" t="e">
        <f t="array" aca="1" ref="B501" ca="1">IFERROR(IF(ROWS(PerformerDetails!$P$7:P501)&gt;COUNTA(PerformerDetails!$P$7:$P$506),"",INDEX(PerformerDetails!$P$7:$P$506,SMALL(IF(PerformerDetails!$P$7:$P$506&lt;&gt;"",ROW(PerformerDetails!P501:P1000)-ROW(PerformerDetails!P501)+1),ROWS(PerformerDetails!$P$7:P501)))),0)</f>
        <v>#NAME?</v>
      </c>
      <c r="C501" s="45" t="e">
        <f t="array" aca="1" ref="C501" ca="1">IFERROR(IF(ROWS(PerformerDetails!$R$7:R501)&gt;COUNTA(PerformerDetails!$R$7:$R$506),"",INDEX(PerformerDetails!$R$7:$R$506,SMALL(IF(PerformerDetails!$R$7:$R$506&lt;&gt;"",ROW(PerformerDetails!P501:P1000)-ROW(PerformerDetails!R501)+1),ROWS(PerformerDetails!$R$7:R501)))),0)</f>
        <v>#NAME?</v>
      </c>
      <c r="D501" s="45" t="e">
        <f t="array" aca="1" ref="D501" ca="1">IFERROR(IF(ROWS(PerformerDetails!$T$7:T501)&gt;COUNTA(PerformerDetails!$T$7:$T$506),"",INDEX(PerformerDetails!$T$7:$T$506,SMALL(IF(PerformerDetails!$T$7:$T$506&lt;&gt;"",ROW(PerformerDetails!P501:P1000)-ROW(PerformerDetails!T501)+1),ROWS(PerformerDetails!$T$7:T501)))),0)</f>
        <v>#NAME?</v>
      </c>
      <c r="E501" s="45" t="e">
        <f t="array" aca="1" ref="E501" ca="1">IFERROR(IF(ROWS(PerformerDetails!$V$7:V501)&gt;COUNTA(PerformerDetails!$V$7:$V$506),"",INDEX(PerformerDetails!$V$7:$V$506,SMALL(IF(PerformerDetails!$V$7:$V$506&lt;&gt;"",ROW(PerformerDetails!P501:P1000)-ROW(PerformerDetails!V501)+1),ROWS(PerformerDetails!$V$7:V501)))),0)</f>
        <v>#NAME?</v>
      </c>
      <c r="F501" s="45" t="e">
        <f t="array" aca="1" ref="F501" ca="1">IFERROR(IF(ROWS(PerformerDetails!$X$7:X501)&gt;COUNTA(PerformerDetails!$X$7:$X$506),"",INDEX(PerformerDetails!$X$7:$X$506,SMALL(IF(PerformerDetails!$X$7:$X$506&lt;&gt;"",ROW(PerformerDetails!P501:P1000)-ROW(PerformerDetails!X501)+1),ROWS(PerformerDetails!$X$7:X501)))),0)</f>
        <v>#NAME?</v>
      </c>
      <c r="G501" s="45"/>
      <c r="H501" s="45"/>
      <c r="I501" s="45"/>
      <c r="J501" s="45"/>
      <c r="K501" s="45"/>
      <c r="L501" s="45"/>
      <c r="M501" s="45"/>
      <c r="N501" s="45"/>
      <c r="O501" s="45"/>
      <c r="P501" s="45"/>
      <c r="Q501" s="45"/>
      <c r="R501" s="45"/>
      <c r="S501" s="45"/>
      <c r="T501" s="45"/>
      <c r="U501" s="45"/>
      <c r="V501" s="45"/>
      <c r="W501" s="45"/>
      <c r="X501" s="45"/>
      <c r="Y501" s="45"/>
      <c r="Z501" s="45"/>
    </row>
    <row r="502" spans="2:26" ht="20.100000000000001" customHeight="1">
      <c r="B502" s="45" t="e">
        <f t="array" aca="1" ref="B502" ca="1">IFERROR(IF(ROWS(PerformerDetails!$P$7:P502)&gt;COUNTA(PerformerDetails!$P$7:$P$506),"",INDEX(PerformerDetails!$P$7:$P$506,SMALL(IF(PerformerDetails!$P$7:$P$506&lt;&gt;"",ROW(PerformerDetails!P502:P1001)-ROW(PerformerDetails!P502)+1),ROWS(PerformerDetails!$P$7:P502)))),0)</f>
        <v>#NAME?</v>
      </c>
      <c r="C502" s="45" t="e">
        <f t="array" aca="1" ref="C502" ca="1">IFERROR(IF(ROWS(PerformerDetails!$R$7:R502)&gt;COUNTA(PerformerDetails!$R$7:$R$506),"",INDEX(PerformerDetails!$R$7:$R$506,SMALL(IF(PerformerDetails!$R$7:$R$506&lt;&gt;"",ROW(PerformerDetails!P502:P1001)-ROW(PerformerDetails!R502)+1),ROWS(PerformerDetails!$R$7:R502)))),0)</f>
        <v>#NAME?</v>
      </c>
      <c r="D502" s="45" t="e">
        <f t="array" aca="1" ref="D502" ca="1">IFERROR(IF(ROWS(PerformerDetails!$T$7:T502)&gt;COUNTA(PerformerDetails!$T$7:$T$506),"",INDEX(PerformerDetails!$T$7:$T$506,SMALL(IF(PerformerDetails!$T$7:$T$506&lt;&gt;"",ROW(PerformerDetails!P502:P1001)-ROW(PerformerDetails!T502)+1),ROWS(PerformerDetails!$T$7:T502)))),0)</f>
        <v>#NAME?</v>
      </c>
      <c r="E502" s="45" t="e">
        <f t="array" aca="1" ref="E502" ca="1">IFERROR(IF(ROWS(PerformerDetails!$V$7:V502)&gt;COUNTA(PerformerDetails!$V$7:$V$506),"",INDEX(PerformerDetails!$V$7:$V$506,SMALL(IF(PerformerDetails!$V$7:$V$506&lt;&gt;"",ROW(PerformerDetails!P502:P1001)-ROW(PerformerDetails!V502)+1),ROWS(PerformerDetails!$V$7:V502)))),0)</f>
        <v>#NAME?</v>
      </c>
      <c r="F502" s="45" t="e">
        <f t="array" aca="1" ref="F502" ca="1">IFERROR(IF(ROWS(PerformerDetails!$X$7:X502)&gt;COUNTA(PerformerDetails!$X$7:$X$506),"",INDEX(PerformerDetails!$X$7:$X$506,SMALL(IF(PerformerDetails!$X$7:$X$506&lt;&gt;"",ROW(PerformerDetails!P502:P1001)-ROW(PerformerDetails!X502)+1),ROWS(PerformerDetails!$X$7:X502)))),0)</f>
        <v>#NAME?</v>
      </c>
      <c r="G502" s="45"/>
      <c r="H502" s="45"/>
      <c r="I502" s="45"/>
      <c r="J502" s="45"/>
      <c r="K502" s="45"/>
      <c r="L502" s="45"/>
      <c r="M502" s="45"/>
      <c r="N502" s="45"/>
      <c r="O502" s="45"/>
      <c r="P502" s="45"/>
      <c r="Q502" s="45"/>
      <c r="R502" s="45"/>
      <c r="S502" s="45"/>
      <c r="T502" s="45"/>
      <c r="U502" s="45"/>
      <c r="V502" s="45"/>
      <c r="W502" s="45"/>
      <c r="X502" s="45"/>
      <c r="Y502" s="45"/>
      <c r="Z502" s="45"/>
    </row>
    <row r="503" spans="2:26" ht="20.100000000000001" customHeight="1">
      <c r="B503" s="45" t="e">
        <f t="array" aca="1" ref="B503" ca="1">IFERROR(IF(ROWS(PerformerDetails!$P$7:P503)&gt;COUNTA(PerformerDetails!$P$7:$P$506),"",INDEX(PerformerDetails!$P$7:$P$506,SMALL(IF(PerformerDetails!$P$7:$P$506&lt;&gt;"",ROW(PerformerDetails!P503:P1002)-ROW(PerformerDetails!P503)+1),ROWS(PerformerDetails!$P$7:P503)))),0)</f>
        <v>#NAME?</v>
      </c>
      <c r="C503" s="45" t="e">
        <f t="array" aca="1" ref="C503" ca="1">IFERROR(IF(ROWS(PerformerDetails!$R$7:R503)&gt;COUNTA(PerformerDetails!$R$7:$R$506),"",INDEX(PerformerDetails!$R$7:$R$506,SMALL(IF(PerformerDetails!$R$7:$R$506&lt;&gt;"",ROW(PerformerDetails!P503:P1002)-ROW(PerformerDetails!R503)+1),ROWS(PerformerDetails!$R$7:R503)))),0)</f>
        <v>#NAME?</v>
      </c>
      <c r="D503" s="45" t="e">
        <f t="array" aca="1" ref="D503" ca="1">IFERROR(IF(ROWS(PerformerDetails!$T$7:T503)&gt;COUNTA(PerformerDetails!$T$7:$T$506),"",INDEX(PerformerDetails!$T$7:$T$506,SMALL(IF(PerformerDetails!$T$7:$T$506&lt;&gt;"",ROW(PerformerDetails!P503:P1002)-ROW(PerformerDetails!T503)+1),ROWS(PerformerDetails!$T$7:T503)))),0)</f>
        <v>#NAME?</v>
      </c>
      <c r="E503" s="45" t="e">
        <f t="array" aca="1" ref="E503" ca="1">IFERROR(IF(ROWS(PerformerDetails!$V$7:V503)&gt;COUNTA(PerformerDetails!$V$7:$V$506),"",INDEX(PerformerDetails!$V$7:$V$506,SMALL(IF(PerformerDetails!$V$7:$V$506&lt;&gt;"",ROW(PerformerDetails!P503:P1002)-ROW(PerformerDetails!V503)+1),ROWS(PerformerDetails!$V$7:V503)))),0)</f>
        <v>#NAME?</v>
      </c>
      <c r="F503" s="45" t="e">
        <f t="array" aca="1" ref="F503" ca="1">IFERROR(IF(ROWS(PerformerDetails!$X$7:X503)&gt;COUNTA(PerformerDetails!$X$7:$X$506),"",INDEX(PerformerDetails!$X$7:$X$506,SMALL(IF(PerformerDetails!$X$7:$X$506&lt;&gt;"",ROW(PerformerDetails!P503:P1002)-ROW(PerformerDetails!X503)+1),ROWS(PerformerDetails!$X$7:X503)))),0)</f>
        <v>#NAME?</v>
      </c>
      <c r="G503" s="45"/>
      <c r="H503" s="45"/>
      <c r="I503" s="45"/>
      <c r="J503" s="45"/>
      <c r="K503" s="45"/>
      <c r="L503" s="45"/>
      <c r="M503" s="45"/>
      <c r="N503" s="45"/>
      <c r="O503" s="45"/>
      <c r="P503" s="45"/>
      <c r="Q503" s="45"/>
      <c r="R503" s="45"/>
      <c r="S503" s="45"/>
      <c r="T503" s="45"/>
      <c r="U503" s="45"/>
      <c r="V503" s="45"/>
      <c r="W503" s="45"/>
      <c r="X503" s="45"/>
      <c r="Y503" s="45"/>
      <c r="Z503" s="45"/>
    </row>
    <row r="504" spans="2:26" ht="20.100000000000001" customHeight="1">
      <c r="B504" s="45" t="e">
        <f t="array" aca="1" ref="B504" ca="1">IFERROR(IF(ROWS(PerformerDetails!$P$7:P504)&gt;COUNTA(PerformerDetails!$P$7:$P$506),"",INDEX(PerformerDetails!$P$7:$P$506,SMALL(IF(PerformerDetails!$P$7:$P$506&lt;&gt;"",ROW(PerformerDetails!P504:P1003)-ROW(PerformerDetails!P504)+1),ROWS(PerformerDetails!$P$7:P504)))),0)</f>
        <v>#NAME?</v>
      </c>
      <c r="C504" s="45" t="e">
        <f t="array" aca="1" ref="C504" ca="1">IFERROR(IF(ROWS(PerformerDetails!$R$7:R504)&gt;COUNTA(PerformerDetails!$R$7:$R$506),"",INDEX(PerformerDetails!$R$7:$R$506,SMALL(IF(PerformerDetails!$R$7:$R$506&lt;&gt;"",ROW(PerformerDetails!P504:P1003)-ROW(PerformerDetails!R504)+1),ROWS(PerformerDetails!$R$7:R504)))),0)</f>
        <v>#NAME?</v>
      </c>
      <c r="D504" s="45" t="e">
        <f t="array" aca="1" ref="D504" ca="1">IFERROR(IF(ROWS(PerformerDetails!$T$7:T504)&gt;COUNTA(PerformerDetails!$T$7:$T$506),"",INDEX(PerformerDetails!$T$7:$T$506,SMALL(IF(PerformerDetails!$T$7:$T$506&lt;&gt;"",ROW(PerformerDetails!P504:P1003)-ROW(PerformerDetails!T504)+1),ROWS(PerformerDetails!$T$7:T504)))),0)</f>
        <v>#NAME?</v>
      </c>
      <c r="E504" s="45" t="e">
        <f t="array" aca="1" ref="E504" ca="1">IFERROR(IF(ROWS(PerformerDetails!$V$7:V504)&gt;COUNTA(PerformerDetails!$V$7:$V$506),"",INDEX(PerformerDetails!$V$7:$V$506,SMALL(IF(PerformerDetails!$V$7:$V$506&lt;&gt;"",ROW(PerformerDetails!P504:P1003)-ROW(PerformerDetails!V504)+1),ROWS(PerformerDetails!$V$7:V504)))),0)</f>
        <v>#NAME?</v>
      </c>
      <c r="F504" s="45" t="e">
        <f t="array" aca="1" ref="F504" ca="1">IFERROR(IF(ROWS(PerformerDetails!$X$7:X504)&gt;COUNTA(PerformerDetails!$X$7:$X$506),"",INDEX(PerformerDetails!$X$7:$X$506,SMALL(IF(PerformerDetails!$X$7:$X$506&lt;&gt;"",ROW(PerformerDetails!P504:P1003)-ROW(PerformerDetails!X504)+1),ROWS(PerformerDetails!$X$7:X504)))),0)</f>
        <v>#NAME?</v>
      </c>
      <c r="G504" s="45"/>
      <c r="H504" s="45"/>
      <c r="I504" s="45"/>
      <c r="J504" s="45"/>
      <c r="K504" s="45"/>
      <c r="L504" s="45"/>
      <c r="M504" s="45"/>
      <c r="N504" s="45"/>
      <c r="O504" s="45"/>
      <c r="P504" s="45"/>
      <c r="Q504" s="45"/>
      <c r="R504" s="45"/>
      <c r="S504" s="45"/>
      <c r="T504" s="45"/>
      <c r="U504" s="45"/>
      <c r="V504" s="45"/>
      <c r="W504" s="45"/>
      <c r="X504" s="45"/>
      <c r="Y504" s="45"/>
      <c r="Z504" s="45"/>
    </row>
    <row r="505" spans="2:26" ht="20.100000000000001" customHeight="1">
      <c r="B505" s="45" t="e">
        <f t="array" aca="1" ref="B505" ca="1">IFERROR(IF(ROWS(PerformerDetails!$P$7:P505)&gt;COUNTA(PerformerDetails!$P$7:$P$506),"",INDEX(PerformerDetails!$P$7:$P$506,SMALL(IF(PerformerDetails!$P$7:$P$506&lt;&gt;"",ROW(PerformerDetails!P505:P1004)-ROW(PerformerDetails!P505)+1),ROWS(PerformerDetails!$P$7:P505)))),0)</f>
        <v>#NAME?</v>
      </c>
      <c r="C505" s="45" t="e">
        <f t="array" aca="1" ref="C505" ca="1">IFERROR(IF(ROWS(PerformerDetails!$R$7:R505)&gt;COUNTA(PerformerDetails!$R$7:$R$506),"",INDEX(PerformerDetails!$R$7:$R$506,SMALL(IF(PerformerDetails!$R$7:$R$506&lt;&gt;"",ROW(PerformerDetails!P505:P1004)-ROW(PerformerDetails!R505)+1),ROWS(PerformerDetails!$R$7:R505)))),0)</f>
        <v>#NAME?</v>
      </c>
      <c r="D505" s="45" t="e">
        <f t="array" aca="1" ref="D505" ca="1">IFERROR(IF(ROWS(PerformerDetails!$T$7:T505)&gt;COUNTA(PerformerDetails!$T$7:$T$506),"",INDEX(PerformerDetails!$T$7:$T$506,SMALL(IF(PerformerDetails!$T$7:$T$506&lt;&gt;"",ROW(PerformerDetails!P505:P1004)-ROW(PerformerDetails!T505)+1),ROWS(PerformerDetails!$T$7:T505)))),0)</f>
        <v>#NAME?</v>
      </c>
      <c r="E505" s="45" t="e">
        <f t="array" aca="1" ref="E505" ca="1">IFERROR(IF(ROWS(PerformerDetails!$V$7:V505)&gt;COUNTA(PerformerDetails!$V$7:$V$506),"",INDEX(PerformerDetails!$V$7:$V$506,SMALL(IF(PerformerDetails!$V$7:$V$506&lt;&gt;"",ROW(PerformerDetails!P505:P1004)-ROW(PerformerDetails!V505)+1),ROWS(PerformerDetails!$V$7:V505)))),0)</f>
        <v>#NAME?</v>
      </c>
      <c r="F505" s="45" t="e">
        <f t="array" aca="1" ref="F505" ca="1">IFERROR(IF(ROWS(PerformerDetails!$X$7:X505)&gt;COUNTA(PerformerDetails!$X$7:$X$506),"",INDEX(PerformerDetails!$X$7:$X$506,SMALL(IF(PerformerDetails!$X$7:$X$506&lt;&gt;"",ROW(PerformerDetails!P505:P1004)-ROW(PerformerDetails!X505)+1),ROWS(PerformerDetails!$X$7:X505)))),0)</f>
        <v>#NAME?</v>
      </c>
      <c r="G505" s="45"/>
      <c r="H505" s="45"/>
      <c r="I505" s="45"/>
      <c r="J505" s="45"/>
      <c r="K505" s="45"/>
      <c r="L505" s="45"/>
      <c r="M505" s="45"/>
      <c r="N505" s="45"/>
      <c r="O505" s="45"/>
      <c r="P505" s="45"/>
      <c r="Q505" s="45"/>
      <c r="R505" s="45"/>
      <c r="S505" s="45"/>
      <c r="T505" s="45"/>
      <c r="U505" s="45"/>
      <c r="V505" s="45"/>
      <c r="W505" s="45"/>
      <c r="X505" s="45"/>
      <c r="Y505" s="45"/>
      <c r="Z505" s="45"/>
    </row>
    <row r="506" spans="2:26" ht="20.100000000000001" customHeight="1">
      <c r="B506" s="45" t="e">
        <f t="array" aca="1" ref="B506" ca="1">IFERROR(IF(ROWS(PerformerDetails!$P$7:P506)&gt;COUNTA(PerformerDetails!$P$7:$P$506),"",INDEX(PerformerDetails!$P$7:$P$506,SMALL(IF(PerformerDetails!$P$7:$P$506&lt;&gt;"",ROW(PerformerDetails!P506:P1005)-ROW(PerformerDetails!P506)+1),ROWS(PerformerDetails!$P$7:P506)))),0)</f>
        <v>#NAME?</v>
      </c>
      <c r="C506" s="45" t="e">
        <f t="array" aca="1" ref="C506" ca="1">IFERROR(IF(ROWS(PerformerDetails!$R$7:R506)&gt;COUNTA(PerformerDetails!$R$7:$R$506),"",INDEX(PerformerDetails!$R$7:$R$506,SMALL(IF(PerformerDetails!$R$7:$R$506&lt;&gt;"",ROW(PerformerDetails!P506:P1005)-ROW(PerformerDetails!R506)+1),ROWS(PerformerDetails!$R$7:R506)))),0)</f>
        <v>#NAME?</v>
      </c>
      <c r="D506" s="45" t="e">
        <f t="array" aca="1" ref="D506" ca="1">IFERROR(IF(ROWS(PerformerDetails!$T$7:T506)&gt;COUNTA(PerformerDetails!$T$7:$T$506),"",INDEX(PerformerDetails!$T$7:$T$506,SMALL(IF(PerformerDetails!$T$7:$T$506&lt;&gt;"",ROW(PerformerDetails!P506:P1005)-ROW(PerformerDetails!T506)+1),ROWS(PerformerDetails!$T$7:T506)))),0)</f>
        <v>#NAME?</v>
      </c>
      <c r="E506" s="45" t="e">
        <f t="array" aca="1" ref="E506" ca="1">IFERROR(IF(ROWS(PerformerDetails!$V$7:V506)&gt;COUNTA(PerformerDetails!$V$7:$V$506),"",INDEX(PerformerDetails!$V$7:$V$506,SMALL(IF(PerformerDetails!$V$7:$V$506&lt;&gt;"",ROW(PerformerDetails!P506:P1005)-ROW(PerformerDetails!V506)+1),ROWS(PerformerDetails!$V$7:V506)))),0)</f>
        <v>#NAME?</v>
      </c>
      <c r="F506" s="45" t="e">
        <f t="array" aca="1" ref="F506" ca="1">IFERROR(IF(ROWS(PerformerDetails!$X$7:X506)&gt;COUNTA(PerformerDetails!$X$7:$X$506),"",INDEX(PerformerDetails!$X$7:$X$506,SMALL(IF(PerformerDetails!$X$7:$X$506&lt;&gt;"",ROW(PerformerDetails!P506:P1005)-ROW(PerformerDetails!X506)+1),ROWS(PerformerDetails!$X$7:X506)))),0)</f>
        <v>#NAME?</v>
      </c>
      <c r="G506" s="45"/>
      <c r="H506" s="45"/>
      <c r="I506" s="45"/>
      <c r="J506" s="45"/>
      <c r="K506" s="45"/>
      <c r="L506" s="45"/>
      <c r="M506" s="45"/>
      <c r="N506" s="45"/>
      <c r="O506" s="45"/>
      <c r="P506" s="45"/>
      <c r="Q506" s="45"/>
      <c r="R506" s="45"/>
      <c r="S506" s="45"/>
      <c r="T506" s="45"/>
      <c r="U506" s="45"/>
      <c r="V506" s="45"/>
      <c r="W506" s="45"/>
      <c r="X506" s="45"/>
      <c r="Y506" s="45"/>
      <c r="Z506" s="45"/>
    </row>
    <row r="507" spans="2:26" s="48" customFormat="1" ht="20.100000000000001" customHeight="1">
      <c r="C507" s="49" t="e">
        <f t="array" aca="1" ref="C507" ca="1">IFERROR(IF(ROWS(PerformerDetails!$R$7:R508)&gt;COUNTA(PerformerDetails!$R$7:$R$506),"",INDEX(PerformerDetails!$R$7:$R$506,SMALL(IF(PerformerDetails!$R$7:$R$506&lt;&gt;"",ROW(PerformerDetails!P508:P1007)-ROW(PerformerDetails!R508)+1),ROWS(PerformerDetails!$R$7:R508)))),0)</f>
        <v>#NAME?</v>
      </c>
      <c r="D507" s="49" t="e">
        <f t="array" aca="1" ref="D507" ca="1">IFERROR(IF(ROWS(PerformerDetails!$T$7:T507)&gt;COUNTA(PerformerDetails!$T$7:$T$506),"",INDEX(PerformerDetails!$T$7:$T$506,SMALL(IF(PerformerDetails!$T$7:$T$506&lt;&gt;"",ROW(PerformerDetails!P507:P1006)-ROW(PerformerDetails!T507)+1),ROWS(PerformerDetails!$T$7:T507)))),0)</f>
        <v>#NAME?</v>
      </c>
    </row>
    <row r="508" spans="2:26" s="50" customFormat="1" ht="20.100000000000001" customHeight="1">
      <c r="C508" s="51" t="e">
        <f t="array" aca="1" ref="C508" ca="1">IFERROR(IF(ROWS(PerformerDetails!$R$7:R509)&gt;COUNTA(PerformerDetails!$R$7:$R$506),"",INDEX(PerformerDetails!$R$7:$R$506,SMALL(IF(PerformerDetails!$R$7:$R$506&lt;&gt;"",ROW(PerformerDetails!P509:P1008)-ROW(PerformerDetails!R509)+1),ROWS(PerformerDetails!$R$7:R509)))),0)</f>
        <v>#NAME?</v>
      </c>
      <c r="D508" s="51" t="e">
        <f t="array" aca="1" ref="D508" ca="1">IFERROR(IF(ROWS(PerformerDetails!$T$7:T508)&gt;COUNTA(PerformerDetails!$T$7:$T$506),"",INDEX(PerformerDetails!$T$7:$T$506,SMALL(IF(PerformerDetails!$T$7:$T$506&lt;&gt;"",ROW(PerformerDetails!P508:P1007)-ROW(PerformerDetails!T508)+1),ROWS(PerformerDetails!$T$7:T508)))),0)</f>
        <v>#NAME?</v>
      </c>
    </row>
    <row r="509" spans="2:26" ht="20.100000000000001" customHeight="1">
      <c r="C509" s="45" t="e">
        <f t="array" aca="1" ref="C509" ca="1">IFERROR(IF(ROWS(PerformerDetails!$R$7:R510)&gt;COUNTA(PerformerDetails!$R$7:$R$506),"",INDEX(PerformerDetails!$R$7:$R$506,SMALL(IF(PerformerDetails!$R$7:$R$506&lt;&gt;"",ROW(PerformerDetails!P510:P1009)-ROW(PerformerDetails!R510)+1),ROWS(PerformerDetails!$R$7:R510)))),0)</f>
        <v>#NAME?</v>
      </c>
      <c r="D509" s="45" t="e">
        <f t="array" aca="1" ref="D509" ca="1">IFERROR(IF(ROWS(PerformerDetails!$T$7:T509)&gt;COUNTA(PerformerDetails!$T$7:$T$506),"",INDEX(PerformerDetails!$T$7:$T$506,SMALL(IF(PerformerDetails!$T$7:$T$506&lt;&gt;"",ROW(PerformerDetails!P509:P1008)-ROW(PerformerDetails!T509)+1),ROWS(PerformerDetails!$T$7:T509)))),0)</f>
        <v>#NAME?</v>
      </c>
    </row>
    <row r="510" spans="2:26" ht="20.100000000000001" customHeight="1">
      <c r="C510" s="45" t="e">
        <f t="array" aca="1" ref="C510" ca="1">IFERROR(IF(ROWS(PerformerDetails!$R$7:R511)&gt;COUNTA(PerformerDetails!$R$7:$R$506),"",INDEX(PerformerDetails!$R$7:$R$506,SMALL(IF(PerformerDetails!$R$7:$R$506&lt;&gt;"",ROW(PerformerDetails!P511:P1010)-ROW(PerformerDetails!R511)+1),ROWS(PerformerDetails!$R$7:R511)))),0)</f>
        <v>#NAME?</v>
      </c>
      <c r="D510" s="45" t="e">
        <f t="array" aca="1" ref="D510" ca="1">IFERROR(IF(ROWS(PerformerDetails!$T$7:T510)&gt;COUNTA(PerformerDetails!$T$7:$T$506),"",INDEX(PerformerDetails!$T$7:$T$506,SMALL(IF(PerformerDetails!$T$7:$T$506&lt;&gt;"",ROW(PerformerDetails!P510:P1009)-ROW(PerformerDetails!T510)+1),ROWS(PerformerDetails!$T$7:T510)))),0)</f>
        <v>#NAME?</v>
      </c>
    </row>
    <row r="511" spans="2:26" ht="20.100000000000001" customHeight="1">
      <c r="C511" s="45" t="e">
        <f t="array" aca="1" ref="C511" ca="1">IFERROR(IF(ROWS(PerformerDetails!$R$7:R512)&gt;COUNTA(PerformerDetails!$R$7:$R$506),"",INDEX(PerformerDetails!$R$7:$R$506,SMALL(IF(PerformerDetails!$R$7:$R$506&lt;&gt;"",ROW(PerformerDetails!P512:P1011)-ROW(PerformerDetails!R512)+1),ROWS(PerformerDetails!$R$7:R512)))),0)</f>
        <v>#NAME?</v>
      </c>
      <c r="D511" s="45" t="e">
        <f t="array" aca="1" ref="D511" ca="1">IFERROR(IF(ROWS(PerformerDetails!$T$7:T511)&gt;COUNTA(PerformerDetails!$T$7:$T$506),"",INDEX(PerformerDetails!$T$7:$T$506,SMALL(IF(PerformerDetails!$T$7:$T$506&lt;&gt;"",ROW(PerformerDetails!P511:P1010)-ROW(PerformerDetails!T511)+1),ROWS(PerformerDetails!$T$7:T511)))),0)</f>
        <v>#NAME?</v>
      </c>
    </row>
    <row r="512" spans="2:26" ht="20.100000000000001" customHeight="1">
      <c r="C512" s="45" t="e">
        <f t="array" aca="1" ref="C512" ca="1">IFERROR(IF(ROWS(PerformerDetails!$R$7:R513)&gt;COUNTA(PerformerDetails!$R$7:$R$506),"",INDEX(PerformerDetails!$R$7:$R$506,SMALL(IF(PerformerDetails!$R$7:$R$506&lt;&gt;"",ROW(PerformerDetails!P513:P1012)-ROW(PerformerDetails!R513)+1),ROWS(PerformerDetails!$R$7:R513)))),0)</f>
        <v>#NAME?</v>
      </c>
      <c r="D512" s="45" t="e">
        <f t="array" aca="1" ref="D512" ca="1">IFERROR(IF(ROWS(PerformerDetails!$T$7:T512)&gt;COUNTA(PerformerDetails!$T$7:$T$506),"",INDEX(PerformerDetails!$T$7:$T$506,SMALL(IF(PerformerDetails!$T$7:$T$506&lt;&gt;"",ROW(PerformerDetails!P512:P1011)-ROW(PerformerDetails!T512)+1),ROWS(PerformerDetails!$T$7:T512)))),0)</f>
        <v>#NAME?</v>
      </c>
    </row>
    <row r="513" spans="3:4" ht="20.100000000000001" customHeight="1">
      <c r="C513" s="45" t="e">
        <f t="array" aca="1" ref="C513" ca="1">IFERROR(IF(ROWS(PerformerDetails!$R$7:R514)&gt;COUNTA(PerformerDetails!$R$7:$R$506),"",INDEX(PerformerDetails!$R$7:$R$506,SMALL(IF(PerformerDetails!$R$7:$R$506&lt;&gt;"",ROW(PerformerDetails!P514:P1013)-ROW(PerformerDetails!R514)+1),ROWS(PerformerDetails!$R$7:R514)))),0)</f>
        <v>#NAME?</v>
      </c>
      <c r="D513" s="45" t="e">
        <f t="array" aca="1" ref="D513" ca="1">IFERROR(IF(ROWS(PerformerDetails!$T$7:T513)&gt;COUNTA(PerformerDetails!$T$7:$T$506),"",INDEX(PerformerDetails!$T$7:$T$506,SMALL(IF(PerformerDetails!$T$7:$T$506&lt;&gt;"",ROW(PerformerDetails!P513:P1012)-ROW(PerformerDetails!T513)+1),ROWS(PerformerDetails!$T$7:T513)))),0)</f>
        <v>#NAME?</v>
      </c>
    </row>
    <row r="514" spans="3:4" ht="20.100000000000001" customHeight="1">
      <c r="C514" s="45" t="e">
        <f t="array" aca="1" ref="C514" ca="1">IFERROR(IF(ROWS(PerformerDetails!$R$7:R515)&gt;COUNTA(PerformerDetails!$R$7:$R$506),"",INDEX(PerformerDetails!$R$7:$R$506,SMALL(IF(PerformerDetails!$R$7:$R$506&lt;&gt;"",ROW(PerformerDetails!P515:P1014)-ROW(PerformerDetails!R515)+1),ROWS(PerformerDetails!$R$7:R515)))),0)</f>
        <v>#NAME?</v>
      </c>
      <c r="D514" s="45" t="e">
        <f t="array" aca="1" ref="D514" ca="1">IFERROR(IF(ROWS(PerformerDetails!$T$7:T514)&gt;COUNTA(PerformerDetails!$T$7:$T$506),"",INDEX(PerformerDetails!$T$7:$T$506,SMALL(IF(PerformerDetails!$T$7:$T$506&lt;&gt;"",ROW(PerformerDetails!P514:P1013)-ROW(PerformerDetails!T514)+1),ROWS(PerformerDetails!$T$7:T514)))),0)</f>
        <v>#NAME?</v>
      </c>
    </row>
    <row r="515" spans="3:4" ht="20.100000000000001" customHeight="1">
      <c r="C515" s="45" t="e">
        <f t="array" aca="1" ref="C515" ca="1">IFERROR(IF(ROWS(PerformerDetails!$R$7:R516)&gt;COUNTA(PerformerDetails!$R$7:$R$506),"",INDEX(PerformerDetails!$R$7:$R$506,SMALL(IF(PerformerDetails!$R$7:$R$506&lt;&gt;"",ROW(PerformerDetails!P516:P1015)-ROW(PerformerDetails!R516)+1),ROWS(PerformerDetails!$R$7:R516)))),0)</f>
        <v>#NAME?</v>
      </c>
      <c r="D515" s="45" t="e">
        <f t="array" aca="1" ref="D515" ca="1">IFERROR(IF(ROWS(PerformerDetails!$T$7:T515)&gt;COUNTA(PerformerDetails!$T$7:$T$506),"",INDEX(PerformerDetails!$T$7:$T$506,SMALL(IF(PerformerDetails!$T$7:$T$506&lt;&gt;"",ROW(PerformerDetails!P515:P1014)-ROW(PerformerDetails!T515)+1),ROWS(PerformerDetails!$T$7:T515)))),0)</f>
        <v>#NAME?</v>
      </c>
    </row>
    <row r="516" spans="3:4" ht="20.100000000000001" customHeight="1">
      <c r="C516" s="45" t="e">
        <f t="array" aca="1" ref="C516" ca="1">IFERROR(IF(ROWS(PerformerDetails!$R$7:R517)&gt;COUNTA(PerformerDetails!$R$7:$R$506),"",INDEX(PerformerDetails!$R$7:$R$506,SMALL(IF(PerformerDetails!$R$7:$R$506&lt;&gt;"",ROW(PerformerDetails!P517:P1016)-ROW(PerformerDetails!R517)+1),ROWS(PerformerDetails!$R$7:R517)))),0)</f>
        <v>#NAME?</v>
      </c>
      <c r="D516" s="45" t="e">
        <f t="array" aca="1" ref="D516" ca="1">IFERROR(IF(ROWS(PerformerDetails!$T$7:T516)&gt;COUNTA(PerformerDetails!$T$7:$T$506),"",INDEX(PerformerDetails!$T$7:$T$506,SMALL(IF(PerformerDetails!$T$7:$T$506&lt;&gt;"",ROW(PerformerDetails!P516:P1015)-ROW(PerformerDetails!T516)+1),ROWS(PerformerDetails!$T$7:T516)))),0)</f>
        <v>#NAME?</v>
      </c>
    </row>
    <row r="517" spans="3:4" ht="20.100000000000001" customHeight="1">
      <c r="C517" s="45" t="e">
        <f t="array" aca="1" ref="C517" ca="1">IFERROR(IF(ROWS(PerformerDetails!$R$7:R518)&gt;COUNTA(PerformerDetails!$R$7:$R$506),"",INDEX(PerformerDetails!$R$7:$R$506,SMALL(IF(PerformerDetails!$R$7:$R$506&lt;&gt;"",ROW(PerformerDetails!P518:P1017)-ROW(PerformerDetails!R518)+1),ROWS(PerformerDetails!$R$7:R518)))),0)</f>
        <v>#NAME?</v>
      </c>
      <c r="D517" s="45" t="e">
        <f t="array" aca="1" ref="D517" ca="1">IFERROR(IF(ROWS(PerformerDetails!$T$7:T517)&gt;COUNTA(PerformerDetails!$T$7:$T$506),"",INDEX(PerformerDetails!$T$7:$T$506,SMALL(IF(PerformerDetails!$T$7:$T$506&lt;&gt;"",ROW(PerformerDetails!P517:P1016)-ROW(PerformerDetails!T517)+1),ROWS(PerformerDetails!$T$7:T517)))),0)</f>
        <v>#NAME?</v>
      </c>
    </row>
    <row r="518" spans="3:4" ht="20.100000000000001" customHeight="1">
      <c r="C518" s="45" t="e">
        <f t="array" aca="1" ref="C518" ca="1">IFERROR(IF(ROWS(PerformerDetails!$R$7:R519)&gt;COUNTA(PerformerDetails!$R$7:$R$506),"",INDEX(PerformerDetails!$R$7:$R$506,SMALL(IF(PerformerDetails!$R$7:$R$506&lt;&gt;"",ROW(PerformerDetails!P519:P1018)-ROW(PerformerDetails!R519)+1),ROWS(PerformerDetails!$R$7:R519)))),0)</f>
        <v>#NAME?</v>
      </c>
      <c r="D518" s="45" t="e">
        <f t="array" aca="1" ref="D518" ca="1">IFERROR(IF(ROWS(PerformerDetails!$T$7:T518)&gt;COUNTA(PerformerDetails!$T$7:$T$506),"",INDEX(PerformerDetails!$T$7:$T$506,SMALL(IF(PerformerDetails!$T$7:$T$506&lt;&gt;"",ROW(PerformerDetails!P518:P1017)-ROW(PerformerDetails!T518)+1),ROWS(PerformerDetails!$T$7:T518)))),0)</f>
        <v>#NAME?</v>
      </c>
    </row>
    <row r="519" spans="3:4" ht="20.100000000000001" customHeight="1">
      <c r="C519" s="45" t="e">
        <f t="array" aca="1" ref="C519" ca="1">IFERROR(IF(ROWS(PerformerDetails!$R$7:R520)&gt;COUNTA(PerformerDetails!$R$7:$R$506),"",INDEX(PerformerDetails!$R$7:$R$506,SMALL(IF(PerformerDetails!$R$7:$R$506&lt;&gt;"",ROW(PerformerDetails!P520:P1019)-ROW(PerformerDetails!R520)+1),ROWS(PerformerDetails!$R$7:R520)))),0)</f>
        <v>#NAME?</v>
      </c>
      <c r="D519" s="45" t="e">
        <f t="array" aca="1" ref="D519" ca="1">IFERROR(IF(ROWS(PerformerDetails!$T$7:T519)&gt;COUNTA(PerformerDetails!$T$7:$T$506),"",INDEX(PerformerDetails!$T$7:$T$506,SMALL(IF(PerformerDetails!$T$7:$T$506&lt;&gt;"",ROW(PerformerDetails!P519:P1018)-ROW(PerformerDetails!T519)+1),ROWS(PerformerDetails!$T$7:T519)))),0)</f>
        <v>#NAME?</v>
      </c>
    </row>
    <row r="520" spans="3:4" ht="20.100000000000001" customHeight="1">
      <c r="C520" s="45" t="e">
        <f t="array" aca="1" ref="C520" ca="1">IFERROR(IF(ROWS(PerformerDetails!$R$7:R521)&gt;COUNTA(PerformerDetails!$R$7:$R$506),"",INDEX(PerformerDetails!$R$7:$R$506,SMALL(IF(PerformerDetails!$R$7:$R$506&lt;&gt;"",ROW(PerformerDetails!P521:P1020)-ROW(PerformerDetails!R521)+1),ROWS(PerformerDetails!$R$7:R521)))),0)</f>
        <v>#NAME?</v>
      </c>
      <c r="D520" s="45" t="e">
        <f t="array" aca="1" ref="D520" ca="1">IFERROR(IF(ROWS(PerformerDetails!$T$7:T520)&gt;COUNTA(PerformerDetails!$T$7:$T$506),"",INDEX(PerformerDetails!$T$7:$T$506,SMALL(IF(PerformerDetails!$T$7:$T$506&lt;&gt;"",ROW(PerformerDetails!P520:P1019)-ROW(PerformerDetails!T520)+1),ROWS(PerformerDetails!$T$7:T520)))),0)</f>
        <v>#NAME?</v>
      </c>
    </row>
    <row r="521" spans="3:4" ht="20.100000000000001" customHeight="1">
      <c r="C521" s="45" t="e">
        <f t="array" aca="1" ref="C521" ca="1">IFERROR(IF(ROWS(PerformerDetails!$R$7:R522)&gt;COUNTA(PerformerDetails!$R$7:$R$506),"",INDEX(PerformerDetails!$R$7:$R$506,SMALL(IF(PerformerDetails!$R$7:$R$506&lt;&gt;"",ROW(PerformerDetails!P522:P1021)-ROW(PerformerDetails!R522)+1),ROWS(PerformerDetails!$R$7:R522)))),0)</f>
        <v>#NAME?</v>
      </c>
      <c r="D521" s="45" t="e">
        <f t="array" aca="1" ref="D521" ca="1">IFERROR(IF(ROWS(PerformerDetails!$T$7:T521)&gt;COUNTA(PerformerDetails!$T$7:$T$506),"",INDEX(PerformerDetails!$T$7:$T$506,SMALL(IF(PerformerDetails!$T$7:$T$506&lt;&gt;"",ROW(PerformerDetails!P521:P1020)-ROW(PerformerDetails!T521)+1),ROWS(PerformerDetails!$T$7:T521)))),0)</f>
        <v>#NAME?</v>
      </c>
    </row>
    <row r="522" spans="3:4" ht="20.100000000000001" customHeight="1">
      <c r="C522" s="45" t="e">
        <f t="array" aca="1" ref="C522" ca="1">IFERROR(IF(ROWS(PerformerDetails!$R$7:R523)&gt;COUNTA(PerformerDetails!$R$7:$R$506),"",INDEX(PerformerDetails!$R$7:$R$506,SMALL(IF(PerformerDetails!$R$7:$R$506&lt;&gt;"",ROW(PerformerDetails!P523:P1022)-ROW(PerformerDetails!R523)+1),ROWS(PerformerDetails!$R$7:R523)))),0)</f>
        <v>#NAME?</v>
      </c>
      <c r="D522" s="45" t="e">
        <f t="array" aca="1" ref="D522" ca="1">IFERROR(IF(ROWS(PerformerDetails!$T$7:T522)&gt;COUNTA(PerformerDetails!$T$7:$T$506),"",INDEX(PerformerDetails!$T$7:$T$506,SMALL(IF(PerformerDetails!$T$7:$T$506&lt;&gt;"",ROW(PerformerDetails!P522:P1021)-ROW(PerformerDetails!T522)+1),ROWS(PerformerDetails!$T$7:T522)))),0)</f>
        <v>#NAME?</v>
      </c>
    </row>
    <row r="523" spans="3:4" ht="20.100000000000001" customHeight="1">
      <c r="C523" s="45" t="e">
        <f t="array" aca="1" ref="C523" ca="1">IFERROR(IF(ROWS(PerformerDetails!$R$7:R524)&gt;COUNTA(PerformerDetails!$R$7:$R$506),"",INDEX(PerformerDetails!$R$7:$R$506,SMALL(IF(PerformerDetails!$R$7:$R$506&lt;&gt;"",ROW(PerformerDetails!P524:P1023)-ROW(PerformerDetails!R524)+1),ROWS(PerformerDetails!$R$7:R524)))),0)</f>
        <v>#NAME?</v>
      </c>
      <c r="D523" s="45" t="e">
        <f t="array" aca="1" ref="D523" ca="1">IFERROR(IF(ROWS(PerformerDetails!$T$7:T523)&gt;COUNTA(PerformerDetails!$T$7:$T$506),"",INDEX(PerformerDetails!$T$7:$T$506,SMALL(IF(PerformerDetails!$T$7:$T$506&lt;&gt;"",ROW(PerformerDetails!P523:P1022)-ROW(PerformerDetails!T523)+1),ROWS(PerformerDetails!$T$7:T523)))),0)</f>
        <v>#NAME?</v>
      </c>
    </row>
    <row r="524" spans="3:4" ht="20.100000000000001" customHeight="1">
      <c r="C524" s="45" t="e">
        <f t="array" aca="1" ref="C524" ca="1">IFERROR(IF(ROWS(PerformerDetails!$R$7:R525)&gt;COUNTA(PerformerDetails!$R$7:$R$506),"",INDEX(PerformerDetails!$R$7:$R$506,SMALL(IF(PerformerDetails!$R$7:$R$506&lt;&gt;"",ROW(PerformerDetails!P525:P1024)-ROW(PerformerDetails!R525)+1),ROWS(PerformerDetails!$R$7:R525)))),0)</f>
        <v>#NAME?</v>
      </c>
      <c r="D524" s="45" t="e">
        <f t="array" aca="1" ref="D524" ca="1">IFERROR(IF(ROWS(PerformerDetails!$T$7:T524)&gt;COUNTA(PerformerDetails!$T$7:$T$506),"",INDEX(PerformerDetails!$T$7:$T$506,SMALL(IF(PerformerDetails!$T$7:$T$506&lt;&gt;"",ROW(PerformerDetails!P524:P1023)-ROW(PerformerDetails!T524)+1),ROWS(PerformerDetails!$T$7:T524)))),0)</f>
        <v>#NAME?</v>
      </c>
    </row>
    <row r="525" spans="3:4" ht="20.100000000000001" customHeight="1">
      <c r="C525" s="45" t="e">
        <f t="array" aca="1" ref="C525" ca="1">IFERROR(IF(ROWS(PerformerDetails!$R$7:R526)&gt;COUNTA(PerformerDetails!$R$7:$R$506),"",INDEX(PerformerDetails!$R$7:$R$506,SMALL(IF(PerformerDetails!$R$7:$R$506&lt;&gt;"",ROW(PerformerDetails!P526:P1025)-ROW(PerformerDetails!R526)+1),ROWS(PerformerDetails!$R$7:R526)))),0)</f>
        <v>#NAME?</v>
      </c>
      <c r="D525" s="45" t="e">
        <f t="array" aca="1" ref="D525" ca="1">IFERROR(IF(ROWS(PerformerDetails!$T$7:T525)&gt;COUNTA(PerformerDetails!$T$7:$T$506),"",INDEX(PerformerDetails!$T$7:$T$506,SMALL(IF(PerformerDetails!$T$7:$T$506&lt;&gt;"",ROW(PerformerDetails!P525:P1024)-ROW(PerformerDetails!T525)+1),ROWS(PerformerDetails!$T$7:T525)))),0)</f>
        <v>#NAME?</v>
      </c>
    </row>
    <row r="526" spans="3:4" ht="20.100000000000001" customHeight="1">
      <c r="C526" s="45" t="e">
        <f t="array" aca="1" ref="C526" ca="1">IFERROR(IF(ROWS(PerformerDetails!$R$7:R527)&gt;COUNTA(PerformerDetails!$R$7:$R$506),"",INDEX(PerformerDetails!$R$7:$R$506,SMALL(IF(PerformerDetails!$R$7:$R$506&lt;&gt;"",ROW(PerformerDetails!P527:P1026)-ROW(PerformerDetails!R527)+1),ROWS(PerformerDetails!$R$7:R527)))),0)</f>
        <v>#NAME?</v>
      </c>
      <c r="D526" s="45" t="e">
        <f t="array" aca="1" ref="D526" ca="1">IFERROR(IF(ROWS(PerformerDetails!$T$7:T526)&gt;COUNTA(PerformerDetails!$T$7:$T$506),"",INDEX(PerformerDetails!$T$7:$T$506,SMALL(IF(PerformerDetails!$T$7:$T$506&lt;&gt;"",ROW(PerformerDetails!P526:P1025)-ROW(PerformerDetails!T526)+1),ROWS(PerformerDetails!$T$7:T526)))),0)</f>
        <v>#NAME?</v>
      </c>
    </row>
    <row r="527" spans="3:4" ht="20.100000000000001" customHeight="1">
      <c r="C527" s="45" t="e">
        <f t="array" aca="1" ref="C527" ca="1">IFERROR(IF(ROWS(PerformerDetails!$R$7:R528)&gt;COUNTA(PerformerDetails!$R$7:$R$506),"",INDEX(PerformerDetails!$R$7:$R$506,SMALL(IF(PerformerDetails!$R$7:$R$506&lt;&gt;"",ROW(PerformerDetails!P528:P1027)-ROW(PerformerDetails!R528)+1),ROWS(PerformerDetails!$R$7:R528)))),0)</f>
        <v>#NAME?</v>
      </c>
      <c r="D527" s="45" t="e">
        <f t="array" aca="1" ref="D527" ca="1">IFERROR(IF(ROWS(PerformerDetails!$T$7:T527)&gt;COUNTA(PerformerDetails!$T$7:$T$506),"",INDEX(PerformerDetails!$T$7:$T$506,SMALL(IF(PerformerDetails!$T$7:$T$506&lt;&gt;"",ROW(PerformerDetails!P527:P1026)-ROW(PerformerDetails!T527)+1),ROWS(PerformerDetails!$T$7:T527)))),0)</f>
        <v>#NAME?</v>
      </c>
    </row>
    <row r="528" spans="3:4" ht="20.100000000000001" customHeight="1">
      <c r="C528" s="45" t="e">
        <f t="array" aca="1" ref="C528" ca="1">IFERROR(IF(ROWS(PerformerDetails!$R$7:R529)&gt;COUNTA(PerformerDetails!$R$7:$R$506),"",INDEX(PerformerDetails!$R$7:$R$506,SMALL(IF(PerformerDetails!$R$7:$R$506&lt;&gt;"",ROW(PerformerDetails!P529:P1028)-ROW(PerformerDetails!R529)+1),ROWS(PerformerDetails!$R$7:R529)))),0)</f>
        <v>#NAME?</v>
      </c>
      <c r="D528" s="45" t="e">
        <f t="array" aca="1" ref="D528" ca="1">IFERROR(IF(ROWS(PerformerDetails!$T$7:T528)&gt;COUNTA(PerformerDetails!$T$7:$T$506),"",INDEX(PerformerDetails!$T$7:$T$506,SMALL(IF(PerformerDetails!$T$7:$T$506&lt;&gt;"",ROW(PerformerDetails!P528:P1027)-ROW(PerformerDetails!T528)+1),ROWS(PerformerDetails!$T$7:T528)))),0)</f>
        <v>#NAME?</v>
      </c>
    </row>
    <row r="529" spans="3:4" ht="20.100000000000001" customHeight="1">
      <c r="C529" s="45" t="e">
        <f t="array" aca="1" ref="C529" ca="1">IFERROR(IF(ROWS(PerformerDetails!$R$7:R530)&gt;COUNTA(PerformerDetails!$R$7:$R$506),"",INDEX(PerformerDetails!$R$7:$R$506,SMALL(IF(PerformerDetails!$R$7:$R$506&lt;&gt;"",ROW(PerformerDetails!P530:P1029)-ROW(PerformerDetails!R530)+1),ROWS(PerformerDetails!$R$7:R530)))),0)</f>
        <v>#NAME?</v>
      </c>
      <c r="D529" s="45" t="e">
        <f t="array" aca="1" ref="D529" ca="1">IFERROR(IF(ROWS(PerformerDetails!$T$7:T529)&gt;COUNTA(PerformerDetails!$T$7:$T$506),"",INDEX(PerformerDetails!$T$7:$T$506,SMALL(IF(PerformerDetails!$T$7:$T$506&lt;&gt;"",ROW(PerformerDetails!P529:P1028)-ROW(PerformerDetails!T529)+1),ROWS(PerformerDetails!$T$7:T529)))),0)</f>
        <v>#NAME?</v>
      </c>
    </row>
    <row r="530" spans="3:4" ht="20.100000000000001" customHeight="1">
      <c r="C530" s="45" t="e">
        <f t="array" aca="1" ref="C530" ca="1">IFERROR(IF(ROWS(PerformerDetails!$R$7:R531)&gt;COUNTA(PerformerDetails!$R$7:$R$506),"",INDEX(PerformerDetails!$R$7:$R$506,SMALL(IF(PerformerDetails!$R$7:$R$506&lt;&gt;"",ROW(PerformerDetails!P531:P1030)-ROW(PerformerDetails!R531)+1),ROWS(PerformerDetails!$R$7:R531)))),0)</f>
        <v>#NAME?</v>
      </c>
      <c r="D530" s="45" t="e">
        <f t="array" aca="1" ref="D530" ca="1">IFERROR(IF(ROWS(PerformerDetails!$T$7:T530)&gt;COUNTA(PerformerDetails!$T$7:$T$506),"",INDEX(PerformerDetails!$T$7:$T$506,SMALL(IF(PerformerDetails!$T$7:$T$506&lt;&gt;"",ROW(PerformerDetails!P530:P1029)-ROW(PerformerDetails!T530)+1),ROWS(PerformerDetails!$T$7:T530)))),0)</f>
        <v>#NAME?</v>
      </c>
    </row>
    <row r="531" spans="3:4" ht="20.100000000000001" customHeight="1">
      <c r="C531" s="45" t="e">
        <f t="array" aca="1" ref="C531" ca="1">IFERROR(IF(ROWS(PerformerDetails!$R$7:R532)&gt;COUNTA(PerformerDetails!$R$7:$R$506),"",INDEX(PerformerDetails!$R$7:$R$506,SMALL(IF(PerformerDetails!$R$7:$R$506&lt;&gt;"",ROW(PerformerDetails!P532:P1031)-ROW(PerformerDetails!R532)+1),ROWS(PerformerDetails!$R$7:R532)))),0)</f>
        <v>#NAME?</v>
      </c>
      <c r="D531" s="45" t="e">
        <f t="array" aca="1" ref="D531" ca="1">IFERROR(IF(ROWS(PerformerDetails!$T$7:T531)&gt;COUNTA(PerformerDetails!$T$7:$T$506),"",INDEX(PerformerDetails!$T$7:$T$506,SMALL(IF(PerformerDetails!$T$7:$T$506&lt;&gt;"",ROW(PerformerDetails!P531:P1030)-ROW(PerformerDetails!T531)+1),ROWS(PerformerDetails!$T$7:T531)))),0)</f>
        <v>#NAME?</v>
      </c>
    </row>
    <row r="532" spans="3:4" ht="20.100000000000001" customHeight="1">
      <c r="C532" s="45" t="e">
        <f t="array" aca="1" ref="C532" ca="1">IFERROR(IF(ROWS(PerformerDetails!$R$7:R533)&gt;COUNTA(PerformerDetails!$R$7:$R$506),"",INDEX(PerformerDetails!$R$7:$R$506,SMALL(IF(PerformerDetails!$R$7:$R$506&lt;&gt;"",ROW(PerformerDetails!P533:P1032)-ROW(PerformerDetails!R533)+1),ROWS(PerformerDetails!$R$7:R533)))),0)</f>
        <v>#NAME?</v>
      </c>
      <c r="D532" s="45" t="e">
        <f t="array" aca="1" ref="D532" ca="1">IFERROR(IF(ROWS(PerformerDetails!$T$7:T532)&gt;COUNTA(PerformerDetails!$T$7:$T$506),"",INDEX(PerformerDetails!$T$7:$T$506,SMALL(IF(PerformerDetails!$T$7:$T$506&lt;&gt;"",ROW(PerformerDetails!P532:P1031)-ROW(PerformerDetails!T532)+1),ROWS(PerformerDetails!$T$7:T532)))),0)</f>
        <v>#NAME?</v>
      </c>
    </row>
    <row r="533" spans="3:4" ht="20.100000000000001" customHeight="1">
      <c r="C533" s="45" t="e">
        <f t="array" aca="1" ref="C533" ca="1">IFERROR(IF(ROWS(PerformerDetails!$R$7:R534)&gt;COUNTA(PerformerDetails!$R$7:$R$506),"",INDEX(PerformerDetails!$R$7:$R$506,SMALL(IF(PerformerDetails!$R$7:$R$506&lt;&gt;"",ROW(PerformerDetails!P534:P1033)-ROW(PerformerDetails!R534)+1),ROWS(PerformerDetails!$R$7:R534)))),0)</f>
        <v>#NAME?</v>
      </c>
      <c r="D533" s="45" t="e">
        <f t="array" aca="1" ref="D533" ca="1">IFERROR(IF(ROWS(PerformerDetails!$T$7:T533)&gt;COUNTA(PerformerDetails!$T$7:$T$506),"",INDEX(PerformerDetails!$T$7:$T$506,SMALL(IF(PerformerDetails!$T$7:$T$506&lt;&gt;"",ROW(PerformerDetails!P533:P1032)-ROW(PerformerDetails!T533)+1),ROWS(PerformerDetails!$T$7:T533)))),0)</f>
        <v>#NAME?</v>
      </c>
    </row>
    <row r="534" spans="3:4" ht="20.100000000000001" customHeight="1">
      <c r="C534" s="45" t="e">
        <f t="array" aca="1" ref="C534" ca="1">IFERROR(IF(ROWS(PerformerDetails!$R$7:R535)&gt;COUNTA(PerformerDetails!$R$7:$R$506),"",INDEX(PerformerDetails!$R$7:$R$506,SMALL(IF(PerformerDetails!$R$7:$R$506&lt;&gt;"",ROW(PerformerDetails!P535:P1034)-ROW(PerformerDetails!R535)+1),ROWS(PerformerDetails!$R$7:R535)))),0)</f>
        <v>#NAME?</v>
      </c>
      <c r="D534" s="45" t="e">
        <f t="array" aca="1" ref="D534" ca="1">IFERROR(IF(ROWS(PerformerDetails!$T$7:T534)&gt;COUNTA(PerformerDetails!$T$7:$T$506),"",INDEX(PerformerDetails!$T$7:$T$506,SMALL(IF(PerformerDetails!$T$7:$T$506&lt;&gt;"",ROW(PerformerDetails!P534:P1033)-ROW(PerformerDetails!T534)+1),ROWS(PerformerDetails!$T$7:T534)))),0)</f>
        <v>#NAME?</v>
      </c>
    </row>
    <row r="535" spans="3:4" ht="20.100000000000001" customHeight="1">
      <c r="C535" s="45" t="e">
        <f t="array" aca="1" ref="C535" ca="1">IFERROR(IF(ROWS(PerformerDetails!$R$7:R536)&gt;COUNTA(PerformerDetails!$R$7:$R$506),"",INDEX(PerformerDetails!$R$7:$R$506,SMALL(IF(PerformerDetails!$R$7:$R$506&lt;&gt;"",ROW(PerformerDetails!P536:P1035)-ROW(PerformerDetails!R536)+1),ROWS(PerformerDetails!$R$7:R536)))),0)</f>
        <v>#NAME?</v>
      </c>
      <c r="D535" s="45" t="e">
        <f t="array" aca="1" ref="D535" ca="1">IFERROR(IF(ROWS(PerformerDetails!$T$7:T535)&gt;COUNTA(PerformerDetails!$T$7:$T$506),"",INDEX(PerformerDetails!$T$7:$T$506,SMALL(IF(PerformerDetails!$T$7:$T$506&lt;&gt;"",ROW(PerformerDetails!P535:P1034)-ROW(PerformerDetails!T535)+1),ROWS(PerformerDetails!$T$7:T535)))),0)</f>
        <v>#NAME?</v>
      </c>
    </row>
    <row r="536" spans="3:4" ht="20.100000000000001" customHeight="1">
      <c r="C536" s="45" t="e">
        <f t="array" aca="1" ref="C536" ca="1">IFERROR(IF(ROWS(PerformerDetails!$R$7:R537)&gt;COUNTA(PerformerDetails!$R$7:$R$506),"",INDEX(PerformerDetails!$R$7:$R$506,SMALL(IF(PerformerDetails!$R$7:$R$506&lt;&gt;"",ROW(PerformerDetails!P537:P1036)-ROW(PerformerDetails!R537)+1),ROWS(PerformerDetails!$R$7:R537)))),0)</f>
        <v>#NAME?</v>
      </c>
      <c r="D536" s="45" t="e">
        <f t="array" aca="1" ref="D536" ca="1">IFERROR(IF(ROWS(PerformerDetails!$T$7:T536)&gt;COUNTA(PerformerDetails!$T$7:$T$506),"",INDEX(PerformerDetails!$T$7:$T$506,SMALL(IF(PerformerDetails!$T$7:$T$506&lt;&gt;"",ROW(PerformerDetails!P536:P1035)-ROW(PerformerDetails!T536)+1),ROWS(PerformerDetails!$T$7:T536)))),0)</f>
        <v>#NAME?</v>
      </c>
    </row>
    <row r="537" spans="3:4" ht="20.100000000000001" customHeight="1">
      <c r="C537" s="45" t="e">
        <f t="array" aca="1" ref="C537" ca="1">IFERROR(IF(ROWS(PerformerDetails!$R$7:R538)&gt;COUNTA(PerformerDetails!$R$7:$R$506),"",INDEX(PerformerDetails!$R$7:$R$506,SMALL(IF(PerformerDetails!$R$7:$R$506&lt;&gt;"",ROW(PerformerDetails!P538:P1037)-ROW(PerformerDetails!R538)+1),ROWS(PerformerDetails!$R$7:R538)))),0)</f>
        <v>#NAME?</v>
      </c>
      <c r="D537" s="45" t="e">
        <f t="array" aca="1" ref="D537" ca="1">IFERROR(IF(ROWS(PerformerDetails!$T$7:T537)&gt;COUNTA(PerformerDetails!$T$7:$T$506),"",INDEX(PerformerDetails!$T$7:$T$506,SMALL(IF(PerformerDetails!$T$7:$T$506&lt;&gt;"",ROW(PerformerDetails!P537:P1036)-ROW(PerformerDetails!T537)+1),ROWS(PerformerDetails!$T$7:T537)))),0)</f>
        <v>#NAME?</v>
      </c>
    </row>
    <row r="538" spans="3:4" ht="20.100000000000001" customHeight="1">
      <c r="C538" s="45" t="e">
        <f t="array" aca="1" ref="C538" ca="1">IFERROR(IF(ROWS(PerformerDetails!$R$7:R539)&gt;COUNTA(PerformerDetails!$R$7:$R$506),"",INDEX(PerformerDetails!$R$7:$R$506,SMALL(IF(PerformerDetails!$R$7:$R$506&lt;&gt;"",ROW(PerformerDetails!P539:P1038)-ROW(PerformerDetails!R539)+1),ROWS(PerformerDetails!$R$7:R539)))),0)</f>
        <v>#NAME?</v>
      </c>
      <c r="D538" s="45" t="e">
        <f t="array" aca="1" ref="D538" ca="1">IFERROR(IF(ROWS(PerformerDetails!$T$7:T538)&gt;COUNTA(PerformerDetails!$T$7:$T$506),"",INDEX(PerformerDetails!$T$7:$T$506,SMALL(IF(PerformerDetails!$T$7:$T$506&lt;&gt;"",ROW(PerformerDetails!P538:P1037)-ROW(PerformerDetails!T538)+1),ROWS(PerformerDetails!$T$7:T538)))),0)</f>
        <v>#NAME?</v>
      </c>
    </row>
    <row r="539" spans="3:4" ht="20.100000000000001" customHeight="1">
      <c r="C539" s="45" t="e">
        <f t="array" aca="1" ref="C539" ca="1">IFERROR(IF(ROWS(PerformerDetails!$R$7:R540)&gt;COUNTA(PerformerDetails!$R$7:$R$506),"",INDEX(PerformerDetails!$R$7:$R$506,SMALL(IF(PerformerDetails!$R$7:$R$506&lt;&gt;"",ROW(PerformerDetails!P540:P1039)-ROW(PerformerDetails!R540)+1),ROWS(PerformerDetails!$R$7:R540)))),0)</f>
        <v>#NAME?</v>
      </c>
      <c r="D539" s="45" t="e">
        <f t="array" aca="1" ref="D539" ca="1">IFERROR(IF(ROWS(PerformerDetails!$T$7:T539)&gt;COUNTA(PerformerDetails!$T$7:$T$506),"",INDEX(PerformerDetails!$T$7:$T$506,SMALL(IF(PerformerDetails!$T$7:$T$506&lt;&gt;"",ROW(PerformerDetails!P539:P1038)-ROW(PerformerDetails!T539)+1),ROWS(PerformerDetails!$T$7:T539)))),0)</f>
        <v>#NAME?</v>
      </c>
    </row>
    <row r="540" spans="3:4" ht="20.100000000000001" customHeight="1">
      <c r="C540" s="45" t="e">
        <f t="array" aca="1" ref="C540" ca="1">IFERROR(IF(ROWS(PerformerDetails!$R$7:R541)&gt;COUNTA(PerformerDetails!$R$7:$R$506),"",INDEX(PerformerDetails!$R$7:$R$506,SMALL(IF(PerformerDetails!$R$7:$R$506&lt;&gt;"",ROW(PerformerDetails!P541:P1040)-ROW(PerformerDetails!R541)+1),ROWS(PerformerDetails!$R$7:R541)))),0)</f>
        <v>#NAME?</v>
      </c>
      <c r="D540" s="45" t="e">
        <f t="array" aca="1" ref="D540" ca="1">IFERROR(IF(ROWS(PerformerDetails!$T$7:T540)&gt;COUNTA(PerformerDetails!$T$7:$T$506),"",INDEX(PerformerDetails!$T$7:$T$506,SMALL(IF(PerformerDetails!$T$7:$T$506&lt;&gt;"",ROW(PerformerDetails!P540:P1039)-ROW(PerformerDetails!T540)+1),ROWS(PerformerDetails!$T$7:T540)))),0)</f>
        <v>#NAME?</v>
      </c>
    </row>
    <row r="541" spans="3:4" ht="20.100000000000001" customHeight="1">
      <c r="C541" s="45" t="e">
        <f t="array" aca="1" ref="C541" ca="1">IFERROR(IF(ROWS(PerformerDetails!$R$7:R542)&gt;COUNTA(PerformerDetails!$R$7:$R$506),"",INDEX(PerformerDetails!$R$7:$R$506,SMALL(IF(PerformerDetails!$R$7:$R$506&lt;&gt;"",ROW(PerformerDetails!P542:P1041)-ROW(PerformerDetails!R542)+1),ROWS(PerformerDetails!$R$7:R542)))),0)</f>
        <v>#NAME?</v>
      </c>
      <c r="D541" s="45" t="e">
        <f t="array" aca="1" ref="D541" ca="1">IFERROR(IF(ROWS(PerformerDetails!$T$7:T541)&gt;COUNTA(PerformerDetails!$T$7:$T$506),"",INDEX(PerformerDetails!$T$7:$T$506,SMALL(IF(PerformerDetails!$T$7:$T$506&lt;&gt;"",ROW(PerformerDetails!P541:P1040)-ROW(PerformerDetails!T541)+1),ROWS(PerformerDetails!$T$7:T541)))),0)</f>
        <v>#NAME?</v>
      </c>
    </row>
    <row r="542" spans="3:4" ht="20.100000000000001" customHeight="1">
      <c r="C542" s="45" t="e">
        <f t="array" aca="1" ref="C542" ca="1">IFERROR(IF(ROWS(PerformerDetails!$R$7:R543)&gt;COUNTA(PerformerDetails!$R$7:$R$506),"",INDEX(PerformerDetails!$R$7:$R$506,SMALL(IF(PerformerDetails!$R$7:$R$506&lt;&gt;"",ROW(PerformerDetails!P543:P1042)-ROW(PerformerDetails!R543)+1),ROWS(PerformerDetails!$R$7:R543)))),0)</f>
        <v>#NAME?</v>
      </c>
      <c r="D542" s="45" t="e">
        <f t="array" aca="1" ref="D542" ca="1">IFERROR(IF(ROWS(PerformerDetails!$T$7:T542)&gt;COUNTA(PerformerDetails!$T$7:$T$506),"",INDEX(PerformerDetails!$T$7:$T$506,SMALL(IF(PerformerDetails!$T$7:$T$506&lt;&gt;"",ROW(PerformerDetails!P542:P1041)-ROW(PerformerDetails!T542)+1),ROWS(PerformerDetails!$T$7:T542)))),0)</f>
        <v>#NAME?</v>
      </c>
    </row>
    <row r="543" spans="3:4" ht="20.100000000000001" customHeight="1">
      <c r="C543" s="45" t="e">
        <f t="array" aca="1" ref="C543" ca="1">IFERROR(IF(ROWS(PerformerDetails!$R$7:R544)&gt;COUNTA(PerformerDetails!$R$7:$R$506),"",INDEX(PerformerDetails!$R$7:$R$506,SMALL(IF(PerformerDetails!$R$7:$R$506&lt;&gt;"",ROW(PerformerDetails!P544:P1043)-ROW(PerformerDetails!R544)+1),ROWS(PerformerDetails!$R$7:R544)))),0)</f>
        <v>#NAME?</v>
      </c>
      <c r="D543" s="45" t="e">
        <f t="array" aca="1" ref="D543" ca="1">IFERROR(IF(ROWS(PerformerDetails!$T$7:T543)&gt;COUNTA(PerformerDetails!$T$7:$T$506),"",INDEX(PerformerDetails!$T$7:$T$506,SMALL(IF(PerformerDetails!$T$7:$T$506&lt;&gt;"",ROW(PerformerDetails!P543:P1042)-ROW(PerformerDetails!T543)+1),ROWS(PerformerDetails!$T$7:T543)))),0)</f>
        <v>#NAME?</v>
      </c>
    </row>
    <row r="544" spans="3:4" ht="20.100000000000001" customHeight="1">
      <c r="C544" s="45" t="e">
        <f t="array" aca="1" ref="C544" ca="1">IFERROR(IF(ROWS(PerformerDetails!$R$7:R545)&gt;COUNTA(PerformerDetails!$R$7:$R$506),"",INDEX(PerformerDetails!$R$7:$R$506,SMALL(IF(PerformerDetails!$R$7:$R$506&lt;&gt;"",ROW(PerformerDetails!P545:P1044)-ROW(PerformerDetails!R545)+1),ROWS(PerformerDetails!$R$7:R545)))),0)</f>
        <v>#NAME?</v>
      </c>
      <c r="D544" s="45" t="e">
        <f t="array" aca="1" ref="D544" ca="1">IFERROR(IF(ROWS(PerformerDetails!$T$7:T544)&gt;COUNTA(PerformerDetails!$T$7:$T$506),"",INDEX(PerformerDetails!$T$7:$T$506,SMALL(IF(PerformerDetails!$T$7:$T$506&lt;&gt;"",ROW(PerformerDetails!P544:P1043)-ROW(PerformerDetails!T544)+1),ROWS(PerformerDetails!$T$7:T544)))),0)</f>
        <v>#NAME?</v>
      </c>
    </row>
    <row r="545" spans="3:4" ht="20.100000000000001" customHeight="1">
      <c r="C545" s="45" t="e">
        <f t="array" aca="1" ref="C545" ca="1">IFERROR(IF(ROWS(PerformerDetails!$R$7:R546)&gt;COUNTA(PerformerDetails!$R$7:$R$506),"",INDEX(PerformerDetails!$R$7:$R$506,SMALL(IF(PerformerDetails!$R$7:$R$506&lt;&gt;"",ROW(PerformerDetails!P546:P1045)-ROW(PerformerDetails!R546)+1),ROWS(PerformerDetails!$R$7:R546)))),0)</f>
        <v>#NAME?</v>
      </c>
      <c r="D545" s="45" t="e">
        <f t="array" aca="1" ref="D545" ca="1">IFERROR(IF(ROWS(PerformerDetails!$T$7:T545)&gt;COUNTA(PerformerDetails!$T$7:$T$506),"",INDEX(PerformerDetails!$T$7:$T$506,SMALL(IF(PerformerDetails!$T$7:$T$506&lt;&gt;"",ROW(PerformerDetails!P545:P1044)-ROW(PerformerDetails!T545)+1),ROWS(PerformerDetails!$T$7:T545)))),0)</f>
        <v>#NAME?</v>
      </c>
    </row>
    <row r="546" spans="3:4" ht="20.100000000000001" customHeight="1">
      <c r="C546" s="45" t="e">
        <f t="array" aca="1" ref="C546" ca="1">IFERROR(IF(ROWS(PerformerDetails!$R$7:R547)&gt;COUNTA(PerformerDetails!$R$7:$R$506),"",INDEX(PerformerDetails!$R$7:$R$506,SMALL(IF(PerformerDetails!$R$7:$R$506&lt;&gt;"",ROW(PerformerDetails!P547:P1046)-ROW(PerformerDetails!R547)+1),ROWS(PerformerDetails!$R$7:R547)))),0)</f>
        <v>#NAME?</v>
      </c>
      <c r="D546" s="45" t="e">
        <f t="array" aca="1" ref="D546" ca="1">IFERROR(IF(ROWS(PerformerDetails!$T$7:T546)&gt;COUNTA(PerformerDetails!$T$7:$T$506),"",INDEX(PerformerDetails!$T$7:$T$506,SMALL(IF(PerformerDetails!$T$7:$T$506&lt;&gt;"",ROW(PerformerDetails!P546:P1045)-ROW(PerformerDetails!T546)+1),ROWS(PerformerDetails!$T$7:T546)))),0)</f>
        <v>#NAME?</v>
      </c>
    </row>
    <row r="547" spans="3:4" ht="20.100000000000001" customHeight="1">
      <c r="C547" s="45" t="e">
        <f t="array" aca="1" ref="C547" ca="1">IFERROR(IF(ROWS(PerformerDetails!$R$7:R548)&gt;COUNTA(PerformerDetails!$R$7:$R$506),"",INDEX(PerformerDetails!$R$7:$R$506,SMALL(IF(PerformerDetails!$R$7:$R$506&lt;&gt;"",ROW(PerformerDetails!P548:P1047)-ROW(PerformerDetails!R548)+1),ROWS(PerformerDetails!$R$7:R548)))),0)</f>
        <v>#NAME?</v>
      </c>
      <c r="D547" s="45" t="e">
        <f t="array" aca="1" ref="D547" ca="1">IFERROR(IF(ROWS(PerformerDetails!$T$7:T547)&gt;COUNTA(PerformerDetails!$T$7:$T$506),"",INDEX(PerformerDetails!$T$7:$T$506,SMALL(IF(PerformerDetails!$T$7:$T$506&lt;&gt;"",ROW(PerformerDetails!P547:P1046)-ROW(PerformerDetails!T547)+1),ROWS(PerformerDetails!$T$7:T547)))),0)</f>
        <v>#NAME?</v>
      </c>
    </row>
    <row r="548" spans="3:4" ht="20.100000000000001" customHeight="1">
      <c r="C548" s="45" t="e">
        <f t="array" aca="1" ref="C548" ca="1">IFERROR(IF(ROWS(PerformerDetails!$R$7:R549)&gt;COUNTA(PerformerDetails!$R$7:$R$506),"",INDEX(PerformerDetails!$R$7:$R$506,SMALL(IF(PerformerDetails!$R$7:$R$506&lt;&gt;"",ROW(PerformerDetails!P549:P1048)-ROW(PerformerDetails!R549)+1),ROWS(PerformerDetails!$R$7:R549)))),0)</f>
        <v>#NAME?</v>
      </c>
      <c r="D548" s="45" t="e">
        <f t="array" aca="1" ref="D548" ca="1">IFERROR(IF(ROWS(PerformerDetails!$T$7:T548)&gt;COUNTA(PerformerDetails!$T$7:$T$506),"",INDEX(PerformerDetails!$T$7:$T$506,SMALL(IF(PerformerDetails!$T$7:$T$506&lt;&gt;"",ROW(PerformerDetails!P548:P1047)-ROW(PerformerDetails!T548)+1),ROWS(PerformerDetails!$T$7:T548)))),0)</f>
        <v>#NAME?</v>
      </c>
    </row>
    <row r="549" spans="3:4" ht="20.100000000000001" customHeight="1">
      <c r="C549" s="45" t="e">
        <f t="array" aca="1" ref="C549" ca="1">IFERROR(IF(ROWS(PerformerDetails!$R$7:R550)&gt;COUNTA(PerformerDetails!$R$7:$R$506),"",INDEX(PerformerDetails!$R$7:$R$506,SMALL(IF(PerformerDetails!$R$7:$R$506&lt;&gt;"",ROW(PerformerDetails!P550:P1049)-ROW(PerformerDetails!R550)+1),ROWS(PerformerDetails!$R$7:R550)))),0)</f>
        <v>#NAME?</v>
      </c>
      <c r="D549" s="45" t="e">
        <f t="array" aca="1" ref="D549" ca="1">IFERROR(IF(ROWS(PerformerDetails!$T$7:T549)&gt;COUNTA(PerformerDetails!$T$7:$T$506),"",INDEX(PerformerDetails!$T$7:$T$506,SMALL(IF(PerformerDetails!$T$7:$T$506&lt;&gt;"",ROW(PerformerDetails!P549:P1048)-ROW(PerformerDetails!T549)+1),ROWS(PerformerDetails!$T$7:T549)))),0)</f>
        <v>#NAME?</v>
      </c>
    </row>
    <row r="550" spans="3:4" ht="20.100000000000001" customHeight="1">
      <c r="C550" s="45" t="e">
        <f t="array" aca="1" ref="C550" ca="1">IFERROR(IF(ROWS(PerformerDetails!$R$7:R551)&gt;COUNTA(PerformerDetails!$R$7:$R$506),"",INDEX(PerformerDetails!$R$7:$R$506,SMALL(IF(PerformerDetails!$R$7:$R$506&lt;&gt;"",ROW(PerformerDetails!P551:P1050)-ROW(PerformerDetails!R551)+1),ROWS(PerformerDetails!$R$7:R551)))),0)</f>
        <v>#NAME?</v>
      </c>
      <c r="D550" s="45" t="e">
        <f t="array" aca="1" ref="D550" ca="1">IFERROR(IF(ROWS(PerformerDetails!$T$7:T550)&gt;COUNTA(PerformerDetails!$T$7:$T$506),"",INDEX(PerformerDetails!$T$7:$T$506,SMALL(IF(PerformerDetails!$T$7:$T$506&lt;&gt;"",ROW(PerformerDetails!P550:P1049)-ROW(PerformerDetails!T550)+1),ROWS(PerformerDetails!$T$7:T550)))),0)</f>
        <v>#NAME?</v>
      </c>
    </row>
    <row r="551" spans="3:4" ht="20.100000000000001" customHeight="1">
      <c r="C551" s="45" t="e">
        <f t="array" aca="1" ref="C551" ca="1">IFERROR(IF(ROWS(PerformerDetails!$R$7:R552)&gt;COUNTA(PerformerDetails!$R$7:$R$506),"",INDEX(PerformerDetails!$R$7:$R$506,SMALL(IF(PerformerDetails!$R$7:$R$506&lt;&gt;"",ROW(PerformerDetails!P552:P1051)-ROW(PerformerDetails!R552)+1),ROWS(PerformerDetails!$R$7:R552)))),0)</f>
        <v>#NAME?</v>
      </c>
      <c r="D551" s="45" t="e">
        <f t="array" aca="1" ref="D551" ca="1">IFERROR(IF(ROWS(PerformerDetails!$T$7:T551)&gt;COUNTA(PerformerDetails!$T$7:$T$506),"",INDEX(PerformerDetails!$T$7:$T$506,SMALL(IF(PerformerDetails!$T$7:$T$506&lt;&gt;"",ROW(PerformerDetails!P551:P1050)-ROW(PerformerDetails!T551)+1),ROWS(PerformerDetails!$T$7:T551)))),0)</f>
        <v>#NAME?</v>
      </c>
    </row>
    <row r="552" spans="3:4" ht="20.100000000000001" customHeight="1">
      <c r="C552" s="45" t="e">
        <f t="array" aca="1" ref="C552" ca="1">IFERROR(IF(ROWS(PerformerDetails!$R$7:R553)&gt;COUNTA(PerformerDetails!$R$7:$R$506),"",INDEX(PerformerDetails!$R$7:$R$506,SMALL(IF(PerformerDetails!$R$7:$R$506&lt;&gt;"",ROW(PerformerDetails!P553:P1052)-ROW(PerformerDetails!R553)+1),ROWS(PerformerDetails!$R$7:R553)))),0)</f>
        <v>#NAME?</v>
      </c>
      <c r="D552" s="45" t="e">
        <f t="array" aca="1" ref="D552" ca="1">IFERROR(IF(ROWS(PerformerDetails!$T$7:T552)&gt;COUNTA(PerformerDetails!$T$7:$T$506),"",INDEX(PerformerDetails!$T$7:$T$506,SMALL(IF(PerformerDetails!$T$7:$T$506&lt;&gt;"",ROW(PerformerDetails!P552:P1051)-ROW(PerformerDetails!T552)+1),ROWS(PerformerDetails!$T$7:T552)))),0)</f>
        <v>#NAME?</v>
      </c>
    </row>
    <row r="553" spans="3:4" ht="20.100000000000001" customHeight="1">
      <c r="C553" s="45" t="e">
        <f t="array" aca="1" ref="C553" ca="1">IFERROR(IF(ROWS(PerformerDetails!$R$7:R554)&gt;COUNTA(PerformerDetails!$R$7:$R$506),"",INDEX(PerformerDetails!$R$7:$R$506,SMALL(IF(PerformerDetails!$R$7:$R$506&lt;&gt;"",ROW(PerformerDetails!P554:P1053)-ROW(PerformerDetails!R554)+1),ROWS(PerformerDetails!$R$7:R554)))),0)</f>
        <v>#NAME?</v>
      </c>
      <c r="D553" s="45" t="e">
        <f t="array" aca="1" ref="D553" ca="1">IFERROR(IF(ROWS(PerformerDetails!$T$7:T553)&gt;COUNTA(PerformerDetails!$T$7:$T$506),"",INDEX(PerformerDetails!$T$7:$T$506,SMALL(IF(PerformerDetails!$T$7:$T$506&lt;&gt;"",ROW(PerformerDetails!P553:P1052)-ROW(PerformerDetails!T553)+1),ROWS(PerformerDetails!$T$7:T553)))),0)</f>
        <v>#NAME?</v>
      </c>
    </row>
    <row r="554" spans="3:4" ht="20.100000000000001" customHeight="1">
      <c r="C554" s="45" t="e">
        <f t="array" aca="1" ref="C554" ca="1">IFERROR(IF(ROWS(PerformerDetails!$R$7:R555)&gt;COUNTA(PerformerDetails!$R$7:$R$506),"",INDEX(PerformerDetails!$R$7:$R$506,SMALL(IF(PerformerDetails!$R$7:$R$506&lt;&gt;"",ROW(PerformerDetails!P555:P1054)-ROW(PerformerDetails!R555)+1),ROWS(PerformerDetails!$R$7:R555)))),0)</f>
        <v>#NAME?</v>
      </c>
      <c r="D554" s="45" t="e">
        <f t="array" aca="1" ref="D554" ca="1">IFERROR(IF(ROWS(PerformerDetails!$T$7:T554)&gt;COUNTA(PerformerDetails!$T$7:$T$506),"",INDEX(PerformerDetails!$T$7:$T$506,SMALL(IF(PerformerDetails!$T$7:$T$506&lt;&gt;"",ROW(PerformerDetails!P554:P1053)-ROW(PerformerDetails!T554)+1),ROWS(PerformerDetails!$T$7:T554)))),0)</f>
        <v>#NAME?</v>
      </c>
    </row>
    <row r="555" spans="3:4" ht="20.100000000000001" customHeight="1">
      <c r="C555" s="45" t="e">
        <f t="array" aca="1" ref="C555" ca="1">IFERROR(IF(ROWS(PerformerDetails!$R$7:R556)&gt;COUNTA(PerformerDetails!$R$7:$R$506),"",INDEX(PerformerDetails!$R$7:$R$506,SMALL(IF(PerformerDetails!$R$7:$R$506&lt;&gt;"",ROW(PerformerDetails!P556:P1055)-ROW(PerformerDetails!R556)+1),ROWS(PerformerDetails!$R$7:R556)))),0)</f>
        <v>#NAME?</v>
      </c>
      <c r="D555" s="45" t="e">
        <f t="array" aca="1" ref="D555" ca="1">IFERROR(IF(ROWS(PerformerDetails!$T$7:T555)&gt;COUNTA(PerformerDetails!$T$7:$T$506),"",INDEX(PerformerDetails!$T$7:$T$506,SMALL(IF(PerformerDetails!$T$7:$T$506&lt;&gt;"",ROW(PerformerDetails!P555:P1054)-ROW(PerformerDetails!T555)+1),ROWS(PerformerDetails!$T$7:T555)))),0)</f>
        <v>#NAME?</v>
      </c>
    </row>
    <row r="556" spans="3:4" ht="20.100000000000001" customHeight="1">
      <c r="C556" s="45" t="e">
        <f t="array" aca="1" ref="C556" ca="1">IFERROR(IF(ROWS(PerformerDetails!$R$7:R557)&gt;COUNTA(PerformerDetails!$R$7:$R$506),"",INDEX(PerformerDetails!$R$7:$R$506,SMALL(IF(PerformerDetails!$R$7:$R$506&lt;&gt;"",ROW(PerformerDetails!P557:P1056)-ROW(PerformerDetails!R557)+1),ROWS(PerformerDetails!$R$7:R557)))),0)</f>
        <v>#NAME?</v>
      </c>
      <c r="D556" s="45" t="e">
        <f t="array" aca="1" ref="D556" ca="1">IFERROR(IF(ROWS(PerformerDetails!$T$7:T556)&gt;COUNTA(PerformerDetails!$T$7:$T$506),"",INDEX(PerformerDetails!$T$7:$T$506,SMALL(IF(PerformerDetails!$T$7:$T$506&lt;&gt;"",ROW(PerformerDetails!P556:P1055)-ROW(PerformerDetails!T556)+1),ROWS(PerformerDetails!$T$7:T556)))),0)</f>
        <v>#NAME?</v>
      </c>
    </row>
    <row r="557" spans="3:4" ht="20.100000000000001" customHeight="1">
      <c r="C557" s="45" t="e">
        <f t="array" aca="1" ref="C557" ca="1">IFERROR(IF(ROWS(PerformerDetails!$R$7:R558)&gt;COUNTA(PerformerDetails!$R$7:$R$506),"",INDEX(PerformerDetails!$R$7:$R$506,SMALL(IF(PerformerDetails!$R$7:$R$506&lt;&gt;"",ROW(PerformerDetails!P558:P1057)-ROW(PerformerDetails!R558)+1),ROWS(PerformerDetails!$R$7:R558)))),0)</f>
        <v>#NAME?</v>
      </c>
      <c r="D557" s="45" t="e">
        <f t="array" aca="1" ref="D557" ca="1">IFERROR(IF(ROWS(PerformerDetails!$T$7:T557)&gt;COUNTA(PerformerDetails!$T$7:$T$506),"",INDEX(PerformerDetails!$T$7:$T$506,SMALL(IF(PerformerDetails!$T$7:$T$506&lt;&gt;"",ROW(PerformerDetails!P557:P1056)-ROW(PerformerDetails!T557)+1),ROWS(PerformerDetails!$T$7:T557)))),0)</f>
        <v>#NAME?</v>
      </c>
    </row>
    <row r="558" spans="3:4" ht="20.100000000000001" customHeight="1">
      <c r="C558" s="45" t="e">
        <f t="array" aca="1" ref="C558" ca="1">IFERROR(IF(ROWS(PerformerDetails!$R$7:R559)&gt;COUNTA(PerformerDetails!$R$7:$R$506),"",INDEX(PerformerDetails!$R$7:$R$506,SMALL(IF(PerformerDetails!$R$7:$R$506&lt;&gt;"",ROW(PerformerDetails!P559:P1058)-ROW(PerformerDetails!R559)+1),ROWS(PerformerDetails!$R$7:R559)))),0)</f>
        <v>#NAME?</v>
      </c>
      <c r="D558" s="45" t="e">
        <f t="array" aca="1" ref="D558" ca="1">IFERROR(IF(ROWS(PerformerDetails!$T$7:T558)&gt;COUNTA(PerformerDetails!$T$7:$T$506),"",INDEX(PerformerDetails!$T$7:$T$506,SMALL(IF(PerformerDetails!$T$7:$T$506&lt;&gt;"",ROW(PerformerDetails!P558:P1057)-ROW(PerformerDetails!T558)+1),ROWS(PerformerDetails!$T$7:T558)))),0)</f>
        <v>#NAME?</v>
      </c>
    </row>
    <row r="559" spans="3:4" ht="20.100000000000001" customHeight="1">
      <c r="C559" s="45" t="e">
        <f t="array" aca="1" ref="C559" ca="1">IFERROR(IF(ROWS(PerformerDetails!$R$7:R560)&gt;COUNTA(PerformerDetails!$R$7:$R$506),"",INDEX(PerformerDetails!$R$7:$R$506,SMALL(IF(PerformerDetails!$R$7:$R$506&lt;&gt;"",ROW(PerformerDetails!P560:P1059)-ROW(PerformerDetails!R560)+1),ROWS(PerformerDetails!$R$7:R560)))),0)</f>
        <v>#NAME?</v>
      </c>
      <c r="D559" s="45" t="e">
        <f t="array" aca="1" ref="D559" ca="1">IFERROR(IF(ROWS(PerformerDetails!$T$7:T559)&gt;COUNTA(PerformerDetails!$T$7:$T$506),"",INDEX(PerformerDetails!$T$7:$T$506,SMALL(IF(PerformerDetails!$T$7:$T$506&lt;&gt;"",ROW(PerformerDetails!P559:P1058)-ROW(PerformerDetails!T559)+1),ROWS(PerformerDetails!$T$7:T559)))),0)</f>
        <v>#NAME?</v>
      </c>
    </row>
    <row r="560" spans="3:4" ht="20.100000000000001" customHeight="1">
      <c r="C560" s="45" t="e">
        <f t="array" aca="1" ref="C560" ca="1">IFERROR(IF(ROWS(PerformerDetails!$R$7:R561)&gt;COUNTA(PerformerDetails!$R$7:$R$506),"",INDEX(PerformerDetails!$R$7:$R$506,SMALL(IF(PerformerDetails!$R$7:$R$506&lt;&gt;"",ROW(PerformerDetails!P561:P1060)-ROW(PerformerDetails!R561)+1),ROWS(PerformerDetails!$R$7:R561)))),0)</f>
        <v>#NAME?</v>
      </c>
      <c r="D560" s="45" t="e">
        <f t="array" aca="1" ref="D560" ca="1">IFERROR(IF(ROWS(PerformerDetails!$T$7:T560)&gt;COUNTA(PerformerDetails!$T$7:$T$506),"",INDEX(PerformerDetails!$T$7:$T$506,SMALL(IF(PerformerDetails!$T$7:$T$506&lt;&gt;"",ROW(PerformerDetails!P560:P1059)-ROW(PerformerDetails!T560)+1),ROWS(PerformerDetails!$T$7:T560)))),0)</f>
        <v>#NAME?</v>
      </c>
    </row>
    <row r="561" spans="3:4" ht="20.100000000000001" customHeight="1">
      <c r="C561" s="45" t="e">
        <f t="array" aca="1" ref="C561" ca="1">IFERROR(IF(ROWS(PerformerDetails!$R$7:R562)&gt;COUNTA(PerformerDetails!$R$7:$R$506),"",INDEX(PerformerDetails!$R$7:$R$506,SMALL(IF(PerformerDetails!$R$7:$R$506&lt;&gt;"",ROW(PerformerDetails!P562:P1061)-ROW(PerformerDetails!R562)+1),ROWS(PerformerDetails!$R$7:R562)))),0)</f>
        <v>#NAME?</v>
      </c>
      <c r="D561" s="45" t="e">
        <f t="array" aca="1" ref="D561" ca="1">IFERROR(IF(ROWS(PerformerDetails!$T$7:T561)&gt;COUNTA(PerformerDetails!$T$7:$T$506),"",INDEX(PerformerDetails!$T$7:$T$506,SMALL(IF(PerformerDetails!$T$7:$T$506&lt;&gt;"",ROW(PerformerDetails!P561:P1060)-ROW(PerformerDetails!T561)+1),ROWS(PerformerDetails!$T$7:T561)))),0)</f>
        <v>#NAME?</v>
      </c>
    </row>
    <row r="562" spans="3:4" ht="20.100000000000001" customHeight="1">
      <c r="C562" s="45" t="e">
        <f t="array" aca="1" ref="C562" ca="1">IFERROR(IF(ROWS(PerformerDetails!$R$7:R563)&gt;COUNTA(PerformerDetails!$R$7:$R$506),"",INDEX(PerformerDetails!$R$7:$R$506,SMALL(IF(PerformerDetails!$R$7:$R$506&lt;&gt;"",ROW(PerformerDetails!P563:P1062)-ROW(PerformerDetails!R563)+1),ROWS(PerformerDetails!$R$7:R563)))),0)</f>
        <v>#NAME?</v>
      </c>
      <c r="D562" s="45" t="e">
        <f t="array" aca="1" ref="D562" ca="1">IFERROR(IF(ROWS(PerformerDetails!$T$7:T562)&gt;COUNTA(PerformerDetails!$T$7:$T$506),"",INDEX(PerformerDetails!$T$7:$T$506,SMALL(IF(PerformerDetails!$T$7:$T$506&lt;&gt;"",ROW(PerformerDetails!P562:P1061)-ROW(PerformerDetails!T562)+1),ROWS(PerformerDetails!$T$7:T562)))),0)</f>
        <v>#NAME?</v>
      </c>
    </row>
    <row r="563" spans="3:4" ht="20.100000000000001" customHeight="1">
      <c r="C563" s="45" t="e">
        <f t="array" aca="1" ref="C563" ca="1">IFERROR(IF(ROWS(PerformerDetails!$R$7:R564)&gt;COUNTA(PerformerDetails!$R$7:$R$506),"",INDEX(PerformerDetails!$R$7:$R$506,SMALL(IF(PerformerDetails!$R$7:$R$506&lt;&gt;"",ROW(PerformerDetails!P564:P1063)-ROW(PerformerDetails!R564)+1),ROWS(PerformerDetails!$R$7:R564)))),0)</f>
        <v>#NAME?</v>
      </c>
      <c r="D563" s="45" t="e">
        <f t="array" aca="1" ref="D563" ca="1">IFERROR(IF(ROWS(PerformerDetails!$T$7:T563)&gt;COUNTA(PerformerDetails!$T$7:$T$506),"",INDEX(PerformerDetails!$T$7:$T$506,SMALL(IF(PerformerDetails!$T$7:$T$506&lt;&gt;"",ROW(PerformerDetails!P563:P1062)-ROW(PerformerDetails!T563)+1),ROWS(PerformerDetails!$T$7:T563)))),0)</f>
        <v>#NAME?</v>
      </c>
    </row>
    <row r="564" spans="3:4" ht="20.100000000000001" customHeight="1">
      <c r="C564" s="45" t="e">
        <f t="array" aca="1" ref="C564" ca="1">IFERROR(IF(ROWS(PerformerDetails!$R$7:R565)&gt;COUNTA(PerformerDetails!$R$7:$R$506),"",INDEX(PerformerDetails!$R$7:$R$506,SMALL(IF(PerformerDetails!$R$7:$R$506&lt;&gt;"",ROW(PerformerDetails!P565:P1064)-ROW(PerformerDetails!R565)+1),ROWS(PerformerDetails!$R$7:R565)))),0)</f>
        <v>#NAME?</v>
      </c>
      <c r="D564" s="45" t="e">
        <f t="array" aca="1" ref="D564" ca="1">IFERROR(IF(ROWS(PerformerDetails!$T$7:T564)&gt;COUNTA(PerformerDetails!$T$7:$T$506),"",INDEX(PerformerDetails!$T$7:$T$506,SMALL(IF(PerformerDetails!$T$7:$T$506&lt;&gt;"",ROW(PerformerDetails!P564:P1063)-ROW(PerformerDetails!T564)+1),ROWS(PerformerDetails!$T$7:T564)))),0)</f>
        <v>#NAME?</v>
      </c>
    </row>
    <row r="565" spans="3:4" ht="20.100000000000001" customHeight="1">
      <c r="C565" s="45" t="e">
        <f t="array" aca="1" ref="C565" ca="1">IFERROR(IF(ROWS(PerformerDetails!$R$7:R566)&gt;COUNTA(PerformerDetails!$R$7:$R$506),"",INDEX(PerformerDetails!$R$7:$R$506,SMALL(IF(PerformerDetails!$R$7:$R$506&lt;&gt;"",ROW(PerformerDetails!P566:P1065)-ROW(PerformerDetails!R566)+1),ROWS(PerformerDetails!$R$7:R566)))),0)</f>
        <v>#NAME?</v>
      </c>
      <c r="D565" s="45" t="e">
        <f t="array" aca="1" ref="D565" ca="1">IFERROR(IF(ROWS(PerformerDetails!$T$7:T565)&gt;COUNTA(PerformerDetails!$T$7:$T$506),"",INDEX(PerformerDetails!$T$7:$T$506,SMALL(IF(PerformerDetails!$T$7:$T$506&lt;&gt;"",ROW(PerformerDetails!P565:P1064)-ROW(PerformerDetails!T565)+1),ROWS(PerformerDetails!$T$7:T565)))),0)</f>
        <v>#NAME?</v>
      </c>
    </row>
    <row r="566" spans="3:4" ht="20.100000000000001" customHeight="1">
      <c r="C566" s="45" t="e">
        <f t="array" aca="1" ref="C566" ca="1">IFERROR(IF(ROWS(PerformerDetails!$R$7:R567)&gt;COUNTA(PerformerDetails!$R$7:$R$506),"",INDEX(PerformerDetails!$R$7:$R$506,SMALL(IF(PerformerDetails!$R$7:$R$506&lt;&gt;"",ROW(PerformerDetails!P567:P1066)-ROW(PerformerDetails!R567)+1),ROWS(PerformerDetails!$R$7:R567)))),0)</f>
        <v>#NAME?</v>
      </c>
      <c r="D566" s="45" t="e">
        <f t="array" aca="1" ref="D566" ca="1">IFERROR(IF(ROWS(PerformerDetails!$T$7:T566)&gt;COUNTA(PerformerDetails!$T$7:$T$506),"",INDEX(PerformerDetails!$T$7:$T$506,SMALL(IF(PerformerDetails!$T$7:$T$506&lt;&gt;"",ROW(PerformerDetails!P566:P1065)-ROW(PerformerDetails!T566)+1),ROWS(PerformerDetails!$T$7:T566)))),0)</f>
        <v>#NAME?</v>
      </c>
    </row>
    <row r="567" spans="3:4" ht="20.100000000000001" customHeight="1">
      <c r="C567" s="45" t="e">
        <f t="array" aca="1" ref="C567" ca="1">IFERROR(IF(ROWS(PerformerDetails!$R$7:R568)&gt;COUNTA(PerformerDetails!$R$7:$R$506),"",INDEX(PerformerDetails!$R$7:$R$506,SMALL(IF(PerformerDetails!$R$7:$R$506&lt;&gt;"",ROW(PerformerDetails!P568:P1067)-ROW(PerformerDetails!R568)+1),ROWS(PerformerDetails!$R$7:R568)))),0)</f>
        <v>#NAME?</v>
      </c>
      <c r="D567" s="45" t="e">
        <f t="array" aca="1" ref="D567" ca="1">IFERROR(IF(ROWS(PerformerDetails!$T$7:T567)&gt;COUNTA(PerformerDetails!$T$7:$T$506),"",INDEX(PerformerDetails!$T$7:$T$506,SMALL(IF(PerformerDetails!$T$7:$T$506&lt;&gt;"",ROW(PerformerDetails!P567:P1066)-ROW(PerformerDetails!T567)+1),ROWS(PerformerDetails!$T$7:T567)))),0)</f>
        <v>#NAME?</v>
      </c>
    </row>
    <row r="568" spans="3:4" ht="20.100000000000001" customHeight="1">
      <c r="C568" s="45" t="e">
        <f t="array" aca="1" ref="C568" ca="1">IFERROR(IF(ROWS(PerformerDetails!$R$7:R569)&gt;COUNTA(PerformerDetails!$R$7:$R$506),"",INDEX(PerformerDetails!$R$7:$R$506,SMALL(IF(PerformerDetails!$R$7:$R$506&lt;&gt;"",ROW(PerformerDetails!P569:P1068)-ROW(PerformerDetails!R569)+1),ROWS(PerformerDetails!$R$7:R569)))),0)</f>
        <v>#NAME?</v>
      </c>
      <c r="D568" s="45" t="e">
        <f t="array" aca="1" ref="D568" ca="1">IFERROR(IF(ROWS(PerformerDetails!$T$7:T568)&gt;COUNTA(PerformerDetails!$T$7:$T$506),"",INDEX(PerformerDetails!$T$7:$T$506,SMALL(IF(PerformerDetails!$T$7:$T$506&lt;&gt;"",ROW(PerformerDetails!P568:P1067)-ROW(PerformerDetails!T568)+1),ROWS(PerformerDetails!$T$7:T568)))),0)</f>
        <v>#NAME?</v>
      </c>
    </row>
    <row r="569" spans="3:4" ht="20.100000000000001" customHeight="1">
      <c r="C569" s="45" t="e">
        <f t="array" aca="1" ref="C569" ca="1">IFERROR(IF(ROWS(PerformerDetails!$R$7:R570)&gt;COUNTA(PerformerDetails!$R$7:$R$506),"",INDEX(PerformerDetails!$R$7:$R$506,SMALL(IF(PerformerDetails!$R$7:$R$506&lt;&gt;"",ROW(PerformerDetails!P570:P1069)-ROW(PerformerDetails!R570)+1),ROWS(PerformerDetails!$R$7:R570)))),0)</f>
        <v>#NAME?</v>
      </c>
      <c r="D569" s="45" t="e">
        <f t="array" aca="1" ref="D569" ca="1">IFERROR(IF(ROWS(PerformerDetails!$T$7:T569)&gt;COUNTA(PerformerDetails!$T$7:$T$506),"",INDEX(PerformerDetails!$T$7:$T$506,SMALL(IF(PerformerDetails!$T$7:$T$506&lt;&gt;"",ROW(PerformerDetails!P569:P1068)-ROW(PerformerDetails!T569)+1),ROWS(PerformerDetails!$T$7:T569)))),0)</f>
        <v>#NAME?</v>
      </c>
    </row>
    <row r="570" spans="3:4" ht="20.100000000000001" customHeight="1">
      <c r="C570" s="45" t="e">
        <f t="array" aca="1" ref="C570" ca="1">IFERROR(IF(ROWS(PerformerDetails!$R$7:R571)&gt;COUNTA(PerformerDetails!$R$7:$R$506),"",INDEX(PerformerDetails!$R$7:$R$506,SMALL(IF(PerformerDetails!$R$7:$R$506&lt;&gt;"",ROW(PerformerDetails!P571:P1070)-ROW(PerformerDetails!R571)+1),ROWS(PerformerDetails!$R$7:R571)))),0)</f>
        <v>#NAME?</v>
      </c>
      <c r="D570" s="45" t="e">
        <f t="array" aca="1" ref="D570" ca="1">IFERROR(IF(ROWS(PerformerDetails!$T$7:T570)&gt;COUNTA(PerformerDetails!$T$7:$T$506),"",INDEX(PerformerDetails!$T$7:$T$506,SMALL(IF(PerformerDetails!$T$7:$T$506&lt;&gt;"",ROW(PerformerDetails!P570:P1069)-ROW(PerformerDetails!T570)+1),ROWS(PerformerDetails!$T$7:T570)))),0)</f>
        <v>#NAME?</v>
      </c>
    </row>
    <row r="571" spans="3:4" ht="20.100000000000001" customHeight="1">
      <c r="C571" s="45" t="e">
        <f t="array" aca="1" ref="C571" ca="1">IFERROR(IF(ROWS(PerformerDetails!$R$7:R572)&gt;COUNTA(PerformerDetails!$R$7:$R$506),"",INDEX(PerformerDetails!$R$7:$R$506,SMALL(IF(PerformerDetails!$R$7:$R$506&lt;&gt;"",ROW(PerformerDetails!P572:P1071)-ROW(PerformerDetails!R572)+1),ROWS(PerformerDetails!$R$7:R572)))),0)</f>
        <v>#NAME?</v>
      </c>
      <c r="D571" s="45" t="e">
        <f t="array" aca="1" ref="D571" ca="1">IFERROR(IF(ROWS(PerformerDetails!$T$7:T571)&gt;COUNTA(PerformerDetails!$T$7:$T$506),"",INDEX(PerformerDetails!$T$7:$T$506,SMALL(IF(PerformerDetails!$T$7:$T$506&lt;&gt;"",ROW(PerformerDetails!P571:P1070)-ROW(PerformerDetails!T571)+1),ROWS(PerformerDetails!$T$7:T571)))),0)</f>
        <v>#NAME?</v>
      </c>
    </row>
    <row r="572" spans="3:4" ht="20.100000000000001" customHeight="1">
      <c r="C572" s="45" t="e">
        <f t="array" aca="1" ref="C572" ca="1">IFERROR(IF(ROWS(PerformerDetails!$R$7:R573)&gt;COUNTA(PerformerDetails!$R$7:$R$506),"",INDEX(PerformerDetails!$R$7:$R$506,SMALL(IF(PerformerDetails!$R$7:$R$506&lt;&gt;"",ROW(PerformerDetails!P573:P1072)-ROW(PerformerDetails!R573)+1),ROWS(PerformerDetails!$R$7:R573)))),0)</f>
        <v>#NAME?</v>
      </c>
      <c r="D572" s="45" t="e">
        <f t="array" aca="1" ref="D572" ca="1">IFERROR(IF(ROWS(PerformerDetails!$T$7:T572)&gt;COUNTA(PerformerDetails!$T$7:$T$506),"",INDEX(PerformerDetails!$T$7:$T$506,SMALL(IF(PerformerDetails!$T$7:$T$506&lt;&gt;"",ROW(PerformerDetails!P572:P1071)-ROW(PerformerDetails!T572)+1),ROWS(PerformerDetails!$T$7:T572)))),0)</f>
        <v>#NAME?</v>
      </c>
    </row>
    <row r="573" spans="3:4" ht="20.100000000000001" customHeight="1">
      <c r="C573" s="45" t="e">
        <f t="array" aca="1" ref="C573" ca="1">IFERROR(IF(ROWS(PerformerDetails!$R$7:R574)&gt;COUNTA(PerformerDetails!$R$7:$R$506),"",INDEX(PerformerDetails!$R$7:$R$506,SMALL(IF(PerformerDetails!$R$7:$R$506&lt;&gt;"",ROW(PerformerDetails!P574:P1073)-ROW(PerformerDetails!R574)+1),ROWS(PerformerDetails!$R$7:R574)))),0)</f>
        <v>#NAME?</v>
      </c>
      <c r="D573" s="45" t="e">
        <f t="array" aca="1" ref="D573" ca="1">IFERROR(IF(ROWS(PerformerDetails!$T$7:T573)&gt;COUNTA(PerformerDetails!$T$7:$T$506),"",INDEX(PerformerDetails!$T$7:$T$506,SMALL(IF(PerformerDetails!$T$7:$T$506&lt;&gt;"",ROW(PerformerDetails!P573:P1072)-ROW(PerformerDetails!T573)+1),ROWS(PerformerDetails!$T$7:T573)))),0)</f>
        <v>#NAME?</v>
      </c>
    </row>
    <row r="574" spans="3:4" ht="20.100000000000001" customHeight="1">
      <c r="C574" s="45" t="e">
        <f t="array" aca="1" ref="C574" ca="1">IFERROR(IF(ROWS(PerformerDetails!$R$7:R575)&gt;COUNTA(PerformerDetails!$R$7:$R$506),"",INDEX(PerformerDetails!$R$7:$R$506,SMALL(IF(PerformerDetails!$R$7:$R$506&lt;&gt;"",ROW(PerformerDetails!P575:P1074)-ROW(PerformerDetails!R575)+1),ROWS(PerformerDetails!$R$7:R575)))),0)</f>
        <v>#NAME?</v>
      </c>
      <c r="D574" s="45" t="e">
        <f t="array" aca="1" ref="D574" ca="1">IFERROR(IF(ROWS(PerformerDetails!$T$7:T574)&gt;COUNTA(PerformerDetails!$T$7:$T$506),"",INDEX(PerformerDetails!$T$7:$T$506,SMALL(IF(PerformerDetails!$T$7:$T$506&lt;&gt;"",ROW(PerformerDetails!P574:P1073)-ROW(PerformerDetails!T574)+1),ROWS(PerformerDetails!$T$7:T574)))),0)</f>
        <v>#NAME?</v>
      </c>
    </row>
    <row r="575" spans="3:4" ht="20.100000000000001" customHeight="1">
      <c r="C575" s="45" t="e">
        <f t="array" aca="1" ref="C575" ca="1">IFERROR(IF(ROWS(PerformerDetails!$R$7:R576)&gt;COUNTA(PerformerDetails!$R$7:$R$506),"",INDEX(PerformerDetails!$R$7:$R$506,SMALL(IF(PerformerDetails!$R$7:$R$506&lt;&gt;"",ROW(PerformerDetails!P576:P1075)-ROW(PerformerDetails!R576)+1),ROWS(PerformerDetails!$R$7:R576)))),0)</f>
        <v>#NAME?</v>
      </c>
      <c r="D575" s="45" t="e">
        <f t="array" aca="1" ref="D575" ca="1">IFERROR(IF(ROWS(PerformerDetails!$T$7:T575)&gt;COUNTA(PerformerDetails!$T$7:$T$506),"",INDEX(PerformerDetails!$T$7:$T$506,SMALL(IF(PerformerDetails!$T$7:$T$506&lt;&gt;"",ROW(PerformerDetails!P575:P1074)-ROW(PerformerDetails!T575)+1),ROWS(PerformerDetails!$T$7:T575)))),0)</f>
        <v>#NAME?</v>
      </c>
    </row>
    <row r="576" spans="3:4" ht="20.100000000000001" customHeight="1">
      <c r="C576" s="45" t="e">
        <f t="array" aca="1" ref="C576" ca="1">IFERROR(IF(ROWS(PerformerDetails!$R$7:R577)&gt;COUNTA(PerformerDetails!$R$7:$R$506),"",INDEX(PerformerDetails!$R$7:$R$506,SMALL(IF(PerformerDetails!$R$7:$R$506&lt;&gt;"",ROW(PerformerDetails!P577:P1076)-ROW(PerformerDetails!R577)+1),ROWS(PerformerDetails!$R$7:R577)))),0)</f>
        <v>#NAME?</v>
      </c>
      <c r="D576" s="45" t="e">
        <f t="array" aca="1" ref="D576" ca="1">IFERROR(IF(ROWS(PerformerDetails!$T$7:T576)&gt;COUNTA(PerformerDetails!$T$7:$T$506),"",INDEX(PerformerDetails!$T$7:$T$506,SMALL(IF(PerformerDetails!$T$7:$T$506&lt;&gt;"",ROW(PerformerDetails!P576:P1075)-ROW(PerformerDetails!T576)+1),ROWS(PerformerDetails!$T$7:T576)))),0)</f>
        <v>#NAME?</v>
      </c>
    </row>
    <row r="577" spans="3:4" ht="20.100000000000001" customHeight="1">
      <c r="C577" s="45" t="e">
        <f t="array" aca="1" ref="C577" ca="1">IFERROR(IF(ROWS(PerformerDetails!$R$7:R578)&gt;COUNTA(PerformerDetails!$R$7:$R$506),"",INDEX(PerformerDetails!$R$7:$R$506,SMALL(IF(PerformerDetails!$R$7:$R$506&lt;&gt;"",ROW(PerformerDetails!P578:P1077)-ROW(PerformerDetails!R578)+1),ROWS(PerformerDetails!$R$7:R578)))),0)</f>
        <v>#NAME?</v>
      </c>
      <c r="D577" s="45" t="e">
        <f t="array" aca="1" ref="D577" ca="1">IFERROR(IF(ROWS(PerformerDetails!$T$7:T577)&gt;COUNTA(PerformerDetails!$T$7:$T$506),"",INDEX(PerformerDetails!$T$7:$T$506,SMALL(IF(PerformerDetails!$T$7:$T$506&lt;&gt;"",ROW(PerformerDetails!P577:P1076)-ROW(PerformerDetails!T577)+1),ROWS(PerformerDetails!$T$7:T577)))),0)</f>
        <v>#NAME?</v>
      </c>
    </row>
    <row r="578" spans="3:4" ht="20.100000000000001" customHeight="1">
      <c r="C578" s="45" t="e">
        <f t="array" aca="1" ref="C578" ca="1">IFERROR(IF(ROWS(PerformerDetails!$R$7:R579)&gt;COUNTA(PerformerDetails!$R$7:$R$506),"",INDEX(PerformerDetails!$R$7:$R$506,SMALL(IF(PerformerDetails!$R$7:$R$506&lt;&gt;"",ROW(PerformerDetails!P579:P1078)-ROW(PerformerDetails!R579)+1),ROWS(PerformerDetails!$R$7:R579)))),0)</f>
        <v>#NAME?</v>
      </c>
      <c r="D578" s="45" t="e">
        <f t="array" aca="1" ref="D578" ca="1">IFERROR(IF(ROWS(PerformerDetails!$T$7:T578)&gt;COUNTA(PerformerDetails!$T$7:$T$506),"",INDEX(PerformerDetails!$T$7:$T$506,SMALL(IF(PerformerDetails!$T$7:$T$506&lt;&gt;"",ROW(PerformerDetails!P578:P1077)-ROW(PerformerDetails!T578)+1),ROWS(PerformerDetails!$T$7:T578)))),0)</f>
        <v>#NAME?</v>
      </c>
    </row>
    <row r="579" spans="3:4" ht="20.100000000000001" customHeight="1">
      <c r="C579" s="45" t="e">
        <f t="array" aca="1" ref="C579" ca="1">IFERROR(IF(ROWS(PerformerDetails!$R$7:R580)&gt;COUNTA(PerformerDetails!$R$7:$R$506),"",INDEX(PerformerDetails!$R$7:$R$506,SMALL(IF(PerformerDetails!$R$7:$R$506&lt;&gt;"",ROW(PerformerDetails!P580:P1079)-ROW(PerformerDetails!R580)+1),ROWS(PerformerDetails!$R$7:R580)))),0)</f>
        <v>#NAME?</v>
      </c>
      <c r="D579" s="45" t="e">
        <f t="array" aca="1" ref="D579" ca="1">IFERROR(IF(ROWS(PerformerDetails!$T$7:T579)&gt;COUNTA(PerformerDetails!$T$7:$T$506),"",INDEX(PerformerDetails!$T$7:$T$506,SMALL(IF(PerformerDetails!$T$7:$T$506&lt;&gt;"",ROW(PerformerDetails!P579:P1078)-ROW(PerformerDetails!T579)+1),ROWS(PerformerDetails!$T$7:T579)))),0)</f>
        <v>#NAME?</v>
      </c>
    </row>
    <row r="580" spans="3:4" ht="20.100000000000001" customHeight="1">
      <c r="C580" s="45" t="e">
        <f t="array" aca="1" ref="C580" ca="1">IFERROR(IF(ROWS(PerformerDetails!$R$7:R581)&gt;COUNTA(PerformerDetails!$R$7:$R$506),"",INDEX(PerformerDetails!$R$7:$R$506,SMALL(IF(PerformerDetails!$R$7:$R$506&lt;&gt;"",ROW(PerformerDetails!P581:P1080)-ROW(PerformerDetails!R581)+1),ROWS(PerformerDetails!$R$7:R581)))),0)</f>
        <v>#NAME?</v>
      </c>
      <c r="D580" s="45" t="e">
        <f t="array" aca="1" ref="D580" ca="1">IFERROR(IF(ROWS(PerformerDetails!$T$7:T580)&gt;COUNTA(PerformerDetails!$T$7:$T$506),"",INDEX(PerformerDetails!$T$7:$T$506,SMALL(IF(PerformerDetails!$T$7:$T$506&lt;&gt;"",ROW(PerformerDetails!P580:P1079)-ROW(PerformerDetails!T580)+1),ROWS(PerformerDetails!$T$7:T580)))),0)</f>
        <v>#NAME?</v>
      </c>
    </row>
    <row r="581" spans="3:4" ht="20.100000000000001" customHeight="1">
      <c r="C581" s="45" t="e">
        <f t="array" aca="1" ref="C581" ca="1">IFERROR(IF(ROWS(PerformerDetails!$R$7:R582)&gt;COUNTA(PerformerDetails!$R$7:$R$506),"",INDEX(PerformerDetails!$R$7:$R$506,SMALL(IF(PerformerDetails!$R$7:$R$506&lt;&gt;"",ROW(PerformerDetails!P582:P1081)-ROW(PerformerDetails!R582)+1),ROWS(PerformerDetails!$R$7:R582)))),0)</f>
        <v>#NAME?</v>
      </c>
      <c r="D581" s="45" t="e">
        <f t="array" aca="1" ref="D581" ca="1">IFERROR(IF(ROWS(PerformerDetails!$T$7:T581)&gt;COUNTA(PerformerDetails!$T$7:$T$506),"",INDEX(PerformerDetails!$T$7:$T$506,SMALL(IF(PerformerDetails!$T$7:$T$506&lt;&gt;"",ROW(PerformerDetails!P581:P1080)-ROW(PerformerDetails!T581)+1),ROWS(PerformerDetails!$T$7:T581)))),0)</f>
        <v>#NAME?</v>
      </c>
    </row>
    <row r="582" spans="3:4" ht="20.100000000000001" customHeight="1">
      <c r="C582" s="45" t="e">
        <f t="array" aca="1" ref="C582" ca="1">IFERROR(IF(ROWS(PerformerDetails!$R$7:R583)&gt;COUNTA(PerformerDetails!$R$7:$R$506),"",INDEX(PerformerDetails!$R$7:$R$506,SMALL(IF(PerformerDetails!$R$7:$R$506&lt;&gt;"",ROW(PerformerDetails!P583:P1082)-ROW(PerformerDetails!R583)+1),ROWS(PerformerDetails!$R$7:R583)))),0)</f>
        <v>#NAME?</v>
      </c>
      <c r="D582" s="45" t="e">
        <f t="array" aca="1" ref="D582" ca="1">IFERROR(IF(ROWS(PerformerDetails!$T$7:T582)&gt;COUNTA(PerformerDetails!$T$7:$T$506),"",INDEX(PerformerDetails!$T$7:$T$506,SMALL(IF(PerformerDetails!$T$7:$T$506&lt;&gt;"",ROW(PerformerDetails!P582:P1081)-ROW(PerformerDetails!T582)+1),ROWS(PerformerDetails!$T$7:T582)))),0)</f>
        <v>#NAME?</v>
      </c>
    </row>
    <row r="583" spans="3:4" ht="20.100000000000001" customHeight="1">
      <c r="C583" s="45" t="e">
        <f t="array" aca="1" ref="C583" ca="1">IFERROR(IF(ROWS(PerformerDetails!$R$7:R584)&gt;COUNTA(PerformerDetails!$R$7:$R$506),"",INDEX(PerformerDetails!$R$7:$R$506,SMALL(IF(PerformerDetails!$R$7:$R$506&lt;&gt;"",ROW(PerformerDetails!P584:P1083)-ROW(PerformerDetails!R584)+1),ROWS(PerformerDetails!$R$7:R584)))),0)</f>
        <v>#NAME?</v>
      </c>
      <c r="D583" s="45" t="e">
        <f t="array" aca="1" ref="D583" ca="1">IFERROR(IF(ROWS(PerformerDetails!$T$7:T583)&gt;COUNTA(PerformerDetails!$T$7:$T$506),"",INDEX(PerformerDetails!$T$7:$T$506,SMALL(IF(PerformerDetails!$T$7:$T$506&lt;&gt;"",ROW(PerformerDetails!P583:P1082)-ROW(PerformerDetails!T583)+1),ROWS(PerformerDetails!$T$7:T583)))),0)</f>
        <v>#NAME?</v>
      </c>
    </row>
    <row r="584" spans="3:4" ht="20.100000000000001" customHeight="1">
      <c r="C584" s="45" t="e">
        <f t="array" aca="1" ref="C584" ca="1">IFERROR(IF(ROWS(PerformerDetails!$R$7:R585)&gt;COUNTA(PerformerDetails!$R$7:$R$506),"",INDEX(PerformerDetails!$R$7:$R$506,SMALL(IF(PerformerDetails!$R$7:$R$506&lt;&gt;"",ROW(PerformerDetails!P585:P1084)-ROW(PerformerDetails!R585)+1),ROWS(PerformerDetails!$R$7:R585)))),0)</f>
        <v>#NAME?</v>
      </c>
      <c r="D584" s="45" t="e">
        <f t="array" aca="1" ref="D584" ca="1">IFERROR(IF(ROWS(PerformerDetails!$T$7:T584)&gt;COUNTA(PerformerDetails!$T$7:$T$506),"",INDEX(PerformerDetails!$T$7:$T$506,SMALL(IF(PerformerDetails!$T$7:$T$506&lt;&gt;"",ROW(PerformerDetails!P584:P1083)-ROW(PerformerDetails!T584)+1),ROWS(PerformerDetails!$T$7:T584)))),0)</f>
        <v>#NAME?</v>
      </c>
    </row>
    <row r="585" spans="3:4" ht="20.100000000000001" customHeight="1">
      <c r="C585" s="45" t="e">
        <f t="array" aca="1" ref="C585" ca="1">IFERROR(IF(ROWS(PerformerDetails!$R$7:R586)&gt;COUNTA(PerformerDetails!$R$7:$R$506),"",INDEX(PerformerDetails!$R$7:$R$506,SMALL(IF(PerformerDetails!$R$7:$R$506&lt;&gt;"",ROW(PerformerDetails!P586:P1085)-ROW(PerformerDetails!R586)+1),ROWS(PerformerDetails!$R$7:R586)))),0)</f>
        <v>#NAME?</v>
      </c>
      <c r="D585" s="45" t="e">
        <f t="array" aca="1" ref="D585" ca="1">IFERROR(IF(ROWS(PerformerDetails!$T$7:T585)&gt;COUNTA(PerformerDetails!$T$7:$T$506),"",INDEX(PerformerDetails!$T$7:$T$506,SMALL(IF(PerformerDetails!$T$7:$T$506&lt;&gt;"",ROW(PerformerDetails!P585:P1084)-ROW(PerformerDetails!T585)+1),ROWS(PerformerDetails!$T$7:T585)))),0)</f>
        <v>#NAME?</v>
      </c>
    </row>
    <row r="586" spans="3:4" ht="20.100000000000001" customHeight="1">
      <c r="C586" s="45" t="e">
        <f t="array" aca="1" ref="C586" ca="1">IFERROR(IF(ROWS(PerformerDetails!$R$7:R587)&gt;COUNTA(PerformerDetails!$R$7:$R$506),"",INDEX(PerformerDetails!$R$7:$R$506,SMALL(IF(PerformerDetails!$R$7:$R$506&lt;&gt;"",ROW(PerformerDetails!P587:P1086)-ROW(PerformerDetails!R587)+1),ROWS(PerformerDetails!$R$7:R587)))),0)</f>
        <v>#NAME?</v>
      </c>
      <c r="D586" s="45" t="e">
        <f t="array" aca="1" ref="D586" ca="1">IFERROR(IF(ROWS(PerformerDetails!$T$7:T586)&gt;COUNTA(PerformerDetails!$T$7:$T$506),"",INDEX(PerformerDetails!$T$7:$T$506,SMALL(IF(PerformerDetails!$T$7:$T$506&lt;&gt;"",ROW(PerformerDetails!P586:P1085)-ROW(PerformerDetails!T586)+1),ROWS(PerformerDetails!$T$7:T586)))),0)</f>
        <v>#NAME?</v>
      </c>
    </row>
    <row r="587" spans="3:4" ht="20.100000000000001" customHeight="1">
      <c r="C587" s="45" t="e">
        <f t="array" aca="1" ref="C587" ca="1">IFERROR(IF(ROWS(PerformerDetails!$R$7:R588)&gt;COUNTA(PerformerDetails!$R$7:$R$506),"",INDEX(PerformerDetails!$R$7:$R$506,SMALL(IF(PerformerDetails!$R$7:$R$506&lt;&gt;"",ROW(PerformerDetails!P588:P1087)-ROW(PerformerDetails!R588)+1),ROWS(PerformerDetails!$R$7:R588)))),0)</f>
        <v>#NAME?</v>
      </c>
      <c r="D587" s="45" t="e">
        <f t="array" aca="1" ref="D587" ca="1">IFERROR(IF(ROWS(PerformerDetails!$T$7:T587)&gt;COUNTA(PerformerDetails!$T$7:$T$506),"",INDEX(PerformerDetails!$T$7:$T$506,SMALL(IF(PerformerDetails!$T$7:$T$506&lt;&gt;"",ROW(PerformerDetails!P587:P1086)-ROW(PerformerDetails!T587)+1),ROWS(PerformerDetails!$T$7:T587)))),0)</f>
        <v>#NAME?</v>
      </c>
    </row>
    <row r="588" spans="3:4" ht="20.100000000000001" customHeight="1">
      <c r="C588" s="45" t="e">
        <f t="array" aca="1" ref="C588" ca="1">IFERROR(IF(ROWS(PerformerDetails!$R$7:R589)&gt;COUNTA(PerformerDetails!$R$7:$R$506),"",INDEX(PerformerDetails!$R$7:$R$506,SMALL(IF(PerformerDetails!$R$7:$R$506&lt;&gt;"",ROW(PerformerDetails!P589:P1088)-ROW(PerformerDetails!R589)+1),ROWS(PerformerDetails!$R$7:R589)))),0)</f>
        <v>#NAME?</v>
      </c>
      <c r="D588" s="45" t="e">
        <f t="array" aca="1" ref="D588" ca="1">IFERROR(IF(ROWS(PerformerDetails!$T$7:T588)&gt;COUNTA(PerformerDetails!$T$7:$T$506),"",INDEX(PerformerDetails!$T$7:$T$506,SMALL(IF(PerformerDetails!$T$7:$T$506&lt;&gt;"",ROW(PerformerDetails!P588:P1087)-ROW(PerformerDetails!T588)+1),ROWS(PerformerDetails!$T$7:T588)))),0)</f>
        <v>#NAME?</v>
      </c>
    </row>
    <row r="589" spans="3:4" ht="20.100000000000001" customHeight="1">
      <c r="C589" s="45" t="e">
        <f t="array" aca="1" ref="C589" ca="1">IFERROR(IF(ROWS(PerformerDetails!$R$7:R590)&gt;COUNTA(PerformerDetails!$R$7:$R$506),"",INDEX(PerformerDetails!$R$7:$R$506,SMALL(IF(PerformerDetails!$R$7:$R$506&lt;&gt;"",ROW(PerformerDetails!P590:P1089)-ROW(PerformerDetails!R590)+1),ROWS(PerformerDetails!$R$7:R590)))),0)</f>
        <v>#NAME?</v>
      </c>
      <c r="D589" s="45" t="e">
        <f t="array" aca="1" ref="D589" ca="1">IFERROR(IF(ROWS(PerformerDetails!$T$7:T589)&gt;COUNTA(PerformerDetails!$T$7:$T$506),"",INDEX(PerformerDetails!$T$7:$T$506,SMALL(IF(PerformerDetails!$T$7:$T$506&lt;&gt;"",ROW(PerformerDetails!P589:P1088)-ROW(PerformerDetails!T589)+1),ROWS(PerformerDetails!$T$7:T589)))),0)</f>
        <v>#NAME?</v>
      </c>
    </row>
    <row r="590" spans="3:4" ht="20.100000000000001" customHeight="1">
      <c r="C590" s="45" t="e">
        <f t="array" aca="1" ref="C590" ca="1">IFERROR(IF(ROWS(PerformerDetails!$R$7:R591)&gt;COUNTA(PerformerDetails!$R$7:$R$506),"",INDEX(PerformerDetails!$R$7:$R$506,SMALL(IF(PerformerDetails!$R$7:$R$506&lt;&gt;"",ROW(PerformerDetails!P591:P1090)-ROW(PerformerDetails!R591)+1),ROWS(PerformerDetails!$R$7:R591)))),0)</f>
        <v>#NAME?</v>
      </c>
      <c r="D590" s="45" t="e">
        <f t="array" aca="1" ref="D590" ca="1">IFERROR(IF(ROWS(PerformerDetails!$T$7:T590)&gt;COUNTA(PerformerDetails!$T$7:$T$506),"",INDEX(PerformerDetails!$T$7:$T$506,SMALL(IF(PerformerDetails!$T$7:$T$506&lt;&gt;"",ROW(PerformerDetails!P590:P1089)-ROW(PerformerDetails!T590)+1),ROWS(PerformerDetails!$T$7:T590)))),0)</f>
        <v>#NAME?</v>
      </c>
    </row>
    <row r="591" spans="3:4" ht="20.100000000000001" customHeight="1">
      <c r="C591" s="45" t="e">
        <f t="array" aca="1" ref="C591" ca="1">IFERROR(IF(ROWS(PerformerDetails!$R$7:R592)&gt;COUNTA(PerformerDetails!$R$7:$R$506),"",INDEX(PerformerDetails!$R$7:$R$506,SMALL(IF(PerformerDetails!$R$7:$R$506&lt;&gt;"",ROW(PerformerDetails!P592:P1091)-ROW(PerformerDetails!R592)+1),ROWS(PerformerDetails!$R$7:R592)))),0)</f>
        <v>#NAME?</v>
      </c>
      <c r="D591" s="45" t="e">
        <f t="array" aca="1" ref="D591" ca="1">IFERROR(IF(ROWS(PerformerDetails!$T$7:T591)&gt;COUNTA(PerformerDetails!$T$7:$T$506),"",INDEX(PerformerDetails!$T$7:$T$506,SMALL(IF(PerformerDetails!$T$7:$T$506&lt;&gt;"",ROW(PerformerDetails!P591:P1090)-ROW(PerformerDetails!T591)+1),ROWS(PerformerDetails!$T$7:T591)))),0)</f>
        <v>#NAME?</v>
      </c>
    </row>
    <row r="592" spans="3:4" ht="20.100000000000001" customHeight="1">
      <c r="C592" s="45" t="e">
        <f t="array" aca="1" ref="C592" ca="1">IFERROR(IF(ROWS(PerformerDetails!$R$7:R593)&gt;COUNTA(PerformerDetails!$R$7:$R$506),"",INDEX(PerformerDetails!$R$7:$R$506,SMALL(IF(PerformerDetails!$R$7:$R$506&lt;&gt;"",ROW(PerformerDetails!P593:P1092)-ROW(PerformerDetails!R593)+1),ROWS(PerformerDetails!$R$7:R593)))),0)</f>
        <v>#NAME?</v>
      </c>
      <c r="D592" s="45" t="e">
        <f t="array" aca="1" ref="D592" ca="1">IFERROR(IF(ROWS(PerformerDetails!$T$7:T592)&gt;COUNTA(PerformerDetails!$T$7:$T$506),"",INDEX(PerformerDetails!$T$7:$T$506,SMALL(IF(PerformerDetails!$T$7:$T$506&lt;&gt;"",ROW(PerformerDetails!P592:P1091)-ROW(PerformerDetails!T592)+1),ROWS(PerformerDetails!$T$7:T592)))),0)</f>
        <v>#NAME?</v>
      </c>
    </row>
    <row r="593" spans="3:4" ht="20.100000000000001" customHeight="1">
      <c r="C593" s="45" t="e">
        <f t="array" aca="1" ref="C593" ca="1">IFERROR(IF(ROWS(PerformerDetails!$R$7:R594)&gt;COUNTA(PerformerDetails!$R$7:$R$506),"",INDEX(PerformerDetails!$R$7:$R$506,SMALL(IF(PerformerDetails!$R$7:$R$506&lt;&gt;"",ROW(PerformerDetails!P594:P1093)-ROW(PerformerDetails!R594)+1),ROWS(PerformerDetails!$R$7:R594)))),0)</f>
        <v>#NAME?</v>
      </c>
      <c r="D593" s="45" t="e">
        <f t="array" aca="1" ref="D593" ca="1">IFERROR(IF(ROWS(PerformerDetails!$T$7:T593)&gt;COUNTA(PerformerDetails!$T$7:$T$506),"",INDEX(PerformerDetails!$T$7:$T$506,SMALL(IF(PerformerDetails!$T$7:$T$506&lt;&gt;"",ROW(PerformerDetails!P593:P1092)-ROW(PerformerDetails!T593)+1),ROWS(PerformerDetails!$T$7:T593)))),0)</f>
        <v>#NAME?</v>
      </c>
    </row>
    <row r="594" spans="3:4" ht="20.100000000000001" customHeight="1">
      <c r="C594" s="45" t="e">
        <f t="array" aca="1" ref="C594" ca="1">IFERROR(IF(ROWS(PerformerDetails!$R$7:R595)&gt;COUNTA(PerformerDetails!$R$7:$R$506),"",INDEX(PerformerDetails!$R$7:$R$506,SMALL(IF(PerformerDetails!$R$7:$R$506&lt;&gt;"",ROW(PerformerDetails!P595:P1094)-ROW(PerformerDetails!R595)+1),ROWS(PerformerDetails!$R$7:R595)))),0)</f>
        <v>#NAME?</v>
      </c>
      <c r="D594" s="45" t="e">
        <f t="array" aca="1" ref="D594" ca="1">IFERROR(IF(ROWS(PerformerDetails!$T$7:T594)&gt;COUNTA(PerformerDetails!$T$7:$T$506),"",INDEX(PerformerDetails!$T$7:$T$506,SMALL(IF(PerformerDetails!$T$7:$T$506&lt;&gt;"",ROW(PerformerDetails!P594:P1093)-ROW(PerformerDetails!T594)+1),ROWS(PerformerDetails!$T$7:T594)))),0)</f>
        <v>#NAME?</v>
      </c>
    </row>
    <row r="595" spans="3:4" ht="20.100000000000001" customHeight="1">
      <c r="C595" s="45" t="e">
        <f t="array" aca="1" ref="C595" ca="1">IFERROR(IF(ROWS(PerformerDetails!$R$7:R596)&gt;COUNTA(PerformerDetails!$R$7:$R$506),"",INDEX(PerformerDetails!$R$7:$R$506,SMALL(IF(PerformerDetails!$R$7:$R$506&lt;&gt;"",ROW(PerformerDetails!P596:P1095)-ROW(PerformerDetails!R596)+1),ROWS(PerformerDetails!$R$7:R596)))),0)</f>
        <v>#NAME?</v>
      </c>
      <c r="D595" s="45" t="e">
        <f t="array" aca="1" ref="D595" ca="1">IFERROR(IF(ROWS(PerformerDetails!$T$7:T595)&gt;COUNTA(PerformerDetails!$T$7:$T$506),"",INDEX(PerformerDetails!$T$7:$T$506,SMALL(IF(PerformerDetails!$T$7:$T$506&lt;&gt;"",ROW(PerformerDetails!P595:P1094)-ROW(PerformerDetails!T595)+1),ROWS(PerformerDetails!$T$7:T595)))),0)</f>
        <v>#NAME?</v>
      </c>
    </row>
    <row r="596" spans="3:4" ht="20.100000000000001" customHeight="1">
      <c r="C596" s="45" t="e">
        <f t="array" aca="1" ref="C596" ca="1">IFERROR(IF(ROWS(PerformerDetails!$R$7:R597)&gt;COUNTA(PerformerDetails!$R$7:$R$506),"",INDEX(PerformerDetails!$R$7:$R$506,SMALL(IF(PerformerDetails!$R$7:$R$506&lt;&gt;"",ROW(PerformerDetails!P597:P1096)-ROW(PerformerDetails!R597)+1),ROWS(PerformerDetails!$R$7:R597)))),0)</f>
        <v>#NAME?</v>
      </c>
      <c r="D596" s="45" t="e">
        <f t="array" aca="1" ref="D596" ca="1">IFERROR(IF(ROWS(PerformerDetails!$T$7:T596)&gt;COUNTA(PerformerDetails!$T$7:$T$506),"",INDEX(PerformerDetails!$T$7:$T$506,SMALL(IF(PerformerDetails!$T$7:$T$506&lt;&gt;"",ROW(PerformerDetails!P596:P1095)-ROW(PerformerDetails!T596)+1),ROWS(PerformerDetails!$T$7:T596)))),0)</f>
        <v>#NAME?</v>
      </c>
    </row>
    <row r="597" spans="3:4" ht="20.100000000000001" customHeight="1">
      <c r="C597" s="45" t="e">
        <f t="array" aca="1" ref="C597" ca="1">IFERROR(IF(ROWS(PerformerDetails!$R$7:R598)&gt;COUNTA(PerformerDetails!$R$7:$R$506),"",INDEX(PerformerDetails!$R$7:$R$506,SMALL(IF(PerformerDetails!$R$7:$R$506&lt;&gt;"",ROW(PerformerDetails!P598:P1097)-ROW(PerformerDetails!R598)+1),ROWS(PerformerDetails!$R$7:R598)))),0)</f>
        <v>#NAME?</v>
      </c>
      <c r="D597" s="45" t="e">
        <f t="array" aca="1" ref="D597" ca="1">IFERROR(IF(ROWS(PerformerDetails!$T$7:T597)&gt;COUNTA(PerformerDetails!$T$7:$T$506),"",INDEX(PerformerDetails!$T$7:$T$506,SMALL(IF(PerformerDetails!$T$7:$T$506&lt;&gt;"",ROW(PerformerDetails!P597:P1096)-ROW(PerformerDetails!T597)+1),ROWS(PerformerDetails!$T$7:T597)))),0)</f>
        <v>#NAME?</v>
      </c>
    </row>
    <row r="598" spans="3:4" ht="20.100000000000001" customHeight="1">
      <c r="C598" s="45" t="e">
        <f t="array" aca="1" ref="C598" ca="1">IFERROR(IF(ROWS(PerformerDetails!$R$7:R599)&gt;COUNTA(PerformerDetails!$R$7:$R$506),"",INDEX(PerformerDetails!$R$7:$R$506,SMALL(IF(PerformerDetails!$R$7:$R$506&lt;&gt;"",ROW(PerformerDetails!P599:P1098)-ROW(PerformerDetails!R599)+1),ROWS(PerformerDetails!$R$7:R599)))),0)</f>
        <v>#NAME?</v>
      </c>
      <c r="D598" s="45" t="e">
        <f t="array" aca="1" ref="D598" ca="1">IFERROR(IF(ROWS(PerformerDetails!$T$7:T598)&gt;COUNTA(PerformerDetails!$T$7:$T$506),"",INDEX(PerformerDetails!$T$7:$T$506,SMALL(IF(PerformerDetails!$T$7:$T$506&lt;&gt;"",ROW(PerformerDetails!P598:P1097)-ROW(PerformerDetails!T598)+1),ROWS(PerformerDetails!$T$7:T598)))),0)</f>
        <v>#NAME?</v>
      </c>
    </row>
    <row r="599" spans="3:4" ht="20.100000000000001" customHeight="1">
      <c r="C599" s="45" t="e">
        <f t="array" aca="1" ref="C599" ca="1">IFERROR(IF(ROWS(PerformerDetails!$R$7:R600)&gt;COUNTA(PerformerDetails!$R$7:$R$506),"",INDEX(PerformerDetails!$R$7:$R$506,SMALL(IF(PerformerDetails!$R$7:$R$506&lt;&gt;"",ROW(PerformerDetails!P600:P1099)-ROW(PerformerDetails!R600)+1),ROWS(PerformerDetails!$R$7:R600)))),0)</f>
        <v>#NAME?</v>
      </c>
      <c r="D599" s="45" t="e">
        <f t="array" aca="1" ref="D599" ca="1">IFERROR(IF(ROWS(PerformerDetails!$T$7:T599)&gt;COUNTA(PerformerDetails!$T$7:$T$506),"",INDEX(PerformerDetails!$T$7:$T$506,SMALL(IF(PerformerDetails!$T$7:$T$506&lt;&gt;"",ROW(PerformerDetails!P599:P1098)-ROW(PerformerDetails!T599)+1),ROWS(PerformerDetails!$T$7:T599)))),0)</f>
        <v>#NAME?</v>
      </c>
    </row>
    <row r="600" spans="3:4" ht="20.100000000000001" customHeight="1">
      <c r="C600" s="45" t="e">
        <f t="array" aca="1" ref="C600" ca="1">IFERROR(IF(ROWS(PerformerDetails!$R$7:R601)&gt;COUNTA(PerformerDetails!$R$7:$R$506),"",INDEX(PerformerDetails!$R$7:$R$506,SMALL(IF(PerformerDetails!$R$7:$R$506&lt;&gt;"",ROW(PerformerDetails!P601:P1100)-ROW(PerformerDetails!R601)+1),ROWS(PerformerDetails!$R$7:R601)))),0)</f>
        <v>#NAME?</v>
      </c>
      <c r="D600" s="45" t="e">
        <f t="array" aca="1" ref="D600" ca="1">IFERROR(IF(ROWS(PerformerDetails!$T$7:T600)&gt;COUNTA(PerformerDetails!$T$7:$T$506),"",INDEX(PerformerDetails!$T$7:$T$506,SMALL(IF(PerformerDetails!$T$7:$T$506&lt;&gt;"",ROW(PerformerDetails!P600:P1099)-ROW(PerformerDetails!T600)+1),ROWS(PerformerDetails!$T$7:T600)))),0)</f>
        <v>#NAME?</v>
      </c>
    </row>
    <row r="601" spans="3:4" ht="20.100000000000001" customHeight="1">
      <c r="C601" s="45" t="e">
        <f t="array" aca="1" ref="C601" ca="1">IFERROR(IF(ROWS(PerformerDetails!$R$7:R602)&gt;COUNTA(PerformerDetails!$R$7:$R$506),"",INDEX(PerformerDetails!$R$7:$R$506,SMALL(IF(PerformerDetails!$R$7:$R$506&lt;&gt;"",ROW(PerformerDetails!P602:P1101)-ROW(PerformerDetails!R602)+1),ROWS(PerformerDetails!$R$7:R602)))),0)</f>
        <v>#NAME?</v>
      </c>
      <c r="D601" s="45" t="e">
        <f t="array" aca="1" ref="D601" ca="1">IFERROR(IF(ROWS(PerformerDetails!$T$7:T601)&gt;COUNTA(PerformerDetails!$T$7:$T$506),"",INDEX(PerformerDetails!$T$7:$T$506,SMALL(IF(PerformerDetails!$T$7:$T$506&lt;&gt;"",ROW(PerformerDetails!P601:P1100)-ROW(PerformerDetails!T601)+1),ROWS(PerformerDetails!$T$7:T601)))),0)</f>
        <v>#NAME?</v>
      </c>
    </row>
    <row r="602" spans="3:4" ht="20.100000000000001" customHeight="1">
      <c r="C602" s="45" t="e">
        <f t="array" aca="1" ref="C602" ca="1">IFERROR(IF(ROWS(PerformerDetails!$R$7:R603)&gt;COUNTA(PerformerDetails!$R$7:$R$506),"",INDEX(PerformerDetails!$R$7:$R$506,SMALL(IF(PerformerDetails!$R$7:$R$506&lt;&gt;"",ROW(PerformerDetails!P603:P1102)-ROW(PerformerDetails!R603)+1),ROWS(PerformerDetails!$R$7:R603)))),0)</f>
        <v>#NAME?</v>
      </c>
      <c r="D602" s="45" t="e">
        <f t="array" aca="1" ref="D602" ca="1">IFERROR(IF(ROWS(PerformerDetails!$T$7:T602)&gt;COUNTA(PerformerDetails!$T$7:$T$506),"",INDEX(PerformerDetails!$T$7:$T$506,SMALL(IF(PerformerDetails!$T$7:$T$506&lt;&gt;"",ROW(PerformerDetails!P602:P1101)-ROW(PerformerDetails!T602)+1),ROWS(PerformerDetails!$T$7:T602)))),0)</f>
        <v>#NAME?</v>
      </c>
    </row>
    <row r="603" spans="3:4" ht="20.100000000000001" customHeight="1">
      <c r="C603" s="45" t="e">
        <f t="array" aca="1" ref="C603" ca="1">IFERROR(IF(ROWS(PerformerDetails!$R$7:R604)&gt;COUNTA(PerformerDetails!$R$7:$R$506),"",INDEX(PerformerDetails!$R$7:$R$506,SMALL(IF(PerformerDetails!$R$7:$R$506&lt;&gt;"",ROW(PerformerDetails!P604:P1103)-ROW(PerformerDetails!R604)+1),ROWS(PerformerDetails!$R$7:R604)))),0)</f>
        <v>#NAME?</v>
      </c>
      <c r="D603" s="45" t="e">
        <f t="array" aca="1" ref="D603" ca="1">IFERROR(IF(ROWS(PerformerDetails!$T$7:T603)&gt;COUNTA(PerformerDetails!$T$7:$T$506),"",INDEX(PerformerDetails!$T$7:$T$506,SMALL(IF(PerformerDetails!$T$7:$T$506&lt;&gt;"",ROW(PerformerDetails!P603:P1102)-ROW(PerformerDetails!T603)+1),ROWS(PerformerDetails!$T$7:T603)))),0)</f>
        <v>#NAME?</v>
      </c>
    </row>
    <row r="604" spans="3:4" ht="20.100000000000001" customHeight="1">
      <c r="C604" s="45" t="e">
        <f t="array" aca="1" ref="C604" ca="1">IFERROR(IF(ROWS(PerformerDetails!$R$7:R605)&gt;COUNTA(PerformerDetails!$R$7:$R$506),"",INDEX(PerformerDetails!$R$7:$R$506,SMALL(IF(PerformerDetails!$R$7:$R$506&lt;&gt;"",ROW(PerformerDetails!P605:P1104)-ROW(PerformerDetails!R605)+1),ROWS(PerformerDetails!$R$7:R605)))),0)</f>
        <v>#NAME?</v>
      </c>
      <c r="D604" s="45" t="e">
        <f t="array" aca="1" ref="D604" ca="1">IFERROR(IF(ROWS(PerformerDetails!$T$7:T604)&gt;COUNTA(PerformerDetails!$T$7:$T$506),"",INDEX(PerformerDetails!$T$7:$T$506,SMALL(IF(PerformerDetails!$T$7:$T$506&lt;&gt;"",ROW(PerformerDetails!P604:P1103)-ROW(PerformerDetails!T604)+1),ROWS(PerformerDetails!$T$7:T604)))),0)</f>
        <v>#NAME?</v>
      </c>
    </row>
    <row r="605" spans="3:4" ht="20.100000000000001" customHeight="1">
      <c r="C605" s="45" t="e">
        <f t="array" aca="1" ref="C605" ca="1">IFERROR(IF(ROWS(PerformerDetails!$R$7:R606)&gt;COUNTA(PerformerDetails!$R$7:$R$506),"",INDEX(PerformerDetails!$R$7:$R$506,SMALL(IF(PerformerDetails!$R$7:$R$506&lt;&gt;"",ROW(PerformerDetails!P606:P1105)-ROW(PerformerDetails!R606)+1),ROWS(PerformerDetails!$R$7:R606)))),0)</f>
        <v>#NAME?</v>
      </c>
      <c r="D605" s="45" t="e">
        <f t="array" aca="1" ref="D605" ca="1">IFERROR(IF(ROWS(PerformerDetails!$T$7:T605)&gt;COUNTA(PerformerDetails!$T$7:$T$506),"",INDEX(PerformerDetails!$T$7:$T$506,SMALL(IF(PerformerDetails!$T$7:$T$506&lt;&gt;"",ROW(PerformerDetails!P605:P1104)-ROW(PerformerDetails!T605)+1),ROWS(PerformerDetails!$T$7:T605)))),0)</f>
        <v>#NAME?</v>
      </c>
    </row>
    <row r="606" spans="3:4" ht="20.100000000000001" customHeight="1">
      <c r="C606" s="45" t="e">
        <f t="array" aca="1" ref="C606" ca="1">IFERROR(IF(ROWS(PerformerDetails!$R$7:R607)&gt;COUNTA(PerformerDetails!$R$7:$R$506),"",INDEX(PerformerDetails!$R$7:$R$506,SMALL(IF(PerformerDetails!$R$7:$R$506&lt;&gt;"",ROW(PerformerDetails!P607:P1106)-ROW(PerformerDetails!R607)+1),ROWS(PerformerDetails!$R$7:R607)))),0)</f>
        <v>#NAME?</v>
      </c>
      <c r="D606" s="45" t="e">
        <f t="array" aca="1" ref="D606" ca="1">IFERROR(IF(ROWS(PerformerDetails!$T$7:T606)&gt;COUNTA(PerformerDetails!$T$7:$T$506),"",INDEX(PerformerDetails!$T$7:$T$506,SMALL(IF(PerformerDetails!$T$7:$T$506&lt;&gt;"",ROW(PerformerDetails!P606:P1105)-ROW(PerformerDetails!T606)+1),ROWS(PerformerDetails!$T$7:T606)))),0)</f>
        <v>#NAME?</v>
      </c>
    </row>
    <row r="607" spans="3:4" ht="20.100000000000001" customHeight="1">
      <c r="C607" s="45" t="e">
        <f t="array" aca="1" ref="C607" ca="1">IFERROR(IF(ROWS(PerformerDetails!$R$7:R608)&gt;COUNTA(PerformerDetails!$R$7:$R$506),"",INDEX(PerformerDetails!$R$7:$R$506,SMALL(IF(PerformerDetails!$R$7:$R$506&lt;&gt;"",ROW(PerformerDetails!P608:P1107)-ROW(PerformerDetails!R608)+1),ROWS(PerformerDetails!$R$7:R608)))),0)</f>
        <v>#NAME?</v>
      </c>
      <c r="D607" s="45" t="e">
        <f t="array" aca="1" ref="D607" ca="1">IFERROR(IF(ROWS(PerformerDetails!$T$7:T607)&gt;COUNTA(PerformerDetails!$T$7:$T$506),"",INDEX(PerformerDetails!$T$7:$T$506,SMALL(IF(PerformerDetails!$T$7:$T$506&lt;&gt;"",ROW(PerformerDetails!P607:P1106)-ROW(PerformerDetails!T607)+1),ROWS(PerformerDetails!$T$7:T607)))),0)</f>
        <v>#NAME?</v>
      </c>
    </row>
    <row r="608" spans="3:4" ht="20.100000000000001" customHeight="1">
      <c r="C608" s="45" t="e">
        <f t="array" aca="1" ref="C608" ca="1">IFERROR(IF(ROWS(PerformerDetails!$R$7:R609)&gt;COUNTA(PerformerDetails!$R$7:$R$506),"",INDEX(PerformerDetails!$R$7:$R$506,SMALL(IF(PerformerDetails!$R$7:$R$506&lt;&gt;"",ROW(PerformerDetails!P609:P1108)-ROW(PerformerDetails!R609)+1),ROWS(PerformerDetails!$R$7:R609)))),0)</f>
        <v>#NAME?</v>
      </c>
      <c r="D608" s="45" t="e">
        <f t="array" aca="1" ref="D608" ca="1">IFERROR(IF(ROWS(PerformerDetails!$T$7:T608)&gt;COUNTA(PerformerDetails!$T$7:$T$506),"",INDEX(PerformerDetails!$T$7:$T$506,SMALL(IF(PerformerDetails!$T$7:$T$506&lt;&gt;"",ROW(PerformerDetails!P608:P1107)-ROW(PerformerDetails!T608)+1),ROWS(PerformerDetails!$T$7:T608)))),0)</f>
        <v>#NAME?</v>
      </c>
    </row>
    <row r="609" spans="3:4" ht="20.100000000000001" customHeight="1">
      <c r="C609" s="45" t="e">
        <f t="array" aca="1" ref="C609" ca="1">IFERROR(IF(ROWS(PerformerDetails!$R$7:R610)&gt;COUNTA(PerformerDetails!$R$7:$R$506),"",INDEX(PerformerDetails!$R$7:$R$506,SMALL(IF(PerformerDetails!$R$7:$R$506&lt;&gt;"",ROW(PerformerDetails!P610:P1109)-ROW(PerformerDetails!R610)+1),ROWS(PerformerDetails!$R$7:R610)))),0)</f>
        <v>#NAME?</v>
      </c>
      <c r="D609" s="45" t="e">
        <f t="array" aca="1" ref="D609" ca="1">IFERROR(IF(ROWS(PerformerDetails!$T$7:T609)&gt;COUNTA(PerformerDetails!$T$7:$T$506),"",INDEX(PerformerDetails!$T$7:$T$506,SMALL(IF(PerformerDetails!$T$7:$T$506&lt;&gt;"",ROW(PerformerDetails!P609:P1108)-ROW(PerformerDetails!T609)+1),ROWS(PerformerDetails!$T$7:T609)))),0)</f>
        <v>#NAME?</v>
      </c>
    </row>
    <row r="610" spans="3:4" ht="20.100000000000001" customHeight="1">
      <c r="C610" s="45" t="e">
        <f t="array" aca="1" ref="C610" ca="1">IFERROR(IF(ROWS(PerformerDetails!$R$7:R611)&gt;COUNTA(PerformerDetails!$R$7:$R$506),"",INDEX(PerformerDetails!$R$7:$R$506,SMALL(IF(PerformerDetails!$R$7:$R$506&lt;&gt;"",ROW(PerformerDetails!P611:P1110)-ROW(PerformerDetails!R611)+1),ROWS(PerformerDetails!$R$7:R611)))),0)</f>
        <v>#NAME?</v>
      </c>
      <c r="D610" s="45" t="e">
        <f t="array" aca="1" ref="D610" ca="1">IFERROR(IF(ROWS(PerformerDetails!$T$7:T610)&gt;COUNTA(PerformerDetails!$T$7:$T$506),"",INDEX(PerformerDetails!$T$7:$T$506,SMALL(IF(PerformerDetails!$T$7:$T$506&lt;&gt;"",ROW(PerformerDetails!P610:P1109)-ROW(PerformerDetails!T610)+1),ROWS(PerformerDetails!$T$7:T610)))),0)</f>
        <v>#NAME?</v>
      </c>
    </row>
    <row r="611" spans="3:4" ht="20.100000000000001" customHeight="1">
      <c r="C611" s="45" t="e">
        <f t="array" aca="1" ref="C611" ca="1">IFERROR(IF(ROWS(PerformerDetails!$R$7:R612)&gt;COUNTA(PerformerDetails!$R$7:$R$506),"",INDEX(PerformerDetails!$R$7:$R$506,SMALL(IF(PerformerDetails!$R$7:$R$506&lt;&gt;"",ROW(PerformerDetails!P612:P1111)-ROW(PerformerDetails!R612)+1),ROWS(PerformerDetails!$R$7:R612)))),0)</f>
        <v>#NAME?</v>
      </c>
      <c r="D611" s="45" t="e">
        <f t="array" aca="1" ref="D611" ca="1">IFERROR(IF(ROWS(PerformerDetails!$T$7:T611)&gt;COUNTA(PerformerDetails!$T$7:$T$506),"",INDEX(PerformerDetails!$T$7:$T$506,SMALL(IF(PerformerDetails!$T$7:$T$506&lt;&gt;"",ROW(PerformerDetails!P611:P1110)-ROW(PerformerDetails!T611)+1),ROWS(PerformerDetails!$T$7:T611)))),0)</f>
        <v>#NAME?</v>
      </c>
    </row>
    <row r="612" spans="3:4" ht="20.100000000000001" customHeight="1">
      <c r="C612" s="45" t="e">
        <f t="array" aca="1" ref="C612" ca="1">IFERROR(IF(ROWS(PerformerDetails!$R$7:R613)&gt;COUNTA(PerformerDetails!$R$7:$R$506),"",INDEX(PerformerDetails!$R$7:$R$506,SMALL(IF(PerformerDetails!$R$7:$R$506&lt;&gt;"",ROW(PerformerDetails!P613:P1112)-ROW(PerformerDetails!R613)+1),ROWS(PerformerDetails!$R$7:R613)))),0)</f>
        <v>#NAME?</v>
      </c>
      <c r="D612" s="45" t="e">
        <f t="array" aca="1" ref="D612" ca="1">IFERROR(IF(ROWS(PerformerDetails!$T$7:T612)&gt;COUNTA(PerformerDetails!$T$7:$T$506),"",INDEX(PerformerDetails!$T$7:$T$506,SMALL(IF(PerformerDetails!$T$7:$T$506&lt;&gt;"",ROW(PerformerDetails!P612:P1111)-ROW(PerformerDetails!T612)+1),ROWS(PerformerDetails!$T$7:T612)))),0)</f>
        <v>#NAME?</v>
      </c>
    </row>
    <row r="613" spans="3:4" ht="20.100000000000001" customHeight="1">
      <c r="C613" s="45" t="e">
        <f t="array" aca="1" ref="C613" ca="1">IFERROR(IF(ROWS(PerformerDetails!$R$7:R614)&gt;COUNTA(PerformerDetails!$R$7:$R$506),"",INDEX(PerformerDetails!$R$7:$R$506,SMALL(IF(PerformerDetails!$R$7:$R$506&lt;&gt;"",ROW(PerformerDetails!P614:P1113)-ROW(PerformerDetails!R614)+1),ROWS(PerformerDetails!$R$7:R614)))),0)</f>
        <v>#NAME?</v>
      </c>
      <c r="D613" s="45" t="e">
        <f t="array" aca="1" ref="D613" ca="1">IFERROR(IF(ROWS(PerformerDetails!$T$7:T613)&gt;COUNTA(PerformerDetails!$T$7:$T$506),"",INDEX(PerformerDetails!$T$7:$T$506,SMALL(IF(PerformerDetails!$T$7:$T$506&lt;&gt;"",ROW(PerformerDetails!P613:P1112)-ROW(PerformerDetails!T613)+1),ROWS(PerformerDetails!$T$7:T613)))),0)</f>
        <v>#NAME?</v>
      </c>
    </row>
    <row r="614" spans="3:4" ht="20.100000000000001" customHeight="1">
      <c r="C614" s="45" t="e">
        <f t="array" aca="1" ref="C614" ca="1">IFERROR(IF(ROWS(PerformerDetails!$R$7:R615)&gt;COUNTA(PerformerDetails!$R$7:$R$506),"",INDEX(PerformerDetails!$R$7:$R$506,SMALL(IF(PerformerDetails!$R$7:$R$506&lt;&gt;"",ROW(PerformerDetails!P615:P1114)-ROW(PerformerDetails!R615)+1),ROWS(PerformerDetails!$R$7:R615)))),0)</f>
        <v>#NAME?</v>
      </c>
      <c r="D614" s="45" t="e">
        <f t="array" aca="1" ref="D614" ca="1">IFERROR(IF(ROWS(PerformerDetails!$T$7:T614)&gt;COUNTA(PerformerDetails!$T$7:$T$506),"",INDEX(PerformerDetails!$T$7:$T$506,SMALL(IF(PerformerDetails!$T$7:$T$506&lt;&gt;"",ROW(PerformerDetails!P614:P1113)-ROW(PerformerDetails!T614)+1),ROWS(PerformerDetails!$T$7:T614)))),0)</f>
        <v>#NAME?</v>
      </c>
    </row>
    <row r="615" spans="3:4" ht="20.100000000000001" customHeight="1">
      <c r="C615" s="45" t="e">
        <f t="array" aca="1" ref="C615" ca="1">IFERROR(IF(ROWS(PerformerDetails!$R$7:R616)&gt;COUNTA(PerformerDetails!$R$7:$R$506),"",INDEX(PerformerDetails!$R$7:$R$506,SMALL(IF(PerformerDetails!$R$7:$R$506&lt;&gt;"",ROW(PerformerDetails!P616:P1115)-ROW(PerformerDetails!R616)+1),ROWS(PerformerDetails!$R$7:R616)))),0)</f>
        <v>#NAME?</v>
      </c>
      <c r="D615" s="45" t="e">
        <f t="array" aca="1" ref="D615" ca="1">IFERROR(IF(ROWS(PerformerDetails!$T$7:T615)&gt;COUNTA(PerformerDetails!$T$7:$T$506),"",INDEX(PerformerDetails!$T$7:$T$506,SMALL(IF(PerformerDetails!$T$7:$T$506&lt;&gt;"",ROW(PerformerDetails!P615:P1114)-ROW(PerformerDetails!T615)+1),ROWS(PerformerDetails!$T$7:T615)))),0)</f>
        <v>#NAME?</v>
      </c>
    </row>
    <row r="616" spans="3:4" ht="20.100000000000001" customHeight="1">
      <c r="C616" s="45" t="e">
        <f t="array" aca="1" ref="C616" ca="1">IFERROR(IF(ROWS(PerformerDetails!$R$7:R617)&gt;COUNTA(PerformerDetails!$R$7:$R$506),"",INDEX(PerformerDetails!$R$7:$R$506,SMALL(IF(PerformerDetails!$R$7:$R$506&lt;&gt;"",ROW(PerformerDetails!P617:P1116)-ROW(PerformerDetails!R617)+1),ROWS(PerformerDetails!$R$7:R617)))),0)</f>
        <v>#NAME?</v>
      </c>
      <c r="D616" s="45" t="e">
        <f t="array" aca="1" ref="D616" ca="1">IFERROR(IF(ROWS(PerformerDetails!$T$7:T616)&gt;COUNTA(PerformerDetails!$T$7:$T$506),"",INDEX(PerformerDetails!$T$7:$T$506,SMALL(IF(PerformerDetails!$T$7:$T$506&lt;&gt;"",ROW(PerformerDetails!P616:P1115)-ROW(PerformerDetails!T616)+1),ROWS(PerformerDetails!$T$7:T616)))),0)</f>
        <v>#NAME?</v>
      </c>
    </row>
    <row r="617" spans="3:4" ht="20.100000000000001" customHeight="1">
      <c r="C617" s="45" t="e">
        <f t="array" aca="1" ref="C617" ca="1">IFERROR(IF(ROWS(PerformerDetails!$R$7:R618)&gt;COUNTA(PerformerDetails!$R$7:$R$506),"",INDEX(PerformerDetails!$R$7:$R$506,SMALL(IF(PerformerDetails!$R$7:$R$506&lt;&gt;"",ROW(PerformerDetails!P618:P1117)-ROW(PerformerDetails!R618)+1),ROWS(PerformerDetails!$R$7:R618)))),0)</f>
        <v>#NAME?</v>
      </c>
      <c r="D617" s="45" t="e">
        <f t="array" aca="1" ref="D617" ca="1">IFERROR(IF(ROWS(PerformerDetails!$T$7:T617)&gt;COUNTA(PerformerDetails!$T$7:$T$506),"",INDEX(PerformerDetails!$T$7:$T$506,SMALL(IF(PerformerDetails!$T$7:$T$506&lt;&gt;"",ROW(PerformerDetails!P617:P1116)-ROW(PerformerDetails!T617)+1),ROWS(PerformerDetails!$T$7:T617)))),0)</f>
        <v>#NAME?</v>
      </c>
    </row>
    <row r="618" spans="3:4" ht="20.100000000000001" customHeight="1">
      <c r="C618" s="45" t="e">
        <f t="array" aca="1" ref="C618" ca="1">IFERROR(IF(ROWS(PerformerDetails!$R$7:R619)&gt;COUNTA(PerformerDetails!$R$7:$R$506),"",INDEX(PerformerDetails!$R$7:$R$506,SMALL(IF(PerformerDetails!$R$7:$R$506&lt;&gt;"",ROW(PerformerDetails!P619:P1118)-ROW(PerformerDetails!R619)+1),ROWS(PerformerDetails!$R$7:R619)))),0)</f>
        <v>#NAME?</v>
      </c>
      <c r="D618" s="45" t="e">
        <f t="array" aca="1" ref="D618" ca="1">IFERROR(IF(ROWS(PerformerDetails!$T$7:T618)&gt;COUNTA(PerformerDetails!$T$7:$T$506),"",INDEX(PerformerDetails!$T$7:$T$506,SMALL(IF(PerformerDetails!$T$7:$T$506&lt;&gt;"",ROW(PerformerDetails!P618:P1117)-ROW(PerformerDetails!T618)+1),ROWS(PerformerDetails!$T$7:T618)))),0)</f>
        <v>#NAME?</v>
      </c>
    </row>
    <row r="619" spans="3:4" ht="20.100000000000001" customHeight="1">
      <c r="C619" s="45" t="e">
        <f t="array" aca="1" ref="C619" ca="1">IFERROR(IF(ROWS(PerformerDetails!$R$7:R620)&gt;COUNTA(PerformerDetails!$R$7:$R$506),"",INDEX(PerformerDetails!$R$7:$R$506,SMALL(IF(PerformerDetails!$R$7:$R$506&lt;&gt;"",ROW(PerformerDetails!P620:P1119)-ROW(PerformerDetails!R620)+1),ROWS(PerformerDetails!$R$7:R620)))),0)</f>
        <v>#NAME?</v>
      </c>
      <c r="D619" s="45" t="e">
        <f t="array" aca="1" ref="D619" ca="1">IFERROR(IF(ROWS(PerformerDetails!$T$7:T619)&gt;COUNTA(PerformerDetails!$T$7:$T$506),"",INDEX(PerformerDetails!$T$7:$T$506,SMALL(IF(PerformerDetails!$T$7:$T$506&lt;&gt;"",ROW(PerformerDetails!P619:P1118)-ROW(PerformerDetails!T619)+1),ROWS(PerformerDetails!$T$7:T619)))),0)</f>
        <v>#NAME?</v>
      </c>
    </row>
    <row r="620" spans="3:4" ht="20.100000000000001" customHeight="1">
      <c r="C620" s="45" t="e">
        <f t="array" aca="1" ref="C620" ca="1">IFERROR(IF(ROWS(PerformerDetails!$R$7:R621)&gt;COUNTA(PerformerDetails!$R$7:$R$506),"",INDEX(PerformerDetails!$R$7:$R$506,SMALL(IF(PerformerDetails!$R$7:$R$506&lt;&gt;"",ROW(PerformerDetails!P621:P1120)-ROW(PerformerDetails!R621)+1),ROWS(PerformerDetails!$R$7:R621)))),0)</f>
        <v>#NAME?</v>
      </c>
      <c r="D620" s="45" t="e">
        <f t="array" aca="1" ref="D620" ca="1">IFERROR(IF(ROWS(PerformerDetails!$T$7:T620)&gt;COUNTA(PerformerDetails!$T$7:$T$506),"",INDEX(PerformerDetails!$T$7:$T$506,SMALL(IF(PerformerDetails!$T$7:$T$506&lt;&gt;"",ROW(PerformerDetails!P620:P1119)-ROW(PerformerDetails!T620)+1),ROWS(PerformerDetails!$T$7:T620)))),0)</f>
        <v>#NAME?</v>
      </c>
    </row>
    <row r="621" spans="3:4" ht="20.100000000000001" customHeight="1">
      <c r="C621" s="45" t="e">
        <f t="array" aca="1" ref="C621" ca="1">IFERROR(IF(ROWS(PerformerDetails!$R$7:R622)&gt;COUNTA(PerformerDetails!$R$7:$R$506),"",INDEX(PerformerDetails!$R$7:$R$506,SMALL(IF(PerformerDetails!$R$7:$R$506&lt;&gt;"",ROW(PerformerDetails!P622:P1121)-ROW(PerformerDetails!R622)+1),ROWS(PerformerDetails!$R$7:R622)))),0)</f>
        <v>#NAME?</v>
      </c>
      <c r="D621" s="45" t="e">
        <f t="array" aca="1" ref="D621" ca="1">IFERROR(IF(ROWS(PerformerDetails!$T$7:T621)&gt;COUNTA(PerformerDetails!$T$7:$T$506),"",INDEX(PerformerDetails!$T$7:$T$506,SMALL(IF(PerformerDetails!$T$7:$T$506&lt;&gt;"",ROW(PerformerDetails!P621:P1120)-ROW(PerformerDetails!T621)+1),ROWS(PerformerDetails!$T$7:T621)))),0)</f>
        <v>#NAME?</v>
      </c>
    </row>
    <row r="622" spans="3:4" ht="20.100000000000001" customHeight="1">
      <c r="C622" s="45" t="e">
        <f t="array" aca="1" ref="C622" ca="1">IFERROR(IF(ROWS(PerformerDetails!$R$7:R623)&gt;COUNTA(PerformerDetails!$R$7:$R$506),"",INDEX(PerformerDetails!$R$7:$R$506,SMALL(IF(PerformerDetails!$R$7:$R$506&lt;&gt;"",ROW(PerformerDetails!P623:P1122)-ROW(PerformerDetails!R623)+1),ROWS(PerformerDetails!$R$7:R623)))),0)</f>
        <v>#NAME?</v>
      </c>
      <c r="D622" s="45" t="e">
        <f t="array" aca="1" ref="D622" ca="1">IFERROR(IF(ROWS(PerformerDetails!$T$7:T622)&gt;COUNTA(PerformerDetails!$T$7:$T$506),"",INDEX(PerformerDetails!$T$7:$T$506,SMALL(IF(PerformerDetails!$T$7:$T$506&lt;&gt;"",ROW(PerformerDetails!P622:P1121)-ROW(PerformerDetails!T622)+1),ROWS(PerformerDetails!$T$7:T622)))),0)</f>
        <v>#NAME?</v>
      </c>
    </row>
    <row r="623" spans="3:4" ht="20.100000000000001" customHeight="1">
      <c r="C623" s="45" t="e">
        <f t="array" aca="1" ref="C623" ca="1">IFERROR(IF(ROWS(PerformerDetails!$R$7:R624)&gt;COUNTA(PerformerDetails!$R$7:$R$506),"",INDEX(PerformerDetails!$R$7:$R$506,SMALL(IF(PerformerDetails!$R$7:$R$506&lt;&gt;"",ROW(PerformerDetails!P624:P1123)-ROW(PerformerDetails!R624)+1),ROWS(PerformerDetails!$R$7:R624)))),0)</f>
        <v>#NAME?</v>
      </c>
      <c r="D623" s="45" t="e">
        <f t="array" aca="1" ref="D623" ca="1">IFERROR(IF(ROWS(PerformerDetails!$T$7:T623)&gt;COUNTA(PerformerDetails!$T$7:$T$506),"",INDEX(PerformerDetails!$T$7:$T$506,SMALL(IF(PerformerDetails!$T$7:$T$506&lt;&gt;"",ROW(PerformerDetails!P623:P1122)-ROW(PerformerDetails!T623)+1),ROWS(PerformerDetails!$T$7:T623)))),0)</f>
        <v>#NAME?</v>
      </c>
    </row>
    <row r="624" spans="3:4" ht="20.100000000000001" customHeight="1">
      <c r="C624" s="45" t="e">
        <f t="array" aca="1" ref="C624" ca="1">IFERROR(IF(ROWS(PerformerDetails!$R$7:R625)&gt;COUNTA(PerformerDetails!$R$7:$R$506),"",INDEX(PerformerDetails!$R$7:$R$506,SMALL(IF(PerformerDetails!$R$7:$R$506&lt;&gt;"",ROW(PerformerDetails!P625:P1124)-ROW(PerformerDetails!R625)+1),ROWS(PerformerDetails!$R$7:R625)))),0)</f>
        <v>#NAME?</v>
      </c>
      <c r="D624" s="45" t="e">
        <f t="array" aca="1" ref="D624" ca="1">IFERROR(IF(ROWS(PerformerDetails!$T$7:T624)&gt;COUNTA(PerformerDetails!$T$7:$T$506),"",INDEX(PerformerDetails!$T$7:$T$506,SMALL(IF(PerformerDetails!$T$7:$T$506&lt;&gt;"",ROW(PerformerDetails!P624:P1123)-ROW(PerformerDetails!T624)+1),ROWS(PerformerDetails!$T$7:T624)))),0)</f>
        <v>#NAME?</v>
      </c>
    </row>
    <row r="625" spans="3:4" ht="20.100000000000001" customHeight="1">
      <c r="C625" s="45" t="e">
        <f t="array" aca="1" ref="C625" ca="1">IFERROR(IF(ROWS(PerformerDetails!$R$7:R626)&gt;COUNTA(PerformerDetails!$R$7:$R$506),"",INDEX(PerformerDetails!$R$7:$R$506,SMALL(IF(PerformerDetails!$R$7:$R$506&lt;&gt;"",ROW(PerformerDetails!P626:P1125)-ROW(PerformerDetails!R626)+1),ROWS(PerformerDetails!$R$7:R626)))),0)</f>
        <v>#NAME?</v>
      </c>
      <c r="D625" s="45" t="e">
        <f t="array" aca="1" ref="D625" ca="1">IFERROR(IF(ROWS(PerformerDetails!$T$7:T625)&gt;COUNTA(PerformerDetails!$T$7:$T$506),"",INDEX(PerformerDetails!$T$7:$T$506,SMALL(IF(PerformerDetails!$T$7:$T$506&lt;&gt;"",ROW(PerformerDetails!P625:P1124)-ROW(PerformerDetails!T625)+1),ROWS(PerformerDetails!$T$7:T625)))),0)</f>
        <v>#NAME?</v>
      </c>
    </row>
    <row r="626" spans="3:4" ht="20.100000000000001" customHeight="1">
      <c r="C626" s="45" t="e">
        <f t="array" aca="1" ref="C626" ca="1">IFERROR(IF(ROWS(PerformerDetails!$R$7:R627)&gt;COUNTA(PerformerDetails!$R$7:$R$506),"",INDEX(PerformerDetails!$R$7:$R$506,SMALL(IF(PerformerDetails!$R$7:$R$506&lt;&gt;"",ROW(PerformerDetails!P627:P1126)-ROW(PerformerDetails!R627)+1),ROWS(PerformerDetails!$R$7:R627)))),0)</f>
        <v>#NAME?</v>
      </c>
      <c r="D626" s="45" t="e">
        <f t="array" aca="1" ref="D626" ca="1">IFERROR(IF(ROWS(PerformerDetails!$T$7:T626)&gt;COUNTA(PerformerDetails!$T$7:$T$506),"",INDEX(PerformerDetails!$T$7:$T$506,SMALL(IF(PerformerDetails!$T$7:$T$506&lt;&gt;"",ROW(PerformerDetails!P626:P1125)-ROW(PerformerDetails!T626)+1),ROWS(PerformerDetails!$T$7:T626)))),0)</f>
        <v>#NAME?</v>
      </c>
    </row>
    <row r="627" spans="3:4" ht="20.100000000000001" customHeight="1">
      <c r="C627" s="45" t="e">
        <f t="array" aca="1" ref="C627" ca="1">IFERROR(IF(ROWS(PerformerDetails!$R$7:R628)&gt;COUNTA(PerformerDetails!$R$7:$R$506),"",INDEX(PerformerDetails!$R$7:$R$506,SMALL(IF(PerformerDetails!$R$7:$R$506&lt;&gt;"",ROW(PerformerDetails!P628:P1127)-ROW(PerformerDetails!R628)+1),ROWS(PerformerDetails!$R$7:R628)))),0)</f>
        <v>#NAME?</v>
      </c>
      <c r="D627" s="45" t="e">
        <f t="array" aca="1" ref="D627" ca="1">IFERROR(IF(ROWS(PerformerDetails!$T$7:T627)&gt;COUNTA(PerformerDetails!$T$7:$T$506),"",INDEX(PerformerDetails!$T$7:$T$506,SMALL(IF(PerformerDetails!$T$7:$T$506&lt;&gt;"",ROW(PerformerDetails!P627:P1126)-ROW(PerformerDetails!T627)+1),ROWS(PerformerDetails!$T$7:T627)))),0)</f>
        <v>#NAME?</v>
      </c>
    </row>
    <row r="628" spans="3:4" ht="20.100000000000001" customHeight="1">
      <c r="C628" s="45" t="e">
        <f t="array" aca="1" ref="C628" ca="1">IFERROR(IF(ROWS(PerformerDetails!$R$7:R629)&gt;COUNTA(PerformerDetails!$R$7:$R$506),"",INDEX(PerformerDetails!$R$7:$R$506,SMALL(IF(PerformerDetails!$R$7:$R$506&lt;&gt;"",ROW(PerformerDetails!P629:P1128)-ROW(PerformerDetails!R629)+1),ROWS(PerformerDetails!$R$7:R629)))),0)</f>
        <v>#NAME?</v>
      </c>
      <c r="D628" s="45" t="e">
        <f t="array" aca="1" ref="D628" ca="1">IFERROR(IF(ROWS(PerformerDetails!$T$7:T628)&gt;COUNTA(PerformerDetails!$T$7:$T$506),"",INDEX(PerformerDetails!$T$7:$T$506,SMALL(IF(PerformerDetails!$T$7:$T$506&lt;&gt;"",ROW(PerformerDetails!P628:P1127)-ROW(PerformerDetails!T628)+1),ROWS(PerformerDetails!$T$7:T628)))),0)</f>
        <v>#NAME?</v>
      </c>
    </row>
    <row r="629" spans="3:4" ht="20.100000000000001" customHeight="1">
      <c r="C629" s="45" t="e">
        <f t="array" aca="1" ref="C629" ca="1">IFERROR(IF(ROWS(PerformerDetails!$R$7:R630)&gt;COUNTA(PerformerDetails!$R$7:$R$506),"",INDEX(PerformerDetails!$R$7:$R$506,SMALL(IF(PerformerDetails!$R$7:$R$506&lt;&gt;"",ROW(PerformerDetails!P630:P1129)-ROW(PerformerDetails!R630)+1),ROWS(PerformerDetails!$R$7:R630)))),0)</f>
        <v>#NAME?</v>
      </c>
      <c r="D629" s="45" t="e">
        <f t="array" aca="1" ref="D629" ca="1">IFERROR(IF(ROWS(PerformerDetails!$T$7:T629)&gt;COUNTA(PerformerDetails!$T$7:$T$506),"",INDEX(PerformerDetails!$T$7:$T$506,SMALL(IF(PerformerDetails!$T$7:$T$506&lt;&gt;"",ROW(PerformerDetails!P629:P1128)-ROW(PerformerDetails!T629)+1),ROWS(PerformerDetails!$T$7:T629)))),0)</f>
        <v>#NAME?</v>
      </c>
    </row>
    <row r="630" spans="3:4" ht="20.100000000000001" customHeight="1">
      <c r="C630" s="45" t="e">
        <f t="array" aca="1" ref="C630" ca="1">IFERROR(IF(ROWS(PerformerDetails!$R$7:R631)&gt;COUNTA(PerformerDetails!$R$7:$R$506),"",INDEX(PerformerDetails!$R$7:$R$506,SMALL(IF(PerformerDetails!$R$7:$R$506&lt;&gt;"",ROW(PerformerDetails!P631:P1130)-ROW(PerformerDetails!R631)+1),ROWS(PerformerDetails!$R$7:R631)))),0)</f>
        <v>#NAME?</v>
      </c>
      <c r="D630" s="45" t="e">
        <f t="array" aca="1" ref="D630" ca="1">IFERROR(IF(ROWS(PerformerDetails!$T$7:T630)&gt;COUNTA(PerformerDetails!$T$7:$T$506),"",INDEX(PerformerDetails!$T$7:$T$506,SMALL(IF(PerformerDetails!$T$7:$T$506&lt;&gt;"",ROW(PerformerDetails!P630:P1129)-ROW(PerformerDetails!T630)+1),ROWS(PerformerDetails!$T$7:T630)))),0)</f>
        <v>#NAME?</v>
      </c>
    </row>
    <row r="631" spans="3:4" ht="20.100000000000001" customHeight="1">
      <c r="C631" s="45" t="e">
        <f t="array" aca="1" ref="C631" ca="1">IFERROR(IF(ROWS(PerformerDetails!$R$7:R632)&gt;COUNTA(PerformerDetails!$R$7:$R$506),"",INDEX(PerformerDetails!$R$7:$R$506,SMALL(IF(PerformerDetails!$R$7:$R$506&lt;&gt;"",ROW(PerformerDetails!P632:P1131)-ROW(PerformerDetails!R632)+1),ROWS(PerformerDetails!$R$7:R632)))),0)</f>
        <v>#NAME?</v>
      </c>
      <c r="D631" s="45" t="e">
        <f t="array" aca="1" ref="D631" ca="1">IFERROR(IF(ROWS(PerformerDetails!$T$7:T631)&gt;COUNTA(PerformerDetails!$T$7:$T$506),"",INDEX(PerformerDetails!$T$7:$T$506,SMALL(IF(PerformerDetails!$T$7:$T$506&lt;&gt;"",ROW(PerformerDetails!P631:P1130)-ROW(PerformerDetails!T631)+1),ROWS(PerformerDetails!$T$7:T631)))),0)</f>
        <v>#NAME?</v>
      </c>
    </row>
    <row r="632" spans="3:4" ht="20.100000000000001" customHeight="1">
      <c r="C632" s="45" t="e">
        <f t="array" aca="1" ref="C632" ca="1">IFERROR(IF(ROWS(PerformerDetails!$R$7:R633)&gt;COUNTA(PerformerDetails!$R$7:$R$506),"",INDEX(PerformerDetails!$R$7:$R$506,SMALL(IF(PerformerDetails!$R$7:$R$506&lt;&gt;"",ROW(PerformerDetails!P633:P1132)-ROW(PerformerDetails!R633)+1),ROWS(PerformerDetails!$R$7:R633)))),0)</f>
        <v>#NAME?</v>
      </c>
      <c r="D632" s="45" t="e">
        <f t="array" aca="1" ref="D632" ca="1">IFERROR(IF(ROWS(PerformerDetails!$T$7:T632)&gt;COUNTA(PerformerDetails!$T$7:$T$506),"",INDEX(PerformerDetails!$T$7:$T$506,SMALL(IF(PerformerDetails!$T$7:$T$506&lt;&gt;"",ROW(PerformerDetails!P632:P1131)-ROW(PerformerDetails!T632)+1),ROWS(PerformerDetails!$T$7:T632)))),0)</f>
        <v>#NAME?</v>
      </c>
    </row>
    <row r="633" spans="3:4" ht="20.100000000000001" customHeight="1">
      <c r="C633" s="45" t="e">
        <f t="array" aca="1" ref="C633" ca="1">IFERROR(IF(ROWS(PerformerDetails!$R$7:R634)&gt;COUNTA(PerformerDetails!$R$7:$R$506),"",INDEX(PerformerDetails!$R$7:$R$506,SMALL(IF(PerformerDetails!$R$7:$R$506&lt;&gt;"",ROW(PerformerDetails!P634:P1133)-ROW(PerformerDetails!R634)+1),ROWS(PerformerDetails!$R$7:R634)))),0)</f>
        <v>#NAME?</v>
      </c>
      <c r="D633" s="45" t="e">
        <f t="array" aca="1" ref="D633" ca="1">IFERROR(IF(ROWS(PerformerDetails!$T$7:T633)&gt;COUNTA(PerformerDetails!$T$7:$T$506),"",INDEX(PerformerDetails!$T$7:$T$506,SMALL(IF(PerformerDetails!$T$7:$T$506&lt;&gt;"",ROW(PerformerDetails!P633:P1132)-ROW(PerformerDetails!T633)+1),ROWS(PerformerDetails!$T$7:T633)))),0)</f>
        <v>#NAME?</v>
      </c>
    </row>
    <row r="634" spans="3:4" ht="20.100000000000001" customHeight="1">
      <c r="C634" s="45" t="e">
        <f t="array" aca="1" ref="C634" ca="1">IFERROR(IF(ROWS(PerformerDetails!$R$7:R635)&gt;COUNTA(PerformerDetails!$R$7:$R$506),"",INDEX(PerformerDetails!$R$7:$R$506,SMALL(IF(PerformerDetails!$R$7:$R$506&lt;&gt;"",ROW(PerformerDetails!P635:P1134)-ROW(PerformerDetails!R635)+1),ROWS(PerformerDetails!$R$7:R635)))),0)</f>
        <v>#NAME?</v>
      </c>
      <c r="D634" s="45" t="e">
        <f t="array" aca="1" ref="D634" ca="1">IFERROR(IF(ROWS(PerformerDetails!$T$7:T634)&gt;COUNTA(PerformerDetails!$T$7:$T$506),"",INDEX(PerformerDetails!$T$7:$T$506,SMALL(IF(PerformerDetails!$T$7:$T$506&lt;&gt;"",ROW(PerformerDetails!P634:P1133)-ROW(PerformerDetails!T634)+1),ROWS(PerformerDetails!$T$7:T634)))),0)</f>
        <v>#NAME?</v>
      </c>
    </row>
    <row r="635" spans="3:4" ht="20.100000000000001" customHeight="1">
      <c r="C635" s="45" t="e">
        <f t="array" aca="1" ref="C635" ca="1">IFERROR(IF(ROWS(PerformerDetails!$R$7:R636)&gt;COUNTA(PerformerDetails!$R$7:$R$506),"",INDEX(PerformerDetails!$R$7:$R$506,SMALL(IF(PerformerDetails!$R$7:$R$506&lt;&gt;"",ROW(PerformerDetails!P636:P1135)-ROW(PerformerDetails!R636)+1),ROWS(PerformerDetails!$R$7:R636)))),0)</f>
        <v>#NAME?</v>
      </c>
      <c r="D635" s="45" t="e">
        <f t="array" aca="1" ref="D635" ca="1">IFERROR(IF(ROWS(PerformerDetails!$T$7:T635)&gt;COUNTA(PerformerDetails!$T$7:$T$506),"",INDEX(PerformerDetails!$T$7:$T$506,SMALL(IF(PerformerDetails!$T$7:$T$506&lt;&gt;"",ROW(PerformerDetails!P635:P1134)-ROW(PerformerDetails!T635)+1),ROWS(PerformerDetails!$T$7:T635)))),0)</f>
        <v>#NAME?</v>
      </c>
    </row>
    <row r="636" spans="3:4" ht="20.100000000000001" customHeight="1">
      <c r="C636" s="45" t="e">
        <f t="array" aca="1" ref="C636" ca="1">IFERROR(IF(ROWS(PerformerDetails!$R$7:R637)&gt;COUNTA(PerformerDetails!$R$7:$R$506),"",INDEX(PerformerDetails!$R$7:$R$506,SMALL(IF(PerformerDetails!$R$7:$R$506&lt;&gt;"",ROW(PerformerDetails!P637:P1136)-ROW(PerformerDetails!R637)+1),ROWS(PerformerDetails!$R$7:R637)))),0)</f>
        <v>#NAME?</v>
      </c>
      <c r="D636" s="45" t="e">
        <f t="array" aca="1" ref="D636" ca="1">IFERROR(IF(ROWS(PerformerDetails!$T$7:T636)&gt;COUNTA(PerformerDetails!$T$7:$T$506),"",INDEX(PerformerDetails!$T$7:$T$506,SMALL(IF(PerformerDetails!$T$7:$T$506&lt;&gt;"",ROW(PerformerDetails!P636:P1135)-ROW(PerformerDetails!T636)+1),ROWS(PerformerDetails!$T$7:T636)))),0)</f>
        <v>#NAME?</v>
      </c>
    </row>
    <row r="637" spans="3:4" ht="20.100000000000001" customHeight="1">
      <c r="C637" s="45" t="e">
        <f t="array" aca="1" ref="C637" ca="1">IFERROR(IF(ROWS(PerformerDetails!$R$7:R638)&gt;COUNTA(PerformerDetails!$R$7:$R$506),"",INDEX(PerformerDetails!$R$7:$R$506,SMALL(IF(PerformerDetails!$R$7:$R$506&lt;&gt;"",ROW(PerformerDetails!P638:P1137)-ROW(PerformerDetails!R638)+1),ROWS(PerformerDetails!$R$7:R638)))),0)</f>
        <v>#NAME?</v>
      </c>
      <c r="D637" s="45" t="e">
        <f t="array" aca="1" ref="D637" ca="1">IFERROR(IF(ROWS(PerformerDetails!$T$7:T637)&gt;COUNTA(PerformerDetails!$T$7:$T$506),"",INDEX(PerformerDetails!$T$7:$T$506,SMALL(IF(PerformerDetails!$T$7:$T$506&lt;&gt;"",ROW(PerformerDetails!P637:P1136)-ROW(PerformerDetails!T637)+1),ROWS(PerformerDetails!$T$7:T637)))),0)</f>
        <v>#NAME?</v>
      </c>
    </row>
    <row r="638" spans="3:4" ht="20.100000000000001" customHeight="1">
      <c r="C638" s="45" t="e">
        <f t="array" aca="1" ref="C638" ca="1">IFERROR(IF(ROWS(PerformerDetails!$R$7:R639)&gt;COUNTA(PerformerDetails!$R$7:$R$506),"",INDEX(PerformerDetails!$R$7:$R$506,SMALL(IF(PerformerDetails!$R$7:$R$506&lt;&gt;"",ROW(PerformerDetails!P639:P1138)-ROW(PerformerDetails!R639)+1),ROWS(PerformerDetails!$R$7:R639)))),0)</f>
        <v>#NAME?</v>
      </c>
      <c r="D638" s="45" t="e">
        <f t="array" aca="1" ref="D638" ca="1">IFERROR(IF(ROWS(PerformerDetails!$T$7:T638)&gt;COUNTA(PerformerDetails!$T$7:$T$506),"",INDEX(PerformerDetails!$T$7:$T$506,SMALL(IF(PerformerDetails!$T$7:$T$506&lt;&gt;"",ROW(PerformerDetails!P638:P1137)-ROW(PerformerDetails!T638)+1),ROWS(PerformerDetails!$T$7:T638)))),0)</f>
        <v>#NAME?</v>
      </c>
    </row>
    <row r="639" spans="3:4" ht="20.100000000000001" customHeight="1">
      <c r="C639" s="45" t="e">
        <f t="array" aca="1" ref="C639" ca="1">IFERROR(IF(ROWS(PerformerDetails!$R$7:R640)&gt;COUNTA(PerformerDetails!$R$7:$R$506),"",INDEX(PerformerDetails!$R$7:$R$506,SMALL(IF(PerformerDetails!$R$7:$R$506&lt;&gt;"",ROW(PerformerDetails!P640:P1139)-ROW(PerformerDetails!R640)+1),ROWS(PerformerDetails!$R$7:R640)))),0)</f>
        <v>#NAME?</v>
      </c>
      <c r="D639" s="45" t="e">
        <f t="array" aca="1" ref="D639" ca="1">IFERROR(IF(ROWS(PerformerDetails!$T$7:T639)&gt;COUNTA(PerformerDetails!$T$7:$T$506),"",INDEX(PerformerDetails!$T$7:$T$506,SMALL(IF(PerformerDetails!$T$7:$T$506&lt;&gt;"",ROW(PerformerDetails!P639:P1138)-ROW(PerformerDetails!T639)+1),ROWS(PerformerDetails!$T$7:T639)))),0)</f>
        <v>#NAME?</v>
      </c>
    </row>
    <row r="640" spans="3:4" ht="20.100000000000001" customHeight="1">
      <c r="C640" s="45" t="e">
        <f t="array" aca="1" ref="C640" ca="1">IFERROR(IF(ROWS(PerformerDetails!$R$7:R641)&gt;COUNTA(PerformerDetails!$R$7:$R$506),"",INDEX(PerformerDetails!$R$7:$R$506,SMALL(IF(PerformerDetails!$R$7:$R$506&lt;&gt;"",ROW(PerformerDetails!P641:P1140)-ROW(PerformerDetails!R641)+1),ROWS(PerformerDetails!$R$7:R641)))),0)</f>
        <v>#NAME?</v>
      </c>
      <c r="D640" s="45" t="e">
        <f t="array" aca="1" ref="D640" ca="1">IFERROR(IF(ROWS(PerformerDetails!$T$7:T640)&gt;COUNTA(PerformerDetails!$T$7:$T$506),"",INDEX(PerformerDetails!$T$7:$T$506,SMALL(IF(PerformerDetails!$T$7:$T$506&lt;&gt;"",ROW(PerformerDetails!P640:P1139)-ROW(PerformerDetails!T640)+1),ROWS(PerformerDetails!$T$7:T640)))),0)</f>
        <v>#NAME?</v>
      </c>
    </row>
    <row r="641" spans="3:4" ht="20.100000000000001" customHeight="1">
      <c r="C641" s="45" t="e">
        <f t="array" aca="1" ref="C641" ca="1">IFERROR(IF(ROWS(PerformerDetails!$R$7:R642)&gt;COUNTA(PerformerDetails!$R$7:$R$506),"",INDEX(PerformerDetails!$R$7:$R$506,SMALL(IF(PerformerDetails!$R$7:$R$506&lt;&gt;"",ROW(PerformerDetails!P642:P1141)-ROW(PerformerDetails!R642)+1),ROWS(PerformerDetails!$R$7:R642)))),0)</f>
        <v>#NAME?</v>
      </c>
      <c r="D641" s="45" t="e">
        <f t="array" aca="1" ref="D641" ca="1">IFERROR(IF(ROWS(PerformerDetails!$T$7:T641)&gt;COUNTA(PerformerDetails!$T$7:$T$506),"",INDEX(PerformerDetails!$T$7:$T$506,SMALL(IF(PerformerDetails!$T$7:$T$506&lt;&gt;"",ROW(PerformerDetails!P641:P1140)-ROW(PerformerDetails!T641)+1),ROWS(PerformerDetails!$T$7:T641)))),0)</f>
        <v>#NAME?</v>
      </c>
    </row>
    <row r="642" spans="3:4" ht="20.100000000000001" customHeight="1">
      <c r="C642" s="45" t="e">
        <f t="array" aca="1" ref="C642" ca="1">IFERROR(IF(ROWS(PerformerDetails!$R$7:R643)&gt;COUNTA(PerformerDetails!$R$7:$R$506),"",INDEX(PerformerDetails!$R$7:$R$506,SMALL(IF(PerformerDetails!$R$7:$R$506&lt;&gt;"",ROW(PerformerDetails!P643:P1142)-ROW(PerformerDetails!R643)+1),ROWS(PerformerDetails!$R$7:R643)))),0)</f>
        <v>#NAME?</v>
      </c>
      <c r="D642" s="45" t="e">
        <f t="array" aca="1" ref="D642" ca="1">IFERROR(IF(ROWS(PerformerDetails!$T$7:T642)&gt;COUNTA(PerformerDetails!$T$7:$T$506),"",INDEX(PerformerDetails!$T$7:$T$506,SMALL(IF(PerformerDetails!$T$7:$T$506&lt;&gt;"",ROW(PerformerDetails!P642:P1141)-ROW(PerformerDetails!T642)+1),ROWS(PerformerDetails!$T$7:T642)))),0)</f>
        <v>#NAME?</v>
      </c>
    </row>
    <row r="643" spans="3:4" ht="20.100000000000001" customHeight="1">
      <c r="C643" s="45" t="e">
        <f t="array" aca="1" ref="C643" ca="1">IFERROR(IF(ROWS(PerformerDetails!$R$7:R644)&gt;COUNTA(PerformerDetails!$R$7:$R$506),"",INDEX(PerformerDetails!$R$7:$R$506,SMALL(IF(PerformerDetails!$R$7:$R$506&lt;&gt;"",ROW(PerformerDetails!P644:P1143)-ROW(PerformerDetails!R644)+1),ROWS(PerformerDetails!$R$7:R644)))),0)</f>
        <v>#NAME?</v>
      </c>
      <c r="D643" s="45" t="e">
        <f t="array" aca="1" ref="D643" ca="1">IFERROR(IF(ROWS(PerformerDetails!$T$7:T643)&gt;COUNTA(PerformerDetails!$T$7:$T$506),"",INDEX(PerformerDetails!$T$7:$T$506,SMALL(IF(PerformerDetails!$T$7:$T$506&lt;&gt;"",ROW(PerformerDetails!P643:P1142)-ROW(PerformerDetails!T643)+1),ROWS(PerformerDetails!$T$7:T643)))),0)</f>
        <v>#NAME?</v>
      </c>
    </row>
    <row r="644" spans="3:4" ht="20.100000000000001" customHeight="1">
      <c r="C644" s="45" t="e">
        <f t="array" aca="1" ref="C644" ca="1">IFERROR(IF(ROWS(PerformerDetails!$R$7:R645)&gt;COUNTA(PerformerDetails!$R$7:$R$506),"",INDEX(PerformerDetails!$R$7:$R$506,SMALL(IF(PerformerDetails!$R$7:$R$506&lt;&gt;"",ROW(PerformerDetails!P645:P1144)-ROW(PerformerDetails!R645)+1),ROWS(PerformerDetails!$R$7:R645)))),0)</f>
        <v>#NAME?</v>
      </c>
      <c r="D644" s="45" t="e">
        <f t="array" aca="1" ref="D644" ca="1">IFERROR(IF(ROWS(PerformerDetails!$T$7:T644)&gt;COUNTA(PerformerDetails!$T$7:$T$506),"",INDEX(PerformerDetails!$T$7:$T$506,SMALL(IF(PerformerDetails!$T$7:$T$506&lt;&gt;"",ROW(PerformerDetails!P644:P1143)-ROW(PerformerDetails!T644)+1),ROWS(PerformerDetails!$T$7:T644)))),0)</f>
        <v>#NAME?</v>
      </c>
    </row>
    <row r="645" spans="3:4" ht="20.100000000000001" customHeight="1">
      <c r="C645" s="45" t="e">
        <f t="array" aca="1" ref="C645" ca="1">IFERROR(IF(ROWS(PerformerDetails!$R$7:R646)&gt;COUNTA(PerformerDetails!$R$7:$R$506),"",INDEX(PerformerDetails!$R$7:$R$506,SMALL(IF(PerformerDetails!$R$7:$R$506&lt;&gt;"",ROW(PerformerDetails!P646:P1145)-ROW(PerformerDetails!R646)+1),ROWS(PerformerDetails!$R$7:R646)))),0)</f>
        <v>#NAME?</v>
      </c>
      <c r="D645" s="45" t="e">
        <f t="array" aca="1" ref="D645" ca="1">IFERROR(IF(ROWS(PerformerDetails!$T$7:T645)&gt;COUNTA(PerformerDetails!$T$7:$T$506),"",INDEX(PerformerDetails!$T$7:$T$506,SMALL(IF(PerformerDetails!$T$7:$T$506&lt;&gt;"",ROW(PerformerDetails!P645:P1144)-ROW(PerformerDetails!T645)+1),ROWS(PerformerDetails!$T$7:T645)))),0)</f>
        <v>#NAME?</v>
      </c>
    </row>
    <row r="646" spans="3:4" ht="20.100000000000001" customHeight="1">
      <c r="C646" s="45" t="e">
        <f t="array" aca="1" ref="C646" ca="1">IFERROR(IF(ROWS(PerformerDetails!$R$7:R647)&gt;COUNTA(PerformerDetails!$R$7:$R$506),"",INDEX(PerformerDetails!$R$7:$R$506,SMALL(IF(PerformerDetails!$R$7:$R$506&lt;&gt;"",ROW(PerformerDetails!P647:P1146)-ROW(PerformerDetails!R647)+1),ROWS(PerformerDetails!$R$7:R647)))),0)</f>
        <v>#NAME?</v>
      </c>
      <c r="D646" s="45" t="e">
        <f t="array" aca="1" ref="D646" ca="1">IFERROR(IF(ROWS(PerformerDetails!$T$7:T646)&gt;COUNTA(PerformerDetails!$T$7:$T$506),"",INDEX(PerformerDetails!$T$7:$T$506,SMALL(IF(PerformerDetails!$T$7:$T$506&lt;&gt;"",ROW(PerformerDetails!P646:P1145)-ROW(PerformerDetails!T646)+1),ROWS(PerformerDetails!$T$7:T646)))),0)</f>
        <v>#NAME?</v>
      </c>
    </row>
    <row r="647" spans="3:4" ht="20.100000000000001" customHeight="1">
      <c r="C647" s="45" t="e">
        <f t="array" aca="1" ref="C647" ca="1">IFERROR(IF(ROWS(PerformerDetails!$R$7:R648)&gt;COUNTA(PerformerDetails!$R$7:$R$506),"",INDEX(PerformerDetails!$R$7:$R$506,SMALL(IF(PerformerDetails!$R$7:$R$506&lt;&gt;"",ROW(PerformerDetails!P648:P1147)-ROW(PerformerDetails!R648)+1),ROWS(PerformerDetails!$R$7:R648)))),0)</f>
        <v>#NAME?</v>
      </c>
      <c r="D647" s="45" t="e">
        <f t="array" aca="1" ref="D647" ca="1">IFERROR(IF(ROWS(PerformerDetails!$T$7:T647)&gt;COUNTA(PerformerDetails!$T$7:$T$506),"",INDEX(PerformerDetails!$T$7:$T$506,SMALL(IF(PerformerDetails!$T$7:$T$506&lt;&gt;"",ROW(PerformerDetails!P647:P1146)-ROW(PerformerDetails!T647)+1),ROWS(PerformerDetails!$T$7:T647)))),0)</f>
        <v>#NAME?</v>
      </c>
    </row>
    <row r="648" spans="3:4" ht="20.100000000000001" customHeight="1">
      <c r="C648" s="45" t="e">
        <f t="array" aca="1" ref="C648" ca="1">IFERROR(IF(ROWS(PerformerDetails!$R$7:R649)&gt;COUNTA(PerformerDetails!$R$7:$R$506),"",INDEX(PerformerDetails!$R$7:$R$506,SMALL(IF(PerformerDetails!$R$7:$R$506&lt;&gt;"",ROW(PerformerDetails!P649:P1148)-ROW(PerformerDetails!R649)+1),ROWS(PerformerDetails!$R$7:R649)))),0)</f>
        <v>#NAME?</v>
      </c>
      <c r="D648" s="45" t="e">
        <f t="array" aca="1" ref="D648" ca="1">IFERROR(IF(ROWS(PerformerDetails!$T$7:T648)&gt;COUNTA(PerformerDetails!$T$7:$T$506),"",INDEX(PerformerDetails!$T$7:$T$506,SMALL(IF(PerformerDetails!$T$7:$T$506&lt;&gt;"",ROW(PerformerDetails!P648:P1147)-ROW(PerformerDetails!T648)+1),ROWS(PerformerDetails!$T$7:T648)))),0)</f>
        <v>#NAME?</v>
      </c>
    </row>
    <row r="649" spans="3:4" ht="20.100000000000001" customHeight="1">
      <c r="C649" s="45" t="e">
        <f t="array" aca="1" ref="C649" ca="1">IFERROR(IF(ROWS(PerformerDetails!$R$7:R650)&gt;COUNTA(PerformerDetails!$R$7:$R$506),"",INDEX(PerformerDetails!$R$7:$R$506,SMALL(IF(PerformerDetails!$R$7:$R$506&lt;&gt;"",ROW(PerformerDetails!P650:P1149)-ROW(PerformerDetails!R650)+1),ROWS(PerformerDetails!$R$7:R650)))),0)</f>
        <v>#NAME?</v>
      </c>
      <c r="D649" s="45" t="e">
        <f t="array" aca="1" ref="D649" ca="1">IFERROR(IF(ROWS(PerformerDetails!$T$7:T649)&gt;COUNTA(PerformerDetails!$T$7:$T$506),"",INDEX(PerformerDetails!$T$7:$T$506,SMALL(IF(PerformerDetails!$T$7:$T$506&lt;&gt;"",ROW(PerformerDetails!P649:P1148)-ROW(PerformerDetails!T649)+1),ROWS(PerformerDetails!$T$7:T649)))),0)</f>
        <v>#NAME?</v>
      </c>
    </row>
    <row r="650" spans="3:4" ht="20.100000000000001" customHeight="1">
      <c r="C650" s="45" t="e">
        <f t="array" aca="1" ref="C650" ca="1">IFERROR(IF(ROWS(PerformerDetails!$R$7:R651)&gt;COUNTA(PerformerDetails!$R$7:$R$506),"",INDEX(PerformerDetails!$R$7:$R$506,SMALL(IF(PerformerDetails!$R$7:$R$506&lt;&gt;"",ROW(PerformerDetails!P651:P1150)-ROW(PerformerDetails!R651)+1),ROWS(PerformerDetails!$R$7:R651)))),0)</f>
        <v>#NAME?</v>
      </c>
      <c r="D650" s="45" t="e">
        <f t="array" aca="1" ref="D650" ca="1">IFERROR(IF(ROWS(PerformerDetails!$T$7:T650)&gt;COUNTA(PerformerDetails!$T$7:$T$506),"",INDEX(PerformerDetails!$T$7:$T$506,SMALL(IF(PerformerDetails!$T$7:$T$506&lt;&gt;"",ROW(PerformerDetails!P650:P1149)-ROW(PerformerDetails!T650)+1),ROWS(PerformerDetails!$T$7:T650)))),0)</f>
        <v>#NAME?</v>
      </c>
    </row>
    <row r="651" spans="3:4" ht="20.100000000000001" customHeight="1">
      <c r="C651" s="45" t="e">
        <f t="array" aca="1" ref="C651" ca="1">IFERROR(IF(ROWS(PerformerDetails!$R$7:R652)&gt;COUNTA(PerformerDetails!$R$7:$R$506),"",INDEX(PerformerDetails!$R$7:$R$506,SMALL(IF(PerformerDetails!$R$7:$R$506&lt;&gt;"",ROW(PerformerDetails!P652:P1151)-ROW(PerformerDetails!R652)+1),ROWS(PerformerDetails!$R$7:R652)))),0)</f>
        <v>#NAME?</v>
      </c>
      <c r="D651" s="45" t="e">
        <f t="array" aca="1" ref="D651" ca="1">IFERROR(IF(ROWS(PerformerDetails!$T$7:T651)&gt;COUNTA(PerformerDetails!$T$7:$T$506),"",INDEX(PerformerDetails!$T$7:$T$506,SMALL(IF(PerformerDetails!$T$7:$T$506&lt;&gt;"",ROW(PerformerDetails!P651:P1150)-ROW(PerformerDetails!T651)+1),ROWS(PerformerDetails!$T$7:T651)))),0)</f>
        <v>#NAME?</v>
      </c>
    </row>
    <row r="652" spans="3:4" ht="20.100000000000001" customHeight="1">
      <c r="C652" s="45" t="e">
        <f t="array" aca="1" ref="C652" ca="1">IFERROR(IF(ROWS(PerformerDetails!$R$7:R653)&gt;COUNTA(PerformerDetails!$R$7:$R$506),"",INDEX(PerformerDetails!$R$7:$R$506,SMALL(IF(PerformerDetails!$R$7:$R$506&lt;&gt;"",ROW(PerformerDetails!P653:P1152)-ROW(PerformerDetails!R653)+1),ROWS(PerformerDetails!$R$7:R653)))),0)</f>
        <v>#NAME?</v>
      </c>
      <c r="D652" s="45" t="e">
        <f t="array" aca="1" ref="D652" ca="1">IFERROR(IF(ROWS(PerformerDetails!$T$7:T652)&gt;COUNTA(PerformerDetails!$T$7:$T$506),"",INDEX(PerformerDetails!$T$7:$T$506,SMALL(IF(PerformerDetails!$T$7:$T$506&lt;&gt;"",ROW(PerformerDetails!P652:P1151)-ROW(PerformerDetails!T652)+1),ROWS(PerformerDetails!$T$7:T652)))),0)</f>
        <v>#NAME?</v>
      </c>
    </row>
    <row r="653" spans="3:4" ht="20.100000000000001" customHeight="1">
      <c r="C653" s="45" t="e">
        <f t="array" aca="1" ref="C653" ca="1">IFERROR(IF(ROWS(PerformerDetails!$R$7:R654)&gt;COUNTA(PerformerDetails!$R$7:$R$506),"",INDEX(PerformerDetails!$R$7:$R$506,SMALL(IF(PerformerDetails!$R$7:$R$506&lt;&gt;"",ROW(PerformerDetails!P654:P1153)-ROW(PerformerDetails!R654)+1),ROWS(PerformerDetails!$R$7:R654)))),0)</f>
        <v>#NAME?</v>
      </c>
      <c r="D653" s="45" t="e">
        <f t="array" aca="1" ref="D653" ca="1">IFERROR(IF(ROWS(PerformerDetails!$T$7:T653)&gt;COUNTA(PerformerDetails!$T$7:$T$506),"",INDEX(PerformerDetails!$T$7:$T$506,SMALL(IF(PerformerDetails!$T$7:$T$506&lt;&gt;"",ROW(PerformerDetails!P653:P1152)-ROW(PerformerDetails!T653)+1),ROWS(PerformerDetails!$T$7:T653)))),0)</f>
        <v>#NAME?</v>
      </c>
    </row>
    <row r="654" spans="3:4" ht="20.100000000000001" customHeight="1">
      <c r="C654" s="45" t="e">
        <f t="array" aca="1" ref="C654" ca="1">IFERROR(IF(ROWS(PerformerDetails!$R$7:R655)&gt;COUNTA(PerformerDetails!$R$7:$R$506),"",INDEX(PerformerDetails!$R$7:$R$506,SMALL(IF(PerformerDetails!$R$7:$R$506&lt;&gt;"",ROW(PerformerDetails!P655:P1154)-ROW(PerformerDetails!R655)+1),ROWS(PerformerDetails!$R$7:R655)))),0)</f>
        <v>#NAME?</v>
      </c>
      <c r="D654" s="45" t="e">
        <f t="array" aca="1" ref="D654" ca="1">IFERROR(IF(ROWS(PerformerDetails!$T$7:T654)&gt;COUNTA(PerformerDetails!$T$7:$T$506),"",INDEX(PerformerDetails!$T$7:$T$506,SMALL(IF(PerformerDetails!$T$7:$T$506&lt;&gt;"",ROW(PerformerDetails!P654:P1153)-ROW(PerformerDetails!T654)+1),ROWS(PerformerDetails!$T$7:T654)))),0)</f>
        <v>#NAME?</v>
      </c>
    </row>
    <row r="655" spans="3:4" ht="20.100000000000001" customHeight="1">
      <c r="C655" s="45" t="e">
        <f t="array" aca="1" ref="C655" ca="1">IFERROR(IF(ROWS(PerformerDetails!$R$7:R656)&gt;COUNTA(PerformerDetails!$R$7:$R$506),"",INDEX(PerformerDetails!$R$7:$R$506,SMALL(IF(PerformerDetails!$R$7:$R$506&lt;&gt;"",ROW(PerformerDetails!P656:P1155)-ROW(PerformerDetails!R656)+1),ROWS(PerformerDetails!$R$7:R656)))),0)</f>
        <v>#NAME?</v>
      </c>
      <c r="D655" s="45" t="e">
        <f t="array" aca="1" ref="D655" ca="1">IFERROR(IF(ROWS(PerformerDetails!$T$7:T655)&gt;COUNTA(PerformerDetails!$T$7:$T$506),"",INDEX(PerformerDetails!$T$7:$T$506,SMALL(IF(PerformerDetails!$T$7:$T$506&lt;&gt;"",ROW(PerformerDetails!P655:P1154)-ROW(PerformerDetails!T655)+1),ROWS(PerformerDetails!$T$7:T655)))),0)</f>
        <v>#NAME?</v>
      </c>
    </row>
    <row r="656" spans="3:4" ht="20.100000000000001" customHeight="1">
      <c r="C656" s="45" t="e">
        <f t="array" aca="1" ref="C656" ca="1">IFERROR(IF(ROWS(PerformerDetails!$R$7:R657)&gt;COUNTA(PerformerDetails!$R$7:$R$506),"",INDEX(PerformerDetails!$R$7:$R$506,SMALL(IF(PerformerDetails!$R$7:$R$506&lt;&gt;"",ROW(PerformerDetails!P657:P1156)-ROW(PerformerDetails!R657)+1),ROWS(PerformerDetails!$R$7:R657)))),0)</f>
        <v>#NAME?</v>
      </c>
      <c r="D656" s="45" t="e">
        <f t="array" aca="1" ref="D656" ca="1">IFERROR(IF(ROWS(PerformerDetails!$T$7:T656)&gt;COUNTA(PerformerDetails!$T$7:$T$506),"",INDEX(PerformerDetails!$T$7:$T$506,SMALL(IF(PerformerDetails!$T$7:$T$506&lt;&gt;"",ROW(PerformerDetails!P656:P1155)-ROW(PerformerDetails!T656)+1),ROWS(PerformerDetails!$T$7:T656)))),0)</f>
        <v>#NAME?</v>
      </c>
    </row>
    <row r="657" spans="3:4" ht="20.100000000000001" customHeight="1">
      <c r="C657" s="45" t="e">
        <f t="array" aca="1" ref="C657" ca="1">IFERROR(IF(ROWS(PerformerDetails!$R$7:R658)&gt;COUNTA(PerformerDetails!$R$7:$R$506),"",INDEX(PerformerDetails!$R$7:$R$506,SMALL(IF(PerformerDetails!$R$7:$R$506&lt;&gt;"",ROW(PerformerDetails!P658:P1157)-ROW(PerformerDetails!R658)+1),ROWS(PerformerDetails!$R$7:R658)))),0)</f>
        <v>#NAME?</v>
      </c>
      <c r="D657" s="45" t="e">
        <f t="array" aca="1" ref="D657" ca="1">IFERROR(IF(ROWS(PerformerDetails!$T$7:T657)&gt;COUNTA(PerformerDetails!$T$7:$T$506),"",INDEX(PerformerDetails!$T$7:$T$506,SMALL(IF(PerformerDetails!$T$7:$T$506&lt;&gt;"",ROW(PerformerDetails!P657:P1156)-ROW(PerformerDetails!T657)+1),ROWS(PerformerDetails!$T$7:T657)))),0)</f>
        <v>#NAME?</v>
      </c>
    </row>
    <row r="658" spans="3:4" ht="20.100000000000001" customHeight="1">
      <c r="C658" s="45" t="e">
        <f t="array" aca="1" ref="C658" ca="1">IFERROR(IF(ROWS(PerformerDetails!$R$7:R659)&gt;COUNTA(PerformerDetails!$R$7:$R$506),"",INDEX(PerformerDetails!$R$7:$R$506,SMALL(IF(PerformerDetails!$R$7:$R$506&lt;&gt;"",ROW(PerformerDetails!P659:P1158)-ROW(PerformerDetails!R659)+1),ROWS(PerformerDetails!$R$7:R659)))),0)</f>
        <v>#NAME?</v>
      </c>
      <c r="D658" s="45" t="e">
        <f t="array" aca="1" ref="D658" ca="1">IFERROR(IF(ROWS(PerformerDetails!$T$7:T658)&gt;COUNTA(PerformerDetails!$T$7:$T$506),"",INDEX(PerformerDetails!$T$7:$T$506,SMALL(IF(PerformerDetails!$T$7:$T$506&lt;&gt;"",ROW(PerformerDetails!P658:P1157)-ROW(PerformerDetails!T658)+1),ROWS(PerformerDetails!$T$7:T658)))),0)</f>
        <v>#NAME?</v>
      </c>
    </row>
    <row r="659" spans="3:4" ht="20.100000000000001" customHeight="1">
      <c r="C659" s="45" t="e">
        <f t="array" aca="1" ref="C659" ca="1">IFERROR(IF(ROWS(PerformerDetails!$R$7:R660)&gt;COUNTA(PerformerDetails!$R$7:$R$506),"",INDEX(PerformerDetails!$R$7:$R$506,SMALL(IF(PerformerDetails!$R$7:$R$506&lt;&gt;"",ROW(PerformerDetails!P660:P1159)-ROW(PerformerDetails!R660)+1),ROWS(PerformerDetails!$R$7:R660)))),0)</f>
        <v>#NAME?</v>
      </c>
      <c r="D659" s="45" t="e">
        <f t="array" aca="1" ref="D659" ca="1">IFERROR(IF(ROWS(PerformerDetails!$T$7:T659)&gt;COUNTA(PerformerDetails!$T$7:$T$506),"",INDEX(PerformerDetails!$T$7:$T$506,SMALL(IF(PerformerDetails!$T$7:$T$506&lt;&gt;"",ROW(PerformerDetails!P659:P1158)-ROW(PerformerDetails!T659)+1),ROWS(PerformerDetails!$T$7:T659)))),0)</f>
        <v>#NAME?</v>
      </c>
    </row>
    <row r="660" spans="3:4" ht="20.100000000000001" customHeight="1">
      <c r="C660" s="45" t="e">
        <f t="array" aca="1" ref="C660" ca="1">IFERROR(IF(ROWS(PerformerDetails!$R$7:R661)&gt;COUNTA(PerformerDetails!$R$7:$R$506),"",INDEX(PerformerDetails!$R$7:$R$506,SMALL(IF(PerformerDetails!$R$7:$R$506&lt;&gt;"",ROW(PerformerDetails!P661:P1160)-ROW(PerformerDetails!R661)+1),ROWS(PerformerDetails!$R$7:R661)))),0)</f>
        <v>#NAME?</v>
      </c>
      <c r="D660" s="45" t="e">
        <f t="array" aca="1" ref="D660" ca="1">IFERROR(IF(ROWS(PerformerDetails!$T$7:T660)&gt;COUNTA(PerformerDetails!$T$7:$T$506),"",INDEX(PerformerDetails!$T$7:$T$506,SMALL(IF(PerformerDetails!$T$7:$T$506&lt;&gt;"",ROW(PerformerDetails!P660:P1159)-ROW(PerformerDetails!T660)+1),ROWS(PerformerDetails!$T$7:T660)))),0)</f>
        <v>#NAME?</v>
      </c>
    </row>
    <row r="661" spans="3:4" ht="20.100000000000001" customHeight="1">
      <c r="C661" s="45" t="e">
        <f t="array" aca="1" ref="C661" ca="1">IFERROR(IF(ROWS(PerformerDetails!$R$7:R662)&gt;COUNTA(PerformerDetails!$R$7:$R$506),"",INDEX(PerformerDetails!$R$7:$R$506,SMALL(IF(PerformerDetails!$R$7:$R$506&lt;&gt;"",ROW(PerformerDetails!P662:P1161)-ROW(PerformerDetails!R662)+1),ROWS(PerformerDetails!$R$7:R662)))),0)</f>
        <v>#NAME?</v>
      </c>
      <c r="D661" s="45" t="e">
        <f t="array" aca="1" ref="D661" ca="1">IFERROR(IF(ROWS(PerformerDetails!$T$7:T661)&gt;COUNTA(PerformerDetails!$T$7:$T$506),"",INDEX(PerformerDetails!$T$7:$T$506,SMALL(IF(PerformerDetails!$T$7:$T$506&lt;&gt;"",ROW(PerformerDetails!P661:P1160)-ROW(PerformerDetails!T661)+1),ROWS(PerformerDetails!$T$7:T661)))),0)</f>
        <v>#NAME?</v>
      </c>
    </row>
    <row r="662" spans="3:4" ht="20.100000000000001" customHeight="1">
      <c r="C662" s="45" t="e">
        <f t="array" aca="1" ref="C662" ca="1">IFERROR(IF(ROWS(PerformerDetails!$R$7:R663)&gt;COUNTA(PerformerDetails!$R$7:$R$506),"",INDEX(PerformerDetails!$R$7:$R$506,SMALL(IF(PerformerDetails!$R$7:$R$506&lt;&gt;"",ROW(PerformerDetails!P663:P1162)-ROW(PerformerDetails!R663)+1),ROWS(PerformerDetails!$R$7:R663)))),0)</f>
        <v>#NAME?</v>
      </c>
      <c r="D662" s="45" t="e">
        <f t="array" aca="1" ref="D662" ca="1">IFERROR(IF(ROWS(PerformerDetails!$T$7:T662)&gt;COUNTA(PerformerDetails!$T$7:$T$506),"",INDEX(PerformerDetails!$T$7:$T$506,SMALL(IF(PerformerDetails!$T$7:$T$506&lt;&gt;"",ROW(PerformerDetails!P662:P1161)-ROW(PerformerDetails!T662)+1),ROWS(PerformerDetails!$T$7:T662)))),0)</f>
        <v>#NAME?</v>
      </c>
    </row>
    <row r="663" spans="3:4" ht="20.100000000000001" customHeight="1">
      <c r="C663" s="45" t="e">
        <f t="array" aca="1" ref="C663" ca="1">IFERROR(IF(ROWS(PerformerDetails!$R$7:R664)&gt;COUNTA(PerformerDetails!$R$7:$R$506),"",INDEX(PerformerDetails!$R$7:$R$506,SMALL(IF(PerformerDetails!$R$7:$R$506&lt;&gt;"",ROW(PerformerDetails!P664:P1163)-ROW(PerformerDetails!R664)+1),ROWS(PerformerDetails!$R$7:R664)))),0)</f>
        <v>#NAME?</v>
      </c>
      <c r="D663" s="45" t="e">
        <f t="array" aca="1" ref="D663" ca="1">IFERROR(IF(ROWS(PerformerDetails!$T$7:T663)&gt;COUNTA(PerformerDetails!$T$7:$T$506),"",INDEX(PerformerDetails!$T$7:$T$506,SMALL(IF(PerformerDetails!$T$7:$T$506&lt;&gt;"",ROW(PerformerDetails!P663:P1162)-ROW(PerformerDetails!T663)+1),ROWS(PerformerDetails!$T$7:T663)))),0)</f>
        <v>#NAME?</v>
      </c>
    </row>
    <row r="664" spans="3:4" ht="20.100000000000001" customHeight="1">
      <c r="C664" s="45" t="e">
        <f t="array" aca="1" ref="C664" ca="1">IFERROR(IF(ROWS(PerformerDetails!$R$7:R665)&gt;COUNTA(PerformerDetails!$R$7:$R$506),"",INDEX(PerformerDetails!$R$7:$R$506,SMALL(IF(PerformerDetails!$R$7:$R$506&lt;&gt;"",ROW(PerformerDetails!P665:P1164)-ROW(PerformerDetails!R665)+1),ROWS(PerformerDetails!$R$7:R665)))),0)</f>
        <v>#NAME?</v>
      </c>
      <c r="D664" s="45" t="e">
        <f t="array" aca="1" ref="D664" ca="1">IFERROR(IF(ROWS(PerformerDetails!$T$7:T664)&gt;COUNTA(PerformerDetails!$T$7:$T$506),"",INDEX(PerformerDetails!$T$7:$T$506,SMALL(IF(PerformerDetails!$T$7:$T$506&lt;&gt;"",ROW(PerformerDetails!P664:P1163)-ROW(PerformerDetails!T664)+1),ROWS(PerformerDetails!$T$7:T664)))),0)</f>
        <v>#NAME?</v>
      </c>
    </row>
    <row r="665" spans="3:4" ht="20.100000000000001" customHeight="1">
      <c r="C665" s="45" t="e">
        <f t="array" aca="1" ref="C665" ca="1">IFERROR(IF(ROWS(PerformerDetails!$R$7:R666)&gt;COUNTA(PerformerDetails!$R$7:$R$506),"",INDEX(PerformerDetails!$R$7:$R$506,SMALL(IF(PerformerDetails!$R$7:$R$506&lt;&gt;"",ROW(PerformerDetails!P666:P1165)-ROW(PerformerDetails!R666)+1),ROWS(PerformerDetails!$R$7:R666)))),0)</f>
        <v>#NAME?</v>
      </c>
      <c r="D665" s="45" t="e">
        <f t="array" aca="1" ref="D665" ca="1">IFERROR(IF(ROWS(PerformerDetails!$T$7:T665)&gt;COUNTA(PerformerDetails!$T$7:$T$506),"",INDEX(PerformerDetails!$T$7:$T$506,SMALL(IF(PerformerDetails!$T$7:$T$506&lt;&gt;"",ROW(PerformerDetails!P665:P1164)-ROW(PerformerDetails!T665)+1),ROWS(PerformerDetails!$T$7:T665)))),0)</f>
        <v>#NAME?</v>
      </c>
    </row>
    <row r="666" spans="3:4" ht="20.100000000000001" customHeight="1">
      <c r="C666" s="45" t="e">
        <f t="array" aca="1" ref="C666" ca="1">IFERROR(IF(ROWS(PerformerDetails!$R$7:R667)&gt;COUNTA(PerformerDetails!$R$7:$R$506),"",INDEX(PerformerDetails!$R$7:$R$506,SMALL(IF(PerformerDetails!$R$7:$R$506&lt;&gt;"",ROW(PerformerDetails!P667:P1166)-ROW(PerformerDetails!R667)+1),ROWS(PerformerDetails!$R$7:R667)))),0)</f>
        <v>#NAME?</v>
      </c>
      <c r="D666" s="45" t="e">
        <f t="array" aca="1" ref="D666" ca="1">IFERROR(IF(ROWS(PerformerDetails!$T$7:T666)&gt;COUNTA(PerformerDetails!$T$7:$T$506),"",INDEX(PerformerDetails!$T$7:$T$506,SMALL(IF(PerformerDetails!$T$7:$T$506&lt;&gt;"",ROW(PerformerDetails!P666:P1165)-ROW(PerformerDetails!T666)+1),ROWS(PerformerDetails!$T$7:T666)))),0)</f>
        <v>#NAME?</v>
      </c>
    </row>
    <row r="667" spans="3:4" ht="20.100000000000001" customHeight="1">
      <c r="C667" s="45" t="e">
        <f t="array" aca="1" ref="C667" ca="1">IFERROR(IF(ROWS(PerformerDetails!$R$7:R668)&gt;COUNTA(PerformerDetails!$R$7:$R$506),"",INDEX(PerformerDetails!$R$7:$R$506,SMALL(IF(PerformerDetails!$R$7:$R$506&lt;&gt;"",ROW(PerformerDetails!P668:P1167)-ROW(PerformerDetails!R668)+1),ROWS(PerformerDetails!$R$7:R668)))),0)</f>
        <v>#NAME?</v>
      </c>
      <c r="D667" s="45" t="e">
        <f t="array" aca="1" ref="D667" ca="1">IFERROR(IF(ROWS(PerformerDetails!$T$7:T667)&gt;COUNTA(PerformerDetails!$T$7:$T$506),"",INDEX(PerformerDetails!$T$7:$T$506,SMALL(IF(PerformerDetails!$T$7:$T$506&lt;&gt;"",ROW(PerformerDetails!P667:P1166)-ROW(PerformerDetails!T667)+1),ROWS(PerformerDetails!$T$7:T667)))),0)</f>
        <v>#NAME?</v>
      </c>
    </row>
    <row r="668" spans="3:4" ht="20.100000000000001" customHeight="1">
      <c r="C668" s="45" t="e">
        <f t="array" aca="1" ref="C668" ca="1">IFERROR(IF(ROWS(PerformerDetails!$R$7:R669)&gt;COUNTA(PerformerDetails!$R$7:$R$506),"",INDEX(PerformerDetails!$R$7:$R$506,SMALL(IF(PerformerDetails!$R$7:$R$506&lt;&gt;"",ROW(PerformerDetails!P669:P1168)-ROW(PerformerDetails!R669)+1),ROWS(PerformerDetails!$R$7:R669)))),0)</f>
        <v>#NAME?</v>
      </c>
      <c r="D668" s="45" t="e">
        <f t="array" aca="1" ref="D668" ca="1">IFERROR(IF(ROWS(PerformerDetails!$T$7:T668)&gt;COUNTA(PerformerDetails!$T$7:$T$506),"",INDEX(PerformerDetails!$T$7:$T$506,SMALL(IF(PerformerDetails!$T$7:$T$506&lt;&gt;"",ROW(PerformerDetails!P668:P1167)-ROW(PerformerDetails!T668)+1),ROWS(PerformerDetails!$T$7:T668)))),0)</f>
        <v>#NAME?</v>
      </c>
    </row>
    <row r="669" spans="3:4" ht="20.100000000000001" customHeight="1">
      <c r="C669" s="45" t="e">
        <f t="array" aca="1" ref="C669" ca="1">IFERROR(IF(ROWS(PerformerDetails!$R$7:R670)&gt;COUNTA(PerformerDetails!$R$7:$R$506),"",INDEX(PerformerDetails!$R$7:$R$506,SMALL(IF(PerformerDetails!$R$7:$R$506&lt;&gt;"",ROW(PerformerDetails!P670:P1169)-ROW(PerformerDetails!R670)+1),ROWS(PerformerDetails!$R$7:R670)))),0)</f>
        <v>#NAME?</v>
      </c>
      <c r="D669" s="45" t="e">
        <f t="array" aca="1" ref="D669" ca="1">IFERROR(IF(ROWS(PerformerDetails!$T$7:T669)&gt;COUNTA(PerformerDetails!$T$7:$T$506),"",INDEX(PerformerDetails!$T$7:$T$506,SMALL(IF(PerformerDetails!$T$7:$T$506&lt;&gt;"",ROW(PerformerDetails!P669:P1168)-ROW(PerformerDetails!T669)+1),ROWS(PerformerDetails!$T$7:T669)))),0)</f>
        <v>#NAME?</v>
      </c>
    </row>
    <row r="670" spans="3:4" ht="20.100000000000001" customHeight="1">
      <c r="C670" s="45" t="e">
        <f t="array" aca="1" ref="C670" ca="1">IFERROR(IF(ROWS(PerformerDetails!$R$7:R671)&gt;COUNTA(PerformerDetails!$R$7:$R$506),"",INDEX(PerformerDetails!$R$7:$R$506,SMALL(IF(PerformerDetails!$R$7:$R$506&lt;&gt;"",ROW(PerformerDetails!P671:P1170)-ROW(PerformerDetails!R671)+1),ROWS(PerformerDetails!$R$7:R671)))),0)</f>
        <v>#NAME?</v>
      </c>
      <c r="D670" s="45" t="e">
        <f t="array" aca="1" ref="D670" ca="1">IFERROR(IF(ROWS(PerformerDetails!$T$7:T670)&gt;COUNTA(PerformerDetails!$T$7:$T$506),"",INDEX(PerformerDetails!$T$7:$T$506,SMALL(IF(PerformerDetails!$T$7:$T$506&lt;&gt;"",ROW(PerformerDetails!P670:P1169)-ROW(PerformerDetails!T670)+1),ROWS(PerformerDetails!$T$7:T670)))),0)</f>
        <v>#NAME?</v>
      </c>
    </row>
    <row r="671" spans="3:4" ht="20.100000000000001" customHeight="1">
      <c r="C671" s="45" t="e">
        <f t="array" aca="1" ref="C671" ca="1">IFERROR(IF(ROWS(PerformerDetails!$R$7:R672)&gt;COUNTA(PerformerDetails!$R$7:$R$506),"",INDEX(PerformerDetails!$R$7:$R$506,SMALL(IF(PerformerDetails!$R$7:$R$506&lt;&gt;"",ROW(PerformerDetails!P672:P1171)-ROW(PerformerDetails!R672)+1),ROWS(PerformerDetails!$R$7:R672)))),0)</f>
        <v>#NAME?</v>
      </c>
      <c r="D671" s="45" t="e">
        <f t="array" aca="1" ref="D671" ca="1">IFERROR(IF(ROWS(PerformerDetails!$T$7:T671)&gt;COUNTA(PerformerDetails!$T$7:$T$506),"",INDEX(PerformerDetails!$T$7:$T$506,SMALL(IF(PerformerDetails!$T$7:$T$506&lt;&gt;"",ROW(PerformerDetails!P671:P1170)-ROW(PerformerDetails!T671)+1),ROWS(PerformerDetails!$T$7:T671)))),0)</f>
        <v>#NAME?</v>
      </c>
    </row>
    <row r="672" spans="3:4" ht="20.100000000000001" customHeight="1">
      <c r="C672" s="45" t="e">
        <f t="array" aca="1" ref="C672" ca="1">IFERROR(IF(ROWS(PerformerDetails!$R$7:R673)&gt;COUNTA(PerformerDetails!$R$7:$R$506),"",INDEX(PerformerDetails!$R$7:$R$506,SMALL(IF(PerformerDetails!$R$7:$R$506&lt;&gt;"",ROW(PerformerDetails!P673:P1172)-ROW(PerformerDetails!R673)+1),ROWS(PerformerDetails!$R$7:R673)))),0)</f>
        <v>#NAME?</v>
      </c>
      <c r="D672" s="45" t="e">
        <f t="array" aca="1" ref="D672" ca="1">IFERROR(IF(ROWS(PerformerDetails!$T$7:T672)&gt;COUNTA(PerformerDetails!$T$7:$T$506),"",INDEX(PerformerDetails!$T$7:$T$506,SMALL(IF(PerformerDetails!$T$7:$T$506&lt;&gt;"",ROW(PerformerDetails!P672:P1171)-ROW(PerformerDetails!T672)+1),ROWS(PerformerDetails!$T$7:T672)))),0)</f>
        <v>#NAME?</v>
      </c>
    </row>
    <row r="673" spans="3:4" ht="20.100000000000001" customHeight="1">
      <c r="C673" s="45" t="e">
        <f t="array" aca="1" ref="C673" ca="1">IFERROR(IF(ROWS(PerformerDetails!$R$7:R674)&gt;COUNTA(PerformerDetails!$R$7:$R$506),"",INDEX(PerformerDetails!$R$7:$R$506,SMALL(IF(PerformerDetails!$R$7:$R$506&lt;&gt;"",ROW(PerformerDetails!P674:P1173)-ROW(PerformerDetails!R674)+1),ROWS(PerformerDetails!$R$7:R674)))),0)</f>
        <v>#NAME?</v>
      </c>
      <c r="D673" s="45" t="e">
        <f t="array" aca="1" ref="D673" ca="1">IFERROR(IF(ROWS(PerformerDetails!$T$7:T673)&gt;COUNTA(PerformerDetails!$T$7:$T$506),"",INDEX(PerformerDetails!$T$7:$T$506,SMALL(IF(PerformerDetails!$T$7:$T$506&lt;&gt;"",ROW(PerformerDetails!P673:P1172)-ROW(PerformerDetails!T673)+1),ROWS(PerformerDetails!$T$7:T673)))),0)</f>
        <v>#NAME?</v>
      </c>
    </row>
    <row r="674" spans="3:4" ht="20.100000000000001" customHeight="1">
      <c r="C674" s="45" t="e">
        <f t="array" aca="1" ref="C674" ca="1">IFERROR(IF(ROWS(PerformerDetails!$R$7:R675)&gt;COUNTA(PerformerDetails!$R$7:$R$506),"",INDEX(PerformerDetails!$R$7:$R$506,SMALL(IF(PerformerDetails!$R$7:$R$506&lt;&gt;"",ROW(PerformerDetails!P675:P1174)-ROW(PerformerDetails!R675)+1),ROWS(PerformerDetails!$R$7:R675)))),0)</f>
        <v>#NAME?</v>
      </c>
      <c r="D674" s="45" t="e">
        <f t="array" aca="1" ref="D674" ca="1">IFERROR(IF(ROWS(PerformerDetails!$T$7:T674)&gt;COUNTA(PerformerDetails!$T$7:$T$506),"",INDEX(PerformerDetails!$T$7:$T$506,SMALL(IF(PerformerDetails!$T$7:$T$506&lt;&gt;"",ROW(PerformerDetails!P674:P1173)-ROW(PerformerDetails!T674)+1),ROWS(PerformerDetails!$T$7:T674)))),0)</f>
        <v>#NAME?</v>
      </c>
    </row>
    <row r="675" spans="3:4" ht="20.100000000000001" customHeight="1">
      <c r="C675" s="45" t="e">
        <f t="array" aca="1" ref="C675" ca="1">IFERROR(IF(ROWS(PerformerDetails!$R$7:R676)&gt;COUNTA(PerformerDetails!$R$7:$R$506),"",INDEX(PerformerDetails!$R$7:$R$506,SMALL(IF(PerformerDetails!$R$7:$R$506&lt;&gt;"",ROW(PerformerDetails!P676:P1175)-ROW(PerformerDetails!R676)+1),ROWS(PerformerDetails!$R$7:R676)))),0)</f>
        <v>#NAME?</v>
      </c>
      <c r="D675" s="45" t="e">
        <f t="array" aca="1" ref="D675" ca="1">IFERROR(IF(ROWS(PerformerDetails!$T$7:T675)&gt;COUNTA(PerformerDetails!$T$7:$T$506),"",INDEX(PerformerDetails!$T$7:$T$506,SMALL(IF(PerformerDetails!$T$7:$T$506&lt;&gt;"",ROW(PerformerDetails!P675:P1174)-ROW(PerformerDetails!T675)+1),ROWS(PerformerDetails!$T$7:T675)))),0)</f>
        <v>#NAME?</v>
      </c>
    </row>
    <row r="676" spans="3:4" ht="20.100000000000001" customHeight="1">
      <c r="C676" s="45" t="e">
        <f t="array" aca="1" ref="C676" ca="1">IFERROR(IF(ROWS(PerformerDetails!$R$7:R677)&gt;COUNTA(PerformerDetails!$R$7:$R$506),"",INDEX(PerformerDetails!$R$7:$R$506,SMALL(IF(PerformerDetails!$R$7:$R$506&lt;&gt;"",ROW(PerformerDetails!P677:P1176)-ROW(PerformerDetails!R677)+1),ROWS(PerformerDetails!$R$7:R677)))),0)</f>
        <v>#NAME?</v>
      </c>
      <c r="D676" s="45" t="e">
        <f t="array" aca="1" ref="D676" ca="1">IFERROR(IF(ROWS(PerformerDetails!$T$7:T676)&gt;COUNTA(PerformerDetails!$T$7:$T$506),"",INDEX(PerformerDetails!$T$7:$T$506,SMALL(IF(PerformerDetails!$T$7:$T$506&lt;&gt;"",ROW(PerformerDetails!P676:P1175)-ROW(PerformerDetails!T676)+1),ROWS(PerformerDetails!$T$7:T676)))),0)</f>
        <v>#NAME?</v>
      </c>
    </row>
    <row r="677" spans="3:4" ht="20.100000000000001" customHeight="1">
      <c r="C677" s="45" t="e">
        <f t="array" aca="1" ref="C677" ca="1">IFERROR(IF(ROWS(PerformerDetails!$R$7:R678)&gt;COUNTA(PerformerDetails!$R$7:$R$506),"",INDEX(PerformerDetails!$R$7:$R$506,SMALL(IF(PerformerDetails!$R$7:$R$506&lt;&gt;"",ROW(PerformerDetails!P678:P1177)-ROW(PerformerDetails!R678)+1),ROWS(PerformerDetails!$R$7:R678)))),0)</f>
        <v>#NAME?</v>
      </c>
      <c r="D677" s="45" t="e">
        <f t="array" aca="1" ref="D677" ca="1">IFERROR(IF(ROWS(PerformerDetails!$T$7:T677)&gt;COUNTA(PerformerDetails!$T$7:$T$506),"",INDEX(PerformerDetails!$T$7:$T$506,SMALL(IF(PerformerDetails!$T$7:$T$506&lt;&gt;"",ROW(PerformerDetails!P677:P1176)-ROW(PerformerDetails!T677)+1),ROWS(PerformerDetails!$T$7:T677)))),0)</f>
        <v>#NAME?</v>
      </c>
    </row>
    <row r="678" spans="3:4" ht="20.100000000000001" customHeight="1">
      <c r="C678" s="45" t="e">
        <f t="array" aca="1" ref="C678" ca="1">IFERROR(IF(ROWS(PerformerDetails!$R$7:R679)&gt;COUNTA(PerformerDetails!$R$7:$R$506),"",INDEX(PerformerDetails!$R$7:$R$506,SMALL(IF(PerformerDetails!$R$7:$R$506&lt;&gt;"",ROW(PerformerDetails!P679:P1178)-ROW(PerformerDetails!R679)+1),ROWS(PerformerDetails!$R$7:R679)))),0)</f>
        <v>#NAME?</v>
      </c>
      <c r="D678" s="45" t="e">
        <f t="array" aca="1" ref="D678" ca="1">IFERROR(IF(ROWS(PerformerDetails!$T$7:T678)&gt;COUNTA(PerformerDetails!$T$7:$T$506),"",INDEX(PerformerDetails!$T$7:$T$506,SMALL(IF(PerformerDetails!$T$7:$T$506&lt;&gt;"",ROW(PerformerDetails!P678:P1177)-ROW(PerformerDetails!T678)+1),ROWS(PerformerDetails!$T$7:T678)))),0)</f>
        <v>#NAME?</v>
      </c>
    </row>
    <row r="679" spans="3:4" ht="20.100000000000001" customHeight="1">
      <c r="C679" s="45" t="e">
        <f t="array" aca="1" ref="C679" ca="1">IFERROR(IF(ROWS(PerformerDetails!$R$7:R680)&gt;COUNTA(PerformerDetails!$R$7:$R$506),"",INDEX(PerformerDetails!$R$7:$R$506,SMALL(IF(PerformerDetails!$R$7:$R$506&lt;&gt;"",ROW(PerformerDetails!P680:P1179)-ROW(PerformerDetails!R680)+1),ROWS(PerformerDetails!$R$7:R680)))),0)</f>
        <v>#NAME?</v>
      </c>
      <c r="D679" s="45" t="e">
        <f t="array" aca="1" ref="D679" ca="1">IFERROR(IF(ROWS(PerformerDetails!$T$7:T679)&gt;COUNTA(PerformerDetails!$T$7:$T$506),"",INDEX(PerformerDetails!$T$7:$T$506,SMALL(IF(PerformerDetails!$T$7:$T$506&lt;&gt;"",ROW(PerformerDetails!P679:P1178)-ROW(PerformerDetails!T679)+1),ROWS(PerformerDetails!$T$7:T679)))),0)</f>
        <v>#NAME?</v>
      </c>
    </row>
    <row r="680" spans="3:4" ht="20.100000000000001" customHeight="1">
      <c r="C680" s="45" t="e">
        <f t="array" aca="1" ref="C680" ca="1">IFERROR(IF(ROWS(PerformerDetails!$R$7:R681)&gt;COUNTA(PerformerDetails!$R$7:$R$506),"",INDEX(PerformerDetails!$R$7:$R$506,SMALL(IF(PerformerDetails!$R$7:$R$506&lt;&gt;"",ROW(PerformerDetails!P681:P1180)-ROW(PerformerDetails!R681)+1),ROWS(PerformerDetails!$R$7:R681)))),0)</f>
        <v>#NAME?</v>
      </c>
      <c r="D680" s="45" t="e">
        <f t="array" aca="1" ref="D680" ca="1">IFERROR(IF(ROWS(PerformerDetails!$T$7:T680)&gt;COUNTA(PerformerDetails!$T$7:$T$506),"",INDEX(PerformerDetails!$T$7:$T$506,SMALL(IF(PerformerDetails!$T$7:$T$506&lt;&gt;"",ROW(PerformerDetails!P680:P1179)-ROW(PerformerDetails!T680)+1),ROWS(PerformerDetails!$T$7:T680)))),0)</f>
        <v>#NAME?</v>
      </c>
    </row>
    <row r="681" spans="3:4" ht="20.100000000000001" customHeight="1">
      <c r="C681" s="45" t="e">
        <f t="array" aca="1" ref="C681" ca="1">IFERROR(IF(ROWS(PerformerDetails!$R$7:R682)&gt;COUNTA(PerformerDetails!$R$7:$R$506),"",INDEX(PerformerDetails!$R$7:$R$506,SMALL(IF(PerformerDetails!$R$7:$R$506&lt;&gt;"",ROW(PerformerDetails!P682:P1181)-ROW(PerformerDetails!R682)+1),ROWS(PerformerDetails!$R$7:R682)))),0)</f>
        <v>#NAME?</v>
      </c>
      <c r="D681" s="45" t="e">
        <f t="array" aca="1" ref="D681" ca="1">IFERROR(IF(ROWS(PerformerDetails!$T$7:T681)&gt;COUNTA(PerformerDetails!$T$7:$T$506),"",INDEX(PerformerDetails!$T$7:$T$506,SMALL(IF(PerformerDetails!$T$7:$T$506&lt;&gt;"",ROW(PerformerDetails!P681:P1180)-ROW(PerformerDetails!T681)+1),ROWS(PerformerDetails!$T$7:T681)))),0)</f>
        <v>#NAME?</v>
      </c>
    </row>
    <row r="682" spans="3:4" ht="20.100000000000001" customHeight="1">
      <c r="C682" s="45" t="e">
        <f t="array" aca="1" ref="C682" ca="1">IFERROR(IF(ROWS(PerformerDetails!$R$7:R683)&gt;COUNTA(PerformerDetails!$R$7:$R$506),"",INDEX(PerformerDetails!$R$7:$R$506,SMALL(IF(PerformerDetails!$R$7:$R$506&lt;&gt;"",ROW(PerformerDetails!P683:P1182)-ROW(PerformerDetails!R683)+1),ROWS(PerformerDetails!$R$7:R683)))),0)</f>
        <v>#NAME?</v>
      </c>
      <c r="D682" s="45" t="e">
        <f t="array" aca="1" ref="D682" ca="1">IFERROR(IF(ROWS(PerformerDetails!$T$7:T682)&gt;COUNTA(PerformerDetails!$T$7:$T$506),"",INDEX(PerformerDetails!$T$7:$T$506,SMALL(IF(PerformerDetails!$T$7:$T$506&lt;&gt;"",ROW(PerformerDetails!P682:P1181)-ROW(PerformerDetails!T682)+1),ROWS(PerformerDetails!$T$7:T682)))),0)</f>
        <v>#NAME?</v>
      </c>
    </row>
    <row r="683" spans="3:4" ht="20.100000000000001" customHeight="1">
      <c r="C683" s="45" t="e">
        <f t="array" aca="1" ref="C683" ca="1">IFERROR(IF(ROWS(PerformerDetails!$R$7:R684)&gt;COUNTA(PerformerDetails!$R$7:$R$506),"",INDEX(PerformerDetails!$R$7:$R$506,SMALL(IF(PerformerDetails!$R$7:$R$506&lt;&gt;"",ROW(PerformerDetails!P684:P1183)-ROW(PerformerDetails!R684)+1),ROWS(PerformerDetails!$R$7:R684)))),0)</f>
        <v>#NAME?</v>
      </c>
      <c r="D683" s="45" t="e">
        <f t="array" aca="1" ref="D683" ca="1">IFERROR(IF(ROWS(PerformerDetails!$T$7:T683)&gt;COUNTA(PerformerDetails!$T$7:$T$506),"",INDEX(PerformerDetails!$T$7:$T$506,SMALL(IF(PerformerDetails!$T$7:$T$506&lt;&gt;"",ROW(PerformerDetails!P683:P1182)-ROW(PerformerDetails!T683)+1),ROWS(PerformerDetails!$T$7:T683)))),0)</f>
        <v>#NAME?</v>
      </c>
    </row>
    <row r="684" spans="3:4" ht="20.100000000000001" customHeight="1">
      <c r="C684" s="45" t="e">
        <f t="array" aca="1" ref="C684" ca="1">IFERROR(IF(ROWS(PerformerDetails!$R$7:R685)&gt;COUNTA(PerformerDetails!$R$7:$R$506),"",INDEX(PerformerDetails!$R$7:$R$506,SMALL(IF(PerformerDetails!$R$7:$R$506&lt;&gt;"",ROW(PerformerDetails!P685:P1184)-ROW(PerformerDetails!R685)+1),ROWS(PerformerDetails!$R$7:R685)))),0)</f>
        <v>#NAME?</v>
      </c>
      <c r="D684" s="45" t="e">
        <f t="array" aca="1" ref="D684" ca="1">IFERROR(IF(ROWS(PerformerDetails!$T$7:T684)&gt;COUNTA(PerformerDetails!$T$7:$T$506),"",INDEX(PerformerDetails!$T$7:$T$506,SMALL(IF(PerformerDetails!$T$7:$T$506&lt;&gt;"",ROW(PerformerDetails!P684:P1183)-ROW(PerformerDetails!T684)+1),ROWS(PerformerDetails!$T$7:T684)))),0)</f>
        <v>#NAME?</v>
      </c>
    </row>
    <row r="685" spans="3:4" ht="20.100000000000001" customHeight="1">
      <c r="C685" s="45" t="e">
        <f t="array" aca="1" ref="C685" ca="1">IFERROR(IF(ROWS(PerformerDetails!$R$7:R686)&gt;COUNTA(PerformerDetails!$R$7:$R$506),"",INDEX(PerformerDetails!$R$7:$R$506,SMALL(IF(PerformerDetails!$R$7:$R$506&lt;&gt;"",ROW(PerformerDetails!P686:P1185)-ROW(PerformerDetails!R686)+1),ROWS(PerformerDetails!$R$7:R686)))),0)</f>
        <v>#NAME?</v>
      </c>
      <c r="D685" s="45" t="e">
        <f t="array" aca="1" ref="D685" ca="1">IFERROR(IF(ROWS(PerformerDetails!$T$7:T685)&gt;COUNTA(PerformerDetails!$T$7:$T$506),"",INDEX(PerformerDetails!$T$7:$T$506,SMALL(IF(PerformerDetails!$T$7:$T$506&lt;&gt;"",ROW(PerformerDetails!P685:P1184)-ROW(PerformerDetails!T685)+1),ROWS(PerformerDetails!$T$7:T685)))),0)</f>
        <v>#NAME?</v>
      </c>
    </row>
    <row r="686" spans="3:4" ht="20.100000000000001" customHeight="1">
      <c r="C686" s="45" t="e">
        <f t="array" aca="1" ref="C686" ca="1">IFERROR(IF(ROWS(PerformerDetails!$R$7:R687)&gt;COUNTA(PerformerDetails!$R$7:$R$506),"",INDEX(PerformerDetails!$R$7:$R$506,SMALL(IF(PerformerDetails!$R$7:$R$506&lt;&gt;"",ROW(PerformerDetails!P687:P1186)-ROW(PerformerDetails!R687)+1),ROWS(PerformerDetails!$R$7:R687)))),0)</f>
        <v>#NAME?</v>
      </c>
      <c r="D686" s="45" t="e">
        <f t="array" aca="1" ref="D686" ca="1">IFERROR(IF(ROWS(PerformerDetails!$T$7:T686)&gt;COUNTA(PerformerDetails!$T$7:$T$506),"",INDEX(PerformerDetails!$T$7:$T$506,SMALL(IF(PerformerDetails!$T$7:$T$506&lt;&gt;"",ROW(PerformerDetails!P686:P1185)-ROW(PerformerDetails!T686)+1),ROWS(PerformerDetails!$T$7:T686)))),0)</f>
        <v>#NAME?</v>
      </c>
    </row>
    <row r="687" spans="3:4" ht="20.100000000000001" customHeight="1">
      <c r="C687" s="45" t="e">
        <f t="array" aca="1" ref="C687" ca="1">IFERROR(IF(ROWS(PerformerDetails!$R$7:R688)&gt;COUNTA(PerformerDetails!$R$7:$R$506),"",INDEX(PerformerDetails!$R$7:$R$506,SMALL(IF(PerformerDetails!$R$7:$R$506&lt;&gt;"",ROW(PerformerDetails!P688:P1187)-ROW(PerformerDetails!R688)+1),ROWS(PerformerDetails!$R$7:R688)))),0)</f>
        <v>#NAME?</v>
      </c>
      <c r="D687" s="45" t="e">
        <f t="array" aca="1" ref="D687" ca="1">IFERROR(IF(ROWS(PerformerDetails!$T$7:T687)&gt;COUNTA(PerformerDetails!$T$7:$T$506),"",INDEX(PerformerDetails!$T$7:$T$506,SMALL(IF(PerformerDetails!$T$7:$T$506&lt;&gt;"",ROW(PerformerDetails!P687:P1186)-ROW(PerformerDetails!T687)+1),ROWS(PerformerDetails!$T$7:T687)))),0)</f>
        <v>#NAME?</v>
      </c>
    </row>
    <row r="688" spans="3:4" ht="20.100000000000001" customHeight="1">
      <c r="C688" s="45" t="e">
        <f t="array" aca="1" ref="C688" ca="1">IFERROR(IF(ROWS(PerformerDetails!$R$7:R689)&gt;COUNTA(PerformerDetails!$R$7:$R$506),"",INDEX(PerformerDetails!$R$7:$R$506,SMALL(IF(PerformerDetails!$R$7:$R$506&lt;&gt;"",ROW(PerformerDetails!P689:P1188)-ROW(PerformerDetails!R689)+1),ROWS(PerformerDetails!$R$7:R689)))),0)</f>
        <v>#NAME?</v>
      </c>
      <c r="D688" s="45" t="e">
        <f t="array" aca="1" ref="D688" ca="1">IFERROR(IF(ROWS(PerformerDetails!$T$7:T688)&gt;COUNTA(PerformerDetails!$T$7:$T$506),"",INDEX(PerformerDetails!$T$7:$T$506,SMALL(IF(PerformerDetails!$T$7:$T$506&lt;&gt;"",ROW(PerformerDetails!P688:P1187)-ROW(PerformerDetails!T688)+1),ROWS(PerformerDetails!$T$7:T688)))),0)</f>
        <v>#NAME?</v>
      </c>
    </row>
    <row r="689" spans="3:4" ht="20.100000000000001" customHeight="1">
      <c r="C689" s="45" t="e">
        <f t="array" aca="1" ref="C689" ca="1">IFERROR(IF(ROWS(PerformerDetails!$R$7:R690)&gt;COUNTA(PerformerDetails!$R$7:$R$506),"",INDEX(PerformerDetails!$R$7:$R$506,SMALL(IF(PerformerDetails!$R$7:$R$506&lt;&gt;"",ROW(PerformerDetails!P690:P1189)-ROW(PerformerDetails!R690)+1),ROWS(PerformerDetails!$R$7:R690)))),0)</f>
        <v>#NAME?</v>
      </c>
      <c r="D689" s="45" t="e">
        <f t="array" aca="1" ref="D689" ca="1">IFERROR(IF(ROWS(PerformerDetails!$T$7:T689)&gt;COUNTA(PerformerDetails!$T$7:$T$506),"",INDEX(PerformerDetails!$T$7:$T$506,SMALL(IF(PerformerDetails!$T$7:$T$506&lt;&gt;"",ROW(PerformerDetails!P689:P1188)-ROW(PerformerDetails!T689)+1),ROWS(PerformerDetails!$T$7:T689)))),0)</f>
        <v>#NAME?</v>
      </c>
    </row>
    <row r="690" spans="3:4" ht="20.100000000000001" customHeight="1">
      <c r="C690" s="45" t="e">
        <f t="array" aca="1" ref="C690" ca="1">IFERROR(IF(ROWS(PerformerDetails!$R$7:R691)&gt;COUNTA(PerformerDetails!$R$7:$R$506),"",INDEX(PerformerDetails!$R$7:$R$506,SMALL(IF(PerformerDetails!$R$7:$R$506&lt;&gt;"",ROW(PerformerDetails!P691:P1190)-ROW(PerformerDetails!R691)+1),ROWS(PerformerDetails!$R$7:R691)))),0)</f>
        <v>#NAME?</v>
      </c>
      <c r="D690" s="45" t="e">
        <f t="array" aca="1" ref="D690" ca="1">IFERROR(IF(ROWS(PerformerDetails!$T$7:T690)&gt;COUNTA(PerformerDetails!$T$7:$T$506),"",INDEX(PerformerDetails!$T$7:$T$506,SMALL(IF(PerformerDetails!$T$7:$T$506&lt;&gt;"",ROW(PerformerDetails!P690:P1189)-ROW(PerformerDetails!T690)+1),ROWS(PerformerDetails!$T$7:T690)))),0)</f>
        <v>#NAME?</v>
      </c>
    </row>
    <row r="691" spans="3:4" ht="20.100000000000001" customHeight="1">
      <c r="C691" s="45" t="e">
        <f t="array" aca="1" ref="C691" ca="1">IFERROR(IF(ROWS(PerformerDetails!$R$7:R692)&gt;COUNTA(PerformerDetails!$R$7:$R$506),"",INDEX(PerformerDetails!$R$7:$R$506,SMALL(IF(PerformerDetails!$R$7:$R$506&lt;&gt;"",ROW(PerformerDetails!P692:P1191)-ROW(PerformerDetails!R692)+1),ROWS(PerformerDetails!$R$7:R692)))),0)</f>
        <v>#NAME?</v>
      </c>
      <c r="D691" s="45" t="e">
        <f t="array" aca="1" ref="D691" ca="1">IFERROR(IF(ROWS(PerformerDetails!$T$7:T691)&gt;COUNTA(PerformerDetails!$T$7:$T$506),"",INDEX(PerformerDetails!$T$7:$T$506,SMALL(IF(PerformerDetails!$T$7:$T$506&lt;&gt;"",ROW(PerformerDetails!P691:P1190)-ROW(PerformerDetails!T691)+1),ROWS(PerformerDetails!$T$7:T691)))),0)</f>
        <v>#NAME?</v>
      </c>
    </row>
    <row r="692" spans="3:4" ht="20.100000000000001" customHeight="1">
      <c r="C692" s="45" t="e">
        <f t="array" aca="1" ref="C692" ca="1">IFERROR(IF(ROWS(PerformerDetails!$R$7:R693)&gt;COUNTA(PerformerDetails!$R$7:$R$506),"",INDEX(PerformerDetails!$R$7:$R$506,SMALL(IF(PerformerDetails!$R$7:$R$506&lt;&gt;"",ROW(PerformerDetails!P693:P1192)-ROW(PerformerDetails!R693)+1),ROWS(PerformerDetails!$R$7:R693)))),0)</f>
        <v>#NAME?</v>
      </c>
      <c r="D692" s="45" t="e">
        <f t="array" aca="1" ref="D692" ca="1">IFERROR(IF(ROWS(PerformerDetails!$T$7:T692)&gt;COUNTA(PerformerDetails!$T$7:$T$506),"",INDEX(PerformerDetails!$T$7:$T$506,SMALL(IF(PerformerDetails!$T$7:$T$506&lt;&gt;"",ROW(PerformerDetails!P692:P1191)-ROW(PerformerDetails!T692)+1),ROWS(PerformerDetails!$T$7:T692)))),0)</f>
        <v>#NAME?</v>
      </c>
    </row>
    <row r="693" spans="3:4" ht="20.100000000000001" customHeight="1">
      <c r="C693" s="45" t="e">
        <f t="array" aca="1" ref="C693" ca="1">IFERROR(IF(ROWS(PerformerDetails!$R$7:R694)&gt;COUNTA(PerformerDetails!$R$7:$R$506),"",INDEX(PerformerDetails!$R$7:$R$506,SMALL(IF(PerformerDetails!$R$7:$R$506&lt;&gt;"",ROW(PerformerDetails!P694:P1193)-ROW(PerformerDetails!R694)+1),ROWS(PerformerDetails!$R$7:R694)))),0)</f>
        <v>#NAME?</v>
      </c>
      <c r="D693" s="45" t="e">
        <f t="array" aca="1" ref="D693" ca="1">IFERROR(IF(ROWS(PerformerDetails!$T$7:T693)&gt;COUNTA(PerformerDetails!$T$7:$T$506),"",INDEX(PerformerDetails!$T$7:$T$506,SMALL(IF(PerformerDetails!$T$7:$T$506&lt;&gt;"",ROW(PerformerDetails!P693:P1192)-ROW(PerformerDetails!T693)+1),ROWS(PerformerDetails!$T$7:T693)))),0)</f>
        <v>#NAME?</v>
      </c>
    </row>
    <row r="694" spans="3:4" ht="20.100000000000001" customHeight="1">
      <c r="C694" s="45" t="e">
        <f t="array" aca="1" ref="C694" ca="1">IFERROR(IF(ROWS(PerformerDetails!$R$7:R695)&gt;COUNTA(PerformerDetails!$R$7:$R$506),"",INDEX(PerformerDetails!$R$7:$R$506,SMALL(IF(PerformerDetails!$R$7:$R$506&lt;&gt;"",ROW(PerformerDetails!P695:P1194)-ROW(PerformerDetails!R695)+1),ROWS(PerformerDetails!$R$7:R695)))),0)</f>
        <v>#NAME?</v>
      </c>
      <c r="D694" s="45" t="e">
        <f t="array" aca="1" ref="D694" ca="1">IFERROR(IF(ROWS(PerformerDetails!$T$7:T694)&gt;COUNTA(PerformerDetails!$T$7:$T$506),"",INDEX(PerformerDetails!$T$7:$T$506,SMALL(IF(PerformerDetails!$T$7:$T$506&lt;&gt;"",ROW(PerformerDetails!P694:P1193)-ROW(PerformerDetails!T694)+1),ROWS(PerformerDetails!$T$7:T694)))),0)</f>
        <v>#NAME?</v>
      </c>
    </row>
    <row r="695" spans="3:4" ht="20.100000000000001" customHeight="1">
      <c r="C695" s="45" t="e">
        <f t="array" aca="1" ref="C695" ca="1">IFERROR(IF(ROWS(PerformerDetails!$R$7:R696)&gt;COUNTA(PerformerDetails!$R$7:$R$506),"",INDEX(PerformerDetails!$R$7:$R$506,SMALL(IF(PerformerDetails!$R$7:$R$506&lt;&gt;"",ROW(PerformerDetails!P696:P1195)-ROW(PerformerDetails!R696)+1),ROWS(PerformerDetails!$R$7:R696)))),0)</f>
        <v>#NAME?</v>
      </c>
      <c r="D695" s="45" t="e">
        <f t="array" aca="1" ref="D695" ca="1">IFERROR(IF(ROWS(PerformerDetails!$T$7:T695)&gt;COUNTA(PerformerDetails!$T$7:$T$506),"",INDEX(PerformerDetails!$T$7:$T$506,SMALL(IF(PerformerDetails!$T$7:$T$506&lt;&gt;"",ROW(PerformerDetails!P695:P1194)-ROW(PerformerDetails!T695)+1),ROWS(PerformerDetails!$T$7:T695)))),0)</f>
        <v>#NAME?</v>
      </c>
    </row>
    <row r="696" spans="3:4" ht="20.100000000000001" customHeight="1">
      <c r="C696" s="45" t="e">
        <f t="array" aca="1" ref="C696" ca="1">IFERROR(IF(ROWS(PerformerDetails!$R$7:R697)&gt;COUNTA(PerformerDetails!$R$7:$R$506),"",INDEX(PerformerDetails!$R$7:$R$506,SMALL(IF(PerformerDetails!$R$7:$R$506&lt;&gt;"",ROW(PerformerDetails!P697:P1196)-ROW(PerformerDetails!R697)+1),ROWS(PerformerDetails!$R$7:R697)))),0)</f>
        <v>#NAME?</v>
      </c>
      <c r="D696" s="45" t="e">
        <f t="array" aca="1" ref="D696" ca="1">IFERROR(IF(ROWS(PerformerDetails!$T$7:T696)&gt;COUNTA(PerformerDetails!$T$7:$T$506),"",INDEX(PerformerDetails!$T$7:$T$506,SMALL(IF(PerformerDetails!$T$7:$T$506&lt;&gt;"",ROW(PerformerDetails!P696:P1195)-ROW(PerformerDetails!T696)+1),ROWS(PerformerDetails!$T$7:T696)))),0)</f>
        <v>#NAME?</v>
      </c>
    </row>
    <row r="697" spans="3:4" ht="20.100000000000001" customHeight="1">
      <c r="C697" s="45" t="e">
        <f t="array" aca="1" ref="C697" ca="1">IFERROR(IF(ROWS(PerformerDetails!$R$7:R698)&gt;COUNTA(PerformerDetails!$R$7:$R$506),"",INDEX(PerformerDetails!$R$7:$R$506,SMALL(IF(PerformerDetails!$R$7:$R$506&lt;&gt;"",ROW(PerformerDetails!P698:P1197)-ROW(PerformerDetails!R698)+1),ROWS(PerformerDetails!$R$7:R698)))),0)</f>
        <v>#NAME?</v>
      </c>
      <c r="D697" s="45" t="e">
        <f t="array" aca="1" ref="D697" ca="1">IFERROR(IF(ROWS(PerformerDetails!$T$7:T697)&gt;COUNTA(PerformerDetails!$T$7:$T$506),"",INDEX(PerformerDetails!$T$7:$T$506,SMALL(IF(PerformerDetails!$T$7:$T$506&lt;&gt;"",ROW(PerformerDetails!P697:P1196)-ROW(PerformerDetails!T697)+1),ROWS(PerformerDetails!$T$7:T697)))),0)</f>
        <v>#NAME?</v>
      </c>
    </row>
    <row r="698" spans="3:4" ht="20.100000000000001" customHeight="1">
      <c r="C698" s="45" t="e">
        <f t="array" aca="1" ref="C698" ca="1">IFERROR(IF(ROWS(PerformerDetails!$R$7:R699)&gt;COUNTA(PerformerDetails!$R$7:$R$506),"",INDEX(PerformerDetails!$R$7:$R$506,SMALL(IF(PerformerDetails!$R$7:$R$506&lt;&gt;"",ROW(PerformerDetails!P699:P1198)-ROW(PerformerDetails!R699)+1),ROWS(PerformerDetails!$R$7:R699)))),0)</f>
        <v>#NAME?</v>
      </c>
      <c r="D698" s="45" t="e">
        <f t="array" aca="1" ref="D698" ca="1">IFERROR(IF(ROWS(PerformerDetails!$T$7:T698)&gt;COUNTA(PerformerDetails!$T$7:$T$506),"",INDEX(PerformerDetails!$T$7:$T$506,SMALL(IF(PerformerDetails!$T$7:$T$506&lt;&gt;"",ROW(PerformerDetails!P698:P1197)-ROW(PerformerDetails!T698)+1),ROWS(PerformerDetails!$T$7:T698)))),0)</f>
        <v>#NAME?</v>
      </c>
    </row>
    <row r="699" spans="3:4" ht="20.100000000000001" customHeight="1">
      <c r="C699" s="45" t="e">
        <f t="array" aca="1" ref="C699" ca="1">IFERROR(IF(ROWS(PerformerDetails!$R$7:R700)&gt;COUNTA(PerformerDetails!$R$7:$R$506),"",INDEX(PerformerDetails!$R$7:$R$506,SMALL(IF(PerformerDetails!$R$7:$R$506&lt;&gt;"",ROW(PerformerDetails!P700:P1199)-ROW(PerformerDetails!R700)+1),ROWS(PerformerDetails!$R$7:R700)))),0)</f>
        <v>#NAME?</v>
      </c>
      <c r="D699" s="45" t="e">
        <f t="array" aca="1" ref="D699" ca="1">IFERROR(IF(ROWS(PerformerDetails!$T$7:T699)&gt;COUNTA(PerformerDetails!$T$7:$T$506),"",INDEX(PerformerDetails!$T$7:$T$506,SMALL(IF(PerformerDetails!$T$7:$T$506&lt;&gt;"",ROW(PerformerDetails!P699:P1198)-ROW(PerformerDetails!T699)+1),ROWS(PerformerDetails!$T$7:T699)))),0)</f>
        <v>#NAME?</v>
      </c>
    </row>
    <row r="700" spans="3:4" ht="20.100000000000001" customHeight="1">
      <c r="C700" s="45" t="e">
        <f t="array" aca="1" ref="C700" ca="1">IFERROR(IF(ROWS(PerformerDetails!$R$7:R701)&gt;COUNTA(PerformerDetails!$R$7:$R$506),"",INDEX(PerformerDetails!$R$7:$R$506,SMALL(IF(PerformerDetails!$R$7:$R$506&lt;&gt;"",ROW(PerformerDetails!P701:P1200)-ROW(PerformerDetails!R701)+1),ROWS(PerformerDetails!$R$7:R701)))),0)</f>
        <v>#NAME?</v>
      </c>
      <c r="D700" s="45" t="e">
        <f t="array" aca="1" ref="D700" ca="1">IFERROR(IF(ROWS(PerformerDetails!$T$7:T700)&gt;COUNTA(PerformerDetails!$T$7:$T$506),"",INDEX(PerformerDetails!$T$7:$T$506,SMALL(IF(PerformerDetails!$T$7:$T$506&lt;&gt;"",ROW(PerformerDetails!P700:P1199)-ROW(PerformerDetails!T700)+1),ROWS(PerformerDetails!$T$7:T700)))),0)</f>
        <v>#NAME?</v>
      </c>
    </row>
    <row r="701" spans="3:4" ht="20.100000000000001" customHeight="1">
      <c r="C701" s="45" t="e">
        <f t="array" aca="1" ref="C701" ca="1">IFERROR(IF(ROWS(PerformerDetails!$R$7:R702)&gt;COUNTA(PerformerDetails!$R$7:$R$506),"",INDEX(PerformerDetails!$R$7:$R$506,SMALL(IF(PerformerDetails!$R$7:$R$506&lt;&gt;"",ROW(PerformerDetails!P702:P1201)-ROW(PerformerDetails!R702)+1),ROWS(PerformerDetails!$R$7:R702)))),0)</f>
        <v>#NAME?</v>
      </c>
      <c r="D701" s="45" t="e">
        <f t="array" aca="1" ref="D701" ca="1">IFERROR(IF(ROWS(PerformerDetails!$T$7:T701)&gt;COUNTA(PerformerDetails!$T$7:$T$506),"",INDEX(PerformerDetails!$T$7:$T$506,SMALL(IF(PerformerDetails!$T$7:$T$506&lt;&gt;"",ROW(PerformerDetails!P701:P1200)-ROW(PerformerDetails!T701)+1),ROWS(PerformerDetails!$T$7:T701)))),0)</f>
        <v>#NAME?</v>
      </c>
    </row>
    <row r="702" spans="3:4" ht="20.100000000000001" customHeight="1">
      <c r="C702" s="45" t="e">
        <f t="array" aca="1" ref="C702" ca="1">IFERROR(IF(ROWS(PerformerDetails!$R$7:R703)&gt;COUNTA(PerformerDetails!$R$7:$R$506),"",INDEX(PerformerDetails!$R$7:$R$506,SMALL(IF(PerformerDetails!$R$7:$R$506&lt;&gt;"",ROW(PerformerDetails!P703:P1202)-ROW(PerformerDetails!R703)+1),ROWS(PerformerDetails!$R$7:R703)))),0)</f>
        <v>#NAME?</v>
      </c>
      <c r="D702" s="45" t="e">
        <f t="array" aca="1" ref="D702" ca="1">IFERROR(IF(ROWS(PerformerDetails!$T$7:T702)&gt;COUNTA(PerformerDetails!$T$7:$T$506),"",INDEX(PerformerDetails!$T$7:$T$506,SMALL(IF(PerformerDetails!$T$7:$T$506&lt;&gt;"",ROW(PerformerDetails!P702:P1201)-ROW(PerformerDetails!T702)+1),ROWS(PerformerDetails!$T$7:T702)))),0)</f>
        <v>#NAME?</v>
      </c>
    </row>
    <row r="703" spans="3:4" ht="20.100000000000001" customHeight="1">
      <c r="C703" s="45" t="e">
        <f t="array" aca="1" ref="C703" ca="1">IFERROR(IF(ROWS(PerformerDetails!$R$7:R704)&gt;COUNTA(PerformerDetails!$R$7:$R$506),"",INDEX(PerformerDetails!$R$7:$R$506,SMALL(IF(PerformerDetails!$R$7:$R$506&lt;&gt;"",ROW(PerformerDetails!P704:P1203)-ROW(PerformerDetails!R704)+1),ROWS(PerformerDetails!$R$7:R704)))),0)</f>
        <v>#NAME?</v>
      </c>
      <c r="D703" s="45" t="e">
        <f t="array" aca="1" ref="D703" ca="1">IFERROR(IF(ROWS(PerformerDetails!$T$7:T703)&gt;COUNTA(PerformerDetails!$T$7:$T$506),"",INDEX(PerformerDetails!$T$7:$T$506,SMALL(IF(PerformerDetails!$T$7:$T$506&lt;&gt;"",ROW(PerformerDetails!P703:P1202)-ROW(PerformerDetails!T703)+1),ROWS(PerformerDetails!$T$7:T703)))),0)</f>
        <v>#NAME?</v>
      </c>
    </row>
    <row r="704" spans="3:4" ht="20.100000000000001" customHeight="1">
      <c r="C704" s="45" t="e">
        <f t="array" aca="1" ref="C704" ca="1">IFERROR(IF(ROWS(PerformerDetails!$R$7:R705)&gt;COUNTA(PerformerDetails!$R$7:$R$506),"",INDEX(PerformerDetails!$R$7:$R$506,SMALL(IF(PerformerDetails!$R$7:$R$506&lt;&gt;"",ROW(PerformerDetails!P705:P1204)-ROW(PerformerDetails!R705)+1),ROWS(PerformerDetails!$R$7:R705)))),0)</f>
        <v>#NAME?</v>
      </c>
      <c r="D704" s="45" t="e">
        <f t="array" aca="1" ref="D704" ca="1">IFERROR(IF(ROWS(PerformerDetails!$T$7:T704)&gt;COUNTA(PerformerDetails!$T$7:$T$506),"",INDEX(PerformerDetails!$T$7:$T$506,SMALL(IF(PerformerDetails!$T$7:$T$506&lt;&gt;"",ROW(PerformerDetails!P704:P1203)-ROW(PerformerDetails!T704)+1),ROWS(PerformerDetails!$T$7:T704)))),0)</f>
        <v>#NAME?</v>
      </c>
    </row>
    <row r="705" spans="3:4" ht="20.100000000000001" customHeight="1">
      <c r="C705" s="45" t="e">
        <f t="array" aca="1" ref="C705" ca="1">IFERROR(IF(ROWS(PerformerDetails!$R$7:R706)&gt;COUNTA(PerformerDetails!$R$7:$R$506),"",INDEX(PerformerDetails!$R$7:$R$506,SMALL(IF(PerformerDetails!$R$7:$R$506&lt;&gt;"",ROW(PerformerDetails!P706:P1205)-ROW(PerformerDetails!R706)+1),ROWS(PerformerDetails!$R$7:R706)))),0)</f>
        <v>#NAME?</v>
      </c>
      <c r="D705" s="45" t="e">
        <f t="array" aca="1" ref="D705" ca="1">IFERROR(IF(ROWS(PerformerDetails!$T$7:T705)&gt;COUNTA(PerformerDetails!$T$7:$T$506),"",INDEX(PerformerDetails!$T$7:$T$506,SMALL(IF(PerformerDetails!$T$7:$T$506&lt;&gt;"",ROW(PerformerDetails!P705:P1204)-ROW(PerformerDetails!T705)+1),ROWS(PerformerDetails!$T$7:T705)))),0)</f>
        <v>#NAME?</v>
      </c>
    </row>
    <row r="706" spans="3:4" ht="20.100000000000001" customHeight="1">
      <c r="C706" s="45" t="e">
        <f t="array" aca="1" ref="C706" ca="1">IFERROR(IF(ROWS(PerformerDetails!$R$7:R707)&gt;COUNTA(PerformerDetails!$R$7:$R$506),"",INDEX(PerformerDetails!$R$7:$R$506,SMALL(IF(PerformerDetails!$R$7:$R$506&lt;&gt;"",ROW(PerformerDetails!P707:P1206)-ROW(PerformerDetails!R707)+1),ROWS(PerformerDetails!$R$7:R707)))),0)</f>
        <v>#NAME?</v>
      </c>
      <c r="D706" s="45" t="e">
        <f t="array" aca="1" ref="D706" ca="1">IFERROR(IF(ROWS(PerformerDetails!$T$7:T706)&gt;COUNTA(PerformerDetails!$T$7:$T$506),"",INDEX(PerformerDetails!$T$7:$T$506,SMALL(IF(PerformerDetails!$T$7:$T$506&lt;&gt;"",ROW(PerformerDetails!P706:P1205)-ROW(PerformerDetails!T706)+1),ROWS(PerformerDetails!$T$7:T706)))),0)</f>
        <v>#NAME?</v>
      </c>
    </row>
    <row r="707" spans="3:4" ht="20.100000000000001" customHeight="1">
      <c r="C707" s="45" t="e">
        <f t="array" aca="1" ref="C707" ca="1">IFERROR(IF(ROWS(PerformerDetails!$R$7:R708)&gt;COUNTA(PerformerDetails!$R$7:$R$506),"",INDEX(PerformerDetails!$R$7:$R$506,SMALL(IF(PerformerDetails!$R$7:$R$506&lt;&gt;"",ROW(PerformerDetails!P708:P1207)-ROW(PerformerDetails!R708)+1),ROWS(PerformerDetails!$R$7:R708)))),0)</f>
        <v>#NAME?</v>
      </c>
      <c r="D707" s="45" t="e">
        <f t="array" aca="1" ref="D707" ca="1">IFERROR(IF(ROWS(PerformerDetails!$T$7:T707)&gt;COUNTA(PerformerDetails!$T$7:$T$506),"",INDEX(PerformerDetails!$T$7:$T$506,SMALL(IF(PerformerDetails!$T$7:$T$506&lt;&gt;"",ROW(PerformerDetails!P707:P1206)-ROW(PerformerDetails!T707)+1),ROWS(PerformerDetails!$T$7:T707)))),0)</f>
        <v>#NAME?</v>
      </c>
    </row>
    <row r="708" spans="3:4" ht="20.100000000000001" customHeight="1">
      <c r="C708" s="45" t="e">
        <f t="array" aca="1" ref="C708" ca="1">IFERROR(IF(ROWS(PerformerDetails!$R$7:R709)&gt;COUNTA(PerformerDetails!$R$7:$R$506),"",INDEX(PerformerDetails!$R$7:$R$506,SMALL(IF(PerformerDetails!$R$7:$R$506&lt;&gt;"",ROW(PerformerDetails!P709:P1208)-ROW(PerformerDetails!R709)+1),ROWS(PerformerDetails!$R$7:R709)))),0)</f>
        <v>#NAME?</v>
      </c>
      <c r="D708" s="45" t="e">
        <f t="array" aca="1" ref="D708" ca="1">IFERROR(IF(ROWS(PerformerDetails!$T$7:T708)&gt;COUNTA(PerformerDetails!$T$7:$T$506),"",INDEX(PerformerDetails!$T$7:$T$506,SMALL(IF(PerformerDetails!$T$7:$T$506&lt;&gt;"",ROW(PerformerDetails!P708:P1207)-ROW(PerformerDetails!T708)+1),ROWS(PerformerDetails!$T$7:T708)))),0)</f>
        <v>#NAME?</v>
      </c>
    </row>
    <row r="709" spans="3:4" ht="20.100000000000001" customHeight="1">
      <c r="C709" s="45" t="e">
        <f t="array" aca="1" ref="C709" ca="1">IFERROR(IF(ROWS(PerformerDetails!$R$7:R710)&gt;COUNTA(PerformerDetails!$R$7:$R$506),"",INDEX(PerformerDetails!$R$7:$R$506,SMALL(IF(PerformerDetails!$R$7:$R$506&lt;&gt;"",ROW(PerformerDetails!P710:P1209)-ROW(PerformerDetails!R710)+1),ROWS(PerformerDetails!$R$7:R710)))),0)</f>
        <v>#NAME?</v>
      </c>
      <c r="D709" s="45" t="e">
        <f t="array" aca="1" ref="D709" ca="1">IFERROR(IF(ROWS(PerformerDetails!$T$7:T709)&gt;COUNTA(PerformerDetails!$T$7:$T$506),"",INDEX(PerformerDetails!$T$7:$T$506,SMALL(IF(PerformerDetails!$T$7:$T$506&lt;&gt;"",ROW(PerformerDetails!P709:P1208)-ROW(PerformerDetails!T709)+1),ROWS(PerformerDetails!$T$7:T709)))),0)</f>
        <v>#NAME?</v>
      </c>
    </row>
    <row r="710" spans="3:4" ht="20.100000000000001" customHeight="1">
      <c r="C710" s="45" t="e">
        <f t="array" aca="1" ref="C710" ca="1">IFERROR(IF(ROWS(PerformerDetails!$R$7:R711)&gt;COUNTA(PerformerDetails!$R$7:$R$506),"",INDEX(PerformerDetails!$R$7:$R$506,SMALL(IF(PerformerDetails!$R$7:$R$506&lt;&gt;"",ROW(PerformerDetails!P711:P1210)-ROW(PerformerDetails!R711)+1),ROWS(PerformerDetails!$R$7:R711)))),0)</f>
        <v>#NAME?</v>
      </c>
      <c r="D710" s="45" t="e">
        <f t="array" aca="1" ref="D710" ca="1">IFERROR(IF(ROWS(PerformerDetails!$T$7:T710)&gt;COUNTA(PerformerDetails!$T$7:$T$506),"",INDEX(PerformerDetails!$T$7:$T$506,SMALL(IF(PerformerDetails!$T$7:$T$506&lt;&gt;"",ROW(PerformerDetails!P710:P1209)-ROW(PerformerDetails!T710)+1),ROWS(PerformerDetails!$T$7:T710)))),0)</f>
        <v>#NAME?</v>
      </c>
    </row>
    <row r="711" spans="3:4" ht="20.100000000000001" customHeight="1">
      <c r="C711" s="45" t="e">
        <f t="array" aca="1" ref="C711" ca="1">IFERROR(IF(ROWS(PerformerDetails!$R$7:R712)&gt;COUNTA(PerformerDetails!$R$7:$R$506),"",INDEX(PerformerDetails!$R$7:$R$506,SMALL(IF(PerformerDetails!$R$7:$R$506&lt;&gt;"",ROW(PerformerDetails!P712:P1211)-ROW(PerformerDetails!R712)+1),ROWS(PerformerDetails!$R$7:R712)))),0)</f>
        <v>#NAME?</v>
      </c>
      <c r="D711" s="45" t="e">
        <f t="array" aca="1" ref="D711" ca="1">IFERROR(IF(ROWS(PerformerDetails!$T$7:T711)&gt;COUNTA(PerformerDetails!$T$7:$T$506),"",INDEX(PerformerDetails!$T$7:$T$506,SMALL(IF(PerformerDetails!$T$7:$T$506&lt;&gt;"",ROW(PerformerDetails!P711:P1210)-ROW(PerformerDetails!T711)+1),ROWS(PerformerDetails!$T$7:T711)))),0)</f>
        <v>#NAME?</v>
      </c>
    </row>
    <row r="712" spans="3:4" ht="20.100000000000001" customHeight="1">
      <c r="C712" s="45" t="e">
        <f t="array" aca="1" ref="C712" ca="1">IFERROR(IF(ROWS(PerformerDetails!$R$7:R713)&gt;COUNTA(PerformerDetails!$R$7:$R$506),"",INDEX(PerformerDetails!$R$7:$R$506,SMALL(IF(PerformerDetails!$R$7:$R$506&lt;&gt;"",ROW(PerformerDetails!P713:P1212)-ROW(PerformerDetails!R713)+1),ROWS(PerformerDetails!$R$7:R713)))),0)</f>
        <v>#NAME?</v>
      </c>
      <c r="D712" s="45" t="e">
        <f t="array" aca="1" ref="D712" ca="1">IFERROR(IF(ROWS(PerformerDetails!$T$7:T712)&gt;COUNTA(PerformerDetails!$T$7:$T$506),"",INDEX(PerformerDetails!$T$7:$T$506,SMALL(IF(PerformerDetails!$T$7:$T$506&lt;&gt;"",ROW(PerformerDetails!P712:P1211)-ROW(PerformerDetails!T712)+1),ROWS(PerformerDetails!$T$7:T712)))),0)</f>
        <v>#NAME?</v>
      </c>
    </row>
    <row r="713" spans="3:4" ht="20.100000000000001" customHeight="1">
      <c r="C713" s="45" t="e">
        <f t="array" aca="1" ref="C713" ca="1">IFERROR(IF(ROWS(PerformerDetails!$R$7:R714)&gt;COUNTA(PerformerDetails!$R$7:$R$506),"",INDEX(PerformerDetails!$R$7:$R$506,SMALL(IF(PerformerDetails!$R$7:$R$506&lt;&gt;"",ROW(PerformerDetails!P714:P1213)-ROW(PerformerDetails!R714)+1),ROWS(PerformerDetails!$R$7:R714)))),0)</f>
        <v>#NAME?</v>
      </c>
      <c r="D713" s="45" t="e">
        <f t="array" aca="1" ref="D713" ca="1">IFERROR(IF(ROWS(PerformerDetails!$T$7:T713)&gt;COUNTA(PerformerDetails!$T$7:$T$506),"",INDEX(PerformerDetails!$T$7:$T$506,SMALL(IF(PerformerDetails!$T$7:$T$506&lt;&gt;"",ROW(PerformerDetails!P713:P1212)-ROW(PerformerDetails!T713)+1),ROWS(PerformerDetails!$T$7:T713)))),0)</f>
        <v>#NAME?</v>
      </c>
    </row>
    <row r="714" spans="3:4" ht="20.100000000000001" customHeight="1">
      <c r="C714" s="45" t="e">
        <f t="array" aca="1" ref="C714" ca="1">IFERROR(IF(ROWS(PerformerDetails!$R$7:R715)&gt;COUNTA(PerformerDetails!$R$7:$R$506),"",INDEX(PerformerDetails!$R$7:$R$506,SMALL(IF(PerformerDetails!$R$7:$R$506&lt;&gt;"",ROW(PerformerDetails!P715:P1214)-ROW(PerformerDetails!R715)+1),ROWS(PerformerDetails!$R$7:R715)))),0)</f>
        <v>#NAME?</v>
      </c>
      <c r="D714" s="45" t="e">
        <f t="array" aca="1" ref="D714" ca="1">IFERROR(IF(ROWS(PerformerDetails!$T$7:T714)&gt;COUNTA(PerformerDetails!$T$7:$T$506),"",INDEX(PerformerDetails!$T$7:$T$506,SMALL(IF(PerformerDetails!$T$7:$T$506&lt;&gt;"",ROW(PerformerDetails!P714:P1213)-ROW(PerformerDetails!T714)+1),ROWS(PerformerDetails!$T$7:T714)))),0)</f>
        <v>#NAME?</v>
      </c>
    </row>
    <row r="715" spans="3:4" ht="20.100000000000001" customHeight="1">
      <c r="C715" s="45" t="e">
        <f t="array" aca="1" ref="C715" ca="1">IFERROR(IF(ROWS(PerformerDetails!$R$7:R716)&gt;COUNTA(PerformerDetails!$R$7:$R$506),"",INDEX(PerformerDetails!$R$7:$R$506,SMALL(IF(PerformerDetails!$R$7:$R$506&lt;&gt;"",ROW(PerformerDetails!P716:P1215)-ROW(PerformerDetails!R716)+1),ROWS(PerformerDetails!$R$7:R716)))),0)</f>
        <v>#NAME?</v>
      </c>
      <c r="D715" s="45" t="e">
        <f t="array" aca="1" ref="D715" ca="1">IFERROR(IF(ROWS(PerformerDetails!$T$7:T715)&gt;COUNTA(PerformerDetails!$T$7:$T$506),"",INDEX(PerformerDetails!$T$7:$T$506,SMALL(IF(PerformerDetails!$T$7:$T$506&lt;&gt;"",ROW(PerformerDetails!P715:P1214)-ROW(PerformerDetails!T715)+1),ROWS(PerformerDetails!$T$7:T715)))),0)</f>
        <v>#NAME?</v>
      </c>
    </row>
    <row r="716" spans="3:4" ht="20.100000000000001" customHeight="1">
      <c r="C716" s="45" t="e">
        <f t="array" aca="1" ref="C716" ca="1">IFERROR(IF(ROWS(PerformerDetails!$R$7:R717)&gt;COUNTA(PerformerDetails!$R$7:$R$506),"",INDEX(PerformerDetails!$R$7:$R$506,SMALL(IF(PerformerDetails!$R$7:$R$506&lt;&gt;"",ROW(PerformerDetails!P717:P1216)-ROW(PerformerDetails!R717)+1),ROWS(PerformerDetails!$R$7:R717)))),0)</f>
        <v>#NAME?</v>
      </c>
      <c r="D716" s="45" t="e">
        <f t="array" aca="1" ref="D716" ca="1">IFERROR(IF(ROWS(PerformerDetails!$T$7:T716)&gt;COUNTA(PerformerDetails!$T$7:$T$506),"",INDEX(PerformerDetails!$T$7:$T$506,SMALL(IF(PerformerDetails!$T$7:$T$506&lt;&gt;"",ROW(PerformerDetails!P716:P1215)-ROW(PerformerDetails!T716)+1),ROWS(PerformerDetails!$T$7:T716)))),0)</f>
        <v>#NAME?</v>
      </c>
    </row>
    <row r="717" spans="3:4" ht="20.100000000000001" customHeight="1">
      <c r="C717" s="45" t="e">
        <f t="array" aca="1" ref="C717" ca="1">IFERROR(IF(ROWS(PerformerDetails!$R$7:R718)&gt;COUNTA(PerformerDetails!$R$7:$R$506),"",INDEX(PerformerDetails!$R$7:$R$506,SMALL(IF(PerformerDetails!$R$7:$R$506&lt;&gt;"",ROW(PerformerDetails!P718:P1217)-ROW(PerformerDetails!R718)+1),ROWS(PerformerDetails!$R$7:R718)))),0)</f>
        <v>#NAME?</v>
      </c>
      <c r="D717" s="45" t="e">
        <f t="array" aca="1" ref="D717" ca="1">IFERROR(IF(ROWS(PerformerDetails!$T$7:T717)&gt;COUNTA(PerformerDetails!$T$7:$T$506),"",INDEX(PerformerDetails!$T$7:$T$506,SMALL(IF(PerformerDetails!$T$7:$T$506&lt;&gt;"",ROW(PerformerDetails!P717:P1216)-ROW(PerformerDetails!T717)+1),ROWS(PerformerDetails!$T$7:T717)))),0)</f>
        <v>#NAME?</v>
      </c>
    </row>
    <row r="718" spans="3:4" ht="20.100000000000001" customHeight="1">
      <c r="C718" s="45" t="e">
        <f t="array" aca="1" ref="C718" ca="1">IFERROR(IF(ROWS(PerformerDetails!$R$7:R719)&gt;COUNTA(PerformerDetails!$R$7:$R$506),"",INDEX(PerformerDetails!$R$7:$R$506,SMALL(IF(PerformerDetails!$R$7:$R$506&lt;&gt;"",ROW(PerformerDetails!P719:P1218)-ROW(PerformerDetails!R719)+1),ROWS(PerformerDetails!$R$7:R719)))),0)</f>
        <v>#NAME?</v>
      </c>
      <c r="D718" s="45" t="e">
        <f t="array" aca="1" ref="D718" ca="1">IFERROR(IF(ROWS(PerformerDetails!$T$7:T718)&gt;COUNTA(PerformerDetails!$T$7:$T$506),"",INDEX(PerformerDetails!$T$7:$T$506,SMALL(IF(PerformerDetails!$T$7:$T$506&lt;&gt;"",ROW(PerformerDetails!P718:P1217)-ROW(PerformerDetails!T718)+1),ROWS(PerformerDetails!$T$7:T718)))),0)</f>
        <v>#NAME?</v>
      </c>
    </row>
    <row r="719" spans="3:4" ht="20.100000000000001" customHeight="1">
      <c r="C719" s="45" t="e">
        <f t="array" aca="1" ref="C719" ca="1">IFERROR(IF(ROWS(PerformerDetails!$R$7:R720)&gt;COUNTA(PerformerDetails!$R$7:$R$506),"",INDEX(PerformerDetails!$R$7:$R$506,SMALL(IF(PerformerDetails!$R$7:$R$506&lt;&gt;"",ROW(PerformerDetails!P720:P1219)-ROW(PerformerDetails!R720)+1),ROWS(PerformerDetails!$R$7:R720)))),0)</f>
        <v>#NAME?</v>
      </c>
      <c r="D719" s="45" t="e">
        <f t="array" aca="1" ref="D719" ca="1">IFERROR(IF(ROWS(PerformerDetails!$T$7:T719)&gt;COUNTA(PerformerDetails!$T$7:$T$506),"",INDEX(PerformerDetails!$T$7:$T$506,SMALL(IF(PerformerDetails!$T$7:$T$506&lt;&gt;"",ROW(PerformerDetails!P719:P1218)-ROW(PerformerDetails!T719)+1),ROWS(PerformerDetails!$T$7:T719)))),0)</f>
        <v>#NAME?</v>
      </c>
    </row>
    <row r="720" spans="3:4" ht="20.100000000000001" customHeight="1">
      <c r="C720" s="45" t="e">
        <f t="array" aca="1" ref="C720" ca="1">IFERROR(IF(ROWS(PerformerDetails!$R$7:R721)&gt;COUNTA(PerformerDetails!$R$7:$R$506),"",INDEX(PerformerDetails!$R$7:$R$506,SMALL(IF(PerformerDetails!$R$7:$R$506&lt;&gt;"",ROW(PerformerDetails!P721:P1220)-ROW(PerformerDetails!R721)+1),ROWS(PerformerDetails!$R$7:R721)))),0)</f>
        <v>#NAME?</v>
      </c>
      <c r="D720" s="45" t="e">
        <f t="array" aca="1" ref="D720" ca="1">IFERROR(IF(ROWS(PerformerDetails!$T$7:T720)&gt;COUNTA(PerformerDetails!$T$7:$T$506),"",INDEX(PerformerDetails!$T$7:$T$506,SMALL(IF(PerformerDetails!$T$7:$T$506&lt;&gt;"",ROW(PerformerDetails!P720:P1219)-ROW(PerformerDetails!T720)+1),ROWS(PerformerDetails!$T$7:T720)))),0)</f>
        <v>#NAME?</v>
      </c>
    </row>
    <row r="721" spans="3:4" ht="20.100000000000001" customHeight="1">
      <c r="C721" s="45" t="e">
        <f t="array" aca="1" ref="C721" ca="1">IFERROR(IF(ROWS(PerformerDetails!$R$7:R722)&gt;COUNTA(PerformerDetails!$R$7:$R$506),"",INDEX(PerformerDetails!$R$7:$R$506,SMALL(IF(PerformerDetails!$R$7:$R$506&lt;&gt;"",ROW(PerformerDetails!P722:P1221)-ROW(PerformerDetails!R722)+1),ROWS(PerformerDetails!$R$7:R722)))),0)</f>
        <v>#NAME?</v>
      </c>
      <c r="D721" s="45" t="e">
        <f t="array" aca="1" ref="D721" ca="1">IFERROR(IF(ROWS(PerformerDetails!$T$7:T721)&gt;COUNTA(PerformerDetails!$T$7:$T$506),"",INDEX(PerformerDetails!$T$7:$T$506,SMALL(IF(PerformerDetails!$T$7:$T$506&lt;&gt;"",ROW(PerformerDetails!P721:P1220)-ROW(PerformerDetails!T721)+1),ROWS(PerformerDetails!$T$7:T721)))),0)</f>
        <v>#NAME?</v>
      </c>
    </row>
    <row r="722" spans="3:4" ht="20.100000000000001" customHeight="1">
      <c r="C722" s="45" t="e">
        <f t="array" aca="1" ref="C722" ca="1">IFERROR(IF(ROWS(PerformerDetails!$R$7:R723)&gt;COUNTA(PerformerDetails!$R$7:$R$506),"",INDEX(PerformerDetails!$R$7:$R$506,SMALL(IF(PerformerDetails!$R$7:$R$506&lt;&gt;"",ROW(PerformerDetails!P723:P1222)-ROW(PerformerDetails!R723)+1),ROWS(PerformerDetails!$R$7:R723)))),0)</f>
        <v>#NAME?</v>
      </c>
      <c r="D722" s="45" t="e">
        <f t="array" aca="1" ref="D722" ca="1">IFERROR(IF(ROWS(PerformerDetails!$T$7:T722)&gt;COUNTA(PerformerDetails!$T$7:$T$506),"",INDEX(PerformerDetails!$T$7:$T$506,SMALL(IF(PerformerDetails!$T$7:$T$506&lt;&gt;"",ROW(PerformerDetails!P722:P1221)-ROW(PerformerDetails!T722)+1),ROWS(PerformerDetails!$T$7:T722)))),0)</f>
        <v>#NAME?</v>
      </c>
    </row>
    <row r="723" spans="3:4" ht="20.100000000000001" customHeight="1">
      <c r="C723" s="45" t="e">
        <f t="array" aca="1" ref="C723" ca="1">IFERROR(IF(ROWS(PerformerDetails!$R$7:R724)&gt;COUNTA(PerformerDetails!$R$7:$R$506),"",INDEX(PerformerDetails!$R$7:$R$506,SMALL(IF(PerformerDetails!$R$7:$R$506&lt;&gt;"",ROW(PerformerDetails!P724:P1223)-ROW(PerformerDetails!R724)+1),ROWS(PerformerDetails!$R$7:R724)))),0)</f>
        <v>#NAME?</v>
      </c>
      <c r="D723" s="45" t="e">
        <f t="array" aca="1" ref="D723" ca="1">IFERROR(IF(ROWS(PerformerDetails!$T$7:T723)&gt;COUNTA(PerformerDetails!$T$7:$T$506),"",INDEX(PerformerDetails!$T$7:$T$506,SMALL(IF(PerformerDetails!$T$7:$T$506&lt;&gt;"",ROW(PerformerDetails!P723:P1222)-ROW(PerformerDetails!T723)+1),ROWS(PerformerDetails!$T$7:T723)))),0)</f>
        <v>#NAME?</v>
      </c>
    </row>
    <row r="724" spans="3:4" ht="20.100000000000001" customHeight="1">
      <c r="C724" s="45" t="e">
        <f t="array" aca="1" ref="C724" ca="1">IFERROR(IF(ROWS(PerformerDetails!$R$7:R725)&gt;COUNTA(PerformerDetails!$R$7:$R$506),"",INDEX(PerformerDetails!$R$7:$R$506,SMALL(IF(PerformerDetails!$R$7:$R$506&lt;&gt;"",ROW(PerformerDetails!P725:P1224)-ROW(PerformerDetails!R725)+1),ROWS(PerformerDetails!$R$7:R725)))),0)</f>
        <v>#NAME?</v>
      </c>
      <c r="D724" s="45" t="e">
        <f t="array" aca="1" ref="D724" ca="1">IFERROR(IF(ROWS(PerformerDetails!$T$7:T724)&gt;COUNTA(PerformerDetails!$T$7:$T$506),"",INDEX(PerformerDetails!$T$7:$T$506,SMALL(IF(PerformerDetails!$T$7:$T$506&lt;&gt;"",ROW(PerformerDetails!P724:P1223)-ROW(PerformerDetails!T724)+1),ROWS(PerformerDetails!$T$7:T724)))),0)</f>
        <v>#NAME?</v>
      </c>
    </row>
    <row r="725" spans="3:4" ht="20.100000000000001" customHeight="1">
      <c r="C725" s="45" t="e">
        <f t="array" aca="1" ref="C725" ca="1">IFERROR(IF(ROWS(PerformerDetails!$R$7:R726)&gt;COUNTA(PerformerDetails!$R$7:$R$506),"",INDEX(PerformerDetails!$R$7:$R$506,SMALL(IF(PerformerDetails!$R$7:$R$506&lt;&gt;"",ROW(PerformerDetails!P726:P1225)-ROW(PerformerDetails!R726)+1),ROWS(PerformerDetails!$R$7:R726)))),0)</f>
        <v>#NAME?</v>
      </c>
      <c r="D725" s="45" t="e">
        <f t="array" aca="1" ref="D725" ca="1">IFERROR(IF(ROWS(PerformerDetails!$T$7:T725)&gt;COUNTA(PerformerDetails!$T$7:$T$506),"",INDEX(PerformerDetails!$T$7:$T$506,SMALL(IF(PerformerDetails!$T$7:$T$506&lt;&gt;"",ROW(PerformerDetails!P725:P1224)-ROW(PerformerDetails!T725)+1),ROWS(PerformerDetails!$T$7:T725)))),0)</f>
        <v>#NAME?</v>
      </c>
    </row>
    <row r="726" spans="3:4" ht="20.100000000000001" customHeight="1">
      <c r="C726" s="45" t="e">
        <f t="array" aca="1" ref="C726" ca="1">IFERROR(IF(ROWS(PerformerDetails!$R$7:R727)&gt;COUNTA(PerformerDetails!$R$7:$R$506),"",INDEX(PerformerDetails!$R$7:$R$506,SMALL(IF(PerformerDetails!$R$7:$R$506&lt;&gt;"",ROW(PerformerDetails!P727:P1226)-ROW(PerformerDetails!R727)+1),ROWS(PerformerDetails!$R$7:R727)))),0)</f>
        <v>#NAME?</v>
      </c>
      <c r="D726" s="45" t="e">
        <f t="array" aca="1" ref="D726" ca="1">IFERROR(IF(ROWS(PerformerDetails!$T$7:T726)&gt;COUNTA(PerformerDetails!$T$7:$T$506),"",INDEX(PerformerDetails!$T$7:$T$506,SMALL(IF(PerformerDetails!$T$7:$T$506&lt;&gt;"",ROW(PerformerDetails!P726:P1225)-ROW(PerformerDetails!T726)+1),ROWS(PerformerDetails!$T$7:T726)))),0)</f>
        <v>#NAME?</v>
      </c>
    </row>
    <row r="727" spans="3:4" ht="20.100000000000001" customHeight="1">
      <c r="C727" s="45" t="e">
        <f t="array" aca="1" ref="C727" ca="1">IFERROR(IF(ROWS(PerformerDetails!$R$7:R728)&gt;COUNTA(PerformerDetails!$R$7:$R$506),"",INDEX(PerformerDetails!$R$7:$R$506,SMALL(IF(PerformerDetails!$R$7:$R$506&lt;&gt;"",ROW(PerformerDetails!P728:P1227)-ROW(PerformerDetails!R728)+1),ROWS(PerformerDetails!$R$7:R728)))),0)</f>
        <v>#NAME?</v>
      </c>
      <c r="D727" s="45" t="e">
        <f t="array" aca="1" ref="D727" ca="1">IFERROR(IF(ROWS(PerformerDetails!$T$7:T727)&gt;COUNTA(PerformerDetails!$T$7:$T$506),"",INDEX(PerformerDetails!$T$7:$T$506,SMALL(IF(PerformerDetails!$T$7:$T$506&lt;&gt;"",ROW(PerformerDetails!P727:P1226)-ROW(PerformerDetails!T727)+1),ROWS(PerformerDetails!$T$7:T727)))),0)</f>
        <v>#NAME?</v>
      </c>
    </row>
    <row r="728" spans="3:4" ht="20.100000000000001" customHeight="1">
      <c r="C728" s="45" t="e">
        <f t="array" aca="1" ref="C728" ca="1">IFERROR(IF(ROWS(PerformerDetails!$R$7:R729)&gt;COUNTA(PerformerDetails!$R$7:$R$506),"",INDEX(PerformerDetails!$R$7:$R$506,SMALL(IF(PerformerDetails!$R$7:$R$506&lt;&gt;"",ROW(PerformerDetails!P729:P1228)-ROW(PerformerDetails!R729)+1),ROWS(PerformerDetails!$R$7:R729)))),0)</f>
        <v>#NAME?</v>
      </c>
      <c r="D728" s="45" t="e">
        <f t="array" aca="1" ref="D728" ca="1">IFERROR(IF(ROWS(PerformerDetails!$T$7:T728)&gt;COUNTA(PerformerDetails!$T$7:$T$506),"",INDEX(PerformerDetails!$T$7:$T$506,SMALL(IF(PerformerDetails!$T$7:$T$506&lt;&gt;"",ROW(PerformerDetails!P728:P1227)-ROW(PerformerDetails!T728)+1),ROWS(PerformerDetails!$T$7:T728)))),0)</f>
        <v>#NAME?</v>
      </c>
    </row>
    <row r="729" spans="3:4" ht="20.100000000000001" customHeight="1">
      <c r="C729" s="45" t="e">
        <f t="array" aca="1" ref="C729" ca="1">IFERROR(IF(ROWS(PerformerDetails!$R$7:R730)&gt;COUNTA(PerformerDetails!$R$7:$R$506),"",INDEX(PerformerDetails!$R$7:$R$506,SMALL(IF(PerformerDetails!$R$7:$R$506&lt;&gt;"",ROW(PerformerDetails!P730:P1229)-ROW(PerformerDetails!R730)+1),ROWS(PerformerDetails!$R$7:R730)))),0)</f>
        <v>#NAME?</v>
      </c>
      <c r="D729" s="45" t="e">
        <f t="array" aca="1" ref="D729" ca="1">IFERROR(IF(ROWS(PerformerDetails!$T$7:T729)&gt;COUNTA(PerformerDetails!$T$7:$T$506),"",INDEX(PerformerDetails!$T$7:$T$506,SMALL(IF(PerformerDetails!$T$7:$T$506&lt;&gt;"",ROW(PerformerDetails!P729:P1228)-ROW(PerformerDetails!T729)+1),ROWS(PerformerDetails!$T$7:T729)))),0)</f>
        <v>#NAME?</v>
      </c>
    </row>
    <row r="730" spans="3:4" ht="20.100000000000001" customHeight="1">
      <c r="C730" s="45" t="e">
        <f t="array" aca="1" ref="C730" ca="1">IFERROR(IF(ROWS(PerformerDetails!$R$7:R731)&gt;COUNTA(PerformerDetails!$R$7:$R$506),"",INDEX(PerformerDetails!$R$7:$R$506,SMALL(IF(PerformerDetails!$R$7:$R$506&lt;&gt;"",ROW(PerformerDetails!P731:P1230)-ROW(PerformerDetails!R731)+1),ROWS(PerformerDetails!$R$7:R731)))),0)</f>
        <v>#NAME?</v>
      </c>
      <c r="D730" s="45" t="e">
        <f t="array" aca="1" ref="D730" ca="1">IFERROR(IF(ROWS(PerformerDetails!$T$7:T730)&gt;COUNTA(PerformerDetails!$T$7:$T$506),"",INDEX(PerformerDetails!$T$7:$T$506,SMALL(IF(PerformerDetails!$T$7:$T$506&lt;&gt;"",ROW(PerformerDetails!P730:P1229)-ROW(PerformerDetails!T730)+1),ROWS(PerformerDetails!$T$7:T730)))),0)</f>
        <v>#NAME?</v>
      </c>
    </row>
    <row r="731" spans="3:4" ht="20.100000000000001" customHeight="1">
      <c r="C731" s="45" t="e">
        <f t="array" aca="1" ref="C731" ca="1">IFERROR(IF(ROWS(PerformerDetails!$R$7:R732)&gt;COUNTA(PerformerDetails!$R$7:$R$506),"",INDEX(PerformerDetails!$R$7:$R$506,SMALL(IF(PerformerDetails!$R$7:$R$506&lt;&gt;"",ROW(PerformerDetails!P732:P1231)-ROW(PerformerDetails!R732)+1),ROWS(PerformerDetails!$R$7:R732)))),0)</f>
        <v>#NAME?</v>
      </c>
      <c r="D731" s="45" t="e">
        <f t="array" aca="1" ref="D731" ca="1">IFERROR(IF(ROWS(PerformerDetails!$T$7:T731)&gt;COUNTA(PerformerDetails!$T$7:$T$506),"",INDEX(PerformerDetails!$T$7:$T$506,SMALL(IF(PerformerDetails!$T$7:$T$506&lt;&gt;"",ROW(PerformerDetails!P731:P1230)-ROW(PerformerDetails!T731)+1),ROWS(PerformerDetails!$T$7:T731)))),0)</f>
        <v>#NAME?</v>
      </c>
    </row>
    <row r="732" spans="3:4" ht="20.100000000000001" customHeight="1">
      <c r="C732" s="45" t="e">
        <f t="array" aca="1" ref="C732" ca="1">IFERROR(IF(ROWS(PerformerDetails!$R$7:R733)&gt;COUNTA(PerformerDetails!$R$7:$R$506),"",INDEX(PerformerDetails!$R$7:$R$506,SMALL(IF(PerformerDetails!$R$7:$R$506&lt;&gt;"",ROW(PerformerDetails!P733:P1232)-ROW(PerformerDetails!R733)+1),ROWS(PerformerDetails!$R$7:R733)))),0)</f>
        <v>#NAME?</v>
      </c>
      <c r="D732" s="45" t="e">
        <f t="array" aca="1" ref="D732" ca="1">IFERROR(IF(ROWS(PerformerDetails!$T$7:T732)&gt;COUNTA(PerformerDetails!$T$7:$T$506),"",INDEX(PerformerDetails!$T$7:$T$506,SMALL(IF(PerformerDetails!$T$7:$T$506&lt;&gt;"",ROW(PerformerDetails!P732:P1231)-ROW(PerformerDetails!T732)+1),ROWS(PerformerDetails!$T$7:T732)))),0)</f>
        <v>#NAME?</v>
      </c>
    </row>
    <row r="733" spans="3:4" ht="20.100000000000001" customHeight="1">
      <c r="C733" s="45" t="e">
        <f t="array" aca="1" ref="C733" ca="1">IFERROR(IF(ROWS(PerformerDetails!$R$7:R734)&gt;COUNTA(PerformerDetails!$R$7:$R$506),"",INDEX(PerformerDetails!$R$7:$R$506,SMALL(IF(PerformerDetails!$R$7:$R$506&lt;&gt;"",ROW(PerformerDetails!P734:P1233)-ROW(PerformerDetails!R734)+1),ROWS(PerformerDetails!$R$7:R734)))),0)</f>
        <v>#NAME?</v>
      </c>
      <c r="D733" s="45" t="e">
        <f t="array" aca="1" ref="D733" ca="1">IFERROR(IF(ROWS(PerformerDetails!$T$7:T733)&gt;COUNTA(PerformerDetails!$T$7:$T$506),"",INDEX(PerformerDetails!$T$7:$T$506,SMALL(IF(PerformerDetails!$T$7:$T$506&lt;&gt;"",ROW(PerformerDetails!P733:P1232)-ROW(PerformerDetails!T733)+1),ROWS(PerformerDetails!$T$7:T733)))),0)</f>
        <v>#NAME?</v>
      </c>
    </row>
    <row r="734" spans="3:4" ht="20.100000000000001" customHeight="1">
      <c r="C734" s="45" t="e">
        <f t="array" aca="1" ref="C734" ca="1">IFERROR(IF(ROWS(PerformerDetails!$R$7:R735)&gt;COUNTA(PerformerDetails!$R$7:$R$506),"",INDEX(PerformerDetails!$R$7:$R$506,SMALL(IF(PerformerDetails!$R$7:$R$506&lt;&gt;"",ROW(PerformerDetails!P735:P1234)-ROW(PerformerDetails!R735)+1),ROWS(PerformerDetails!$R$7:R735)))),0)</f>
        <v>#NAME?</v>
      </c>
      <c r="D734" s="45" t="e">
        <f t="array" aca="1" ref="D734" ca="1">IFERROR(IF(ROWS(PerformerDetails!$T$7:T734)&gt;COUNTA(PerformerDetails!$T$7:$T$506),"",INDEX(PerformerDetails!$T$7:$T$506,SMALL(IF(PerformerDetails!$T$7:$T$506&lt;&gt;"",ROW(PerformerDetails!P734:P1233)-ROW(PerformerDetails!T734)+1),ROWS(PerformerDetails!$T$7:T734)))),0)</f>
        <v>#NAME?</v>
      </c>
    </row>
    <row r="735" spans="3:4" ht="20.100000000000001" customHeight="1">
      <c r="C735" s="45" t="e">
        <f t="array" aca="1" ref="C735" ca="1">IFERROR(IF(ROWS(PerformerDetails!$R$7:R736)&gt;COUNTA(PerformerDetails!$R$7:$R$506),"",INDEX(PerformerDetails!$R$7:$R$506,SMALL(IF(PerformerDetails!$R$7:$R$506&lt;&gt;"",ROW(PerformerDetails!P736:P1235)-ROW(PerformerDetails!R736)+1),ROWS(PerformerDetails!$R$7:R736)))),0)</f>
        <v>#NAME?</v>
      </c>
      <c r="D735" s="45" t="e">
        <f t="array" aca="1" ref="D735" ca="1">IFERROR(IF(ROWS(PerformerDetails!$T$7:T735)&gt;COUNTA(PerformerDetails!$T$7:$T$506),"",INDEX(PerformerDetails!$T$7:$T$506,SMALL(IF(PerformerDetails!$T$7:$T$506&lt;&gt;"",ROW(PerformerDetails!P735:P1234)-ROW(PerformerDetails!T735)+1),ROWS(PerformerDetails!$T$7:T735)))),0)</f>
        <v>#NAME?</v>
      </c>
    </row>
    <row r="736" spans="3:4" ht="20.100000000000001" customHeight="1">
      <c r="C736" s="45" t="e">
        <f t="array" aca="1" ref="C736" ca="1">IFERROR(IF(ROWS(PerformerDetails!$R$7:R737)&gt;COUNTA(PerformerDetails!$R$7:$R$506),"",INDEX(PerformerDetails!$R$7:$R$506,SMALL(IF(PerformerDetails!$R$7:$R$506&lt;&gt;"",ROW(PerformerDetails!P737:P1236)-ROW(PerformerDetails!R737)+1),ROWS(PerformerDetails!$R$7:R737)))),0)</f>
        <v>#NAME?</v>
      </c>
      <c r="D736" s="45" t="e">
        <f t="array" aca="1" ref="D736" ca="1">IFERROR(IF(ROWS(PerformerDetails!$T$7:T736)&gt;COUNTA(PerformerDetails!$T$7:$T$506),"",INDEX(PerformerDetails!$T$7:$T$506,SMALL(IF(PerformerDetails!$T$7:$T$506&lt;&gt;"",ROW(PerformerDetails!P736:P1235)-ROW(PerformerDetails!T736)+1),ROWS(PerformerDetails!$T$7:T736)))),0)</f>
        <v>#NAME?</v>
      </c>
    </row>
    <row r="737" spans="3:4" ht="20.100000000000001" customHeight="1">
      <c r="C737" s="45" t="e">
        <f t="array" aca="1" ref="C737" ca="1">IFERROR(IF(ROWS(PerformerDetails!$R$7:R738)&gt;COUNTA(PerformerDetails!$R$7:$R$506),"",INDEX(PerformerDetails!$R$7:$R$506,SMALL(IF(PerformerDetails!$R$7:$R$506&lt;&gt;"",ROW(PerformerDetails!P738:P1237)-ROW(PerformerDetails!R738)+1),ROWS(PerformerDetails!$R$7:R738)))),0)</f>
        <v>#NAME?</v>
      </c>
      <c r="D737" s="45" t="e">
        <f t="array" aca="1" ref="D737" ca="1">IFERROR(IF(ROWS(PerformerDetails!$T$7:T737)&gt;COUNTA(PerformerDetails!$T$7:$T$506),"",INDEX(PerformerDetails!$T$7:$T$506,SMALL(IF(PerformerDetails!$T$7:$T$506&lt;&gt;"",ROW(PerformerDetails!P737:P1236)-ROW(PerformerDetails!T737)+1),ROWS(PerformerDetails!$T$7:T737)))),0)</f>
        <v>#NAME?</v>
      </c>
    </row>
    <row r="738" spans="3:4" ht="20.100000000000001" customHeight="1">
      <c r="C738" s="45" t="e">
        <f t="array" aca="1" ref="C738" ca="1">IFERROR(IF(ROWS(PerformerDetails!$R$7:R739)&gt;COUNTA(PerformerDetails!$R$7:$R$506),"",INDEX(PerformerDetails!$R$7:$R$506,SMALL(IF(PerformerDetails!$R$7:$R$506&lt;&gt;"",ROW(PerformerDetails!P739:P1238)-ROW(PerformerDetails!R739)+1),ROWS(PerformerDetails!$R$7:R739)))),0)</f>
        <v>#NAME?</v>
      </c>
      <c r="D738" s="45" t="e">
        <f t="array" aca="1" ref="D738" ca="1">IFERROR(IF(ROWS(PerformerDetails!$T$7:T738)&gt;COUNTA(PerformerDetails!$T$7:$T$506),"",INDEX(PerformerDetails!$T$7:$T$506,SMALL(IF(PerformerDetails!$T$7:$T$506&lt;&gt;"",ROW(PerformerDetails!P738:P1237)-ROW(PerformerDetails!T738)+1),ROWS(PerformerDetails!$T$7:T738)))),0)</f>
        <v>#NAME?</v>
      </c>
    </row>
    <row r="739" spans="3:4" ht="20.100000000000001" customHeight="1">
      <c r="C739" s="45" t="e">
        <f t="array" aca="1" ref="C739" ca="1">IFERROR(IF(ROWS(PerformerDetails!$R$7:R740)&gt;COUNTA(PerformerDetails!$R$7:$R$506),"",INDEX(PerformerDetails!$R$7:$R$506,SMALL(IF(PerformerDetails!$R$7:$R$506&lt;&gt;"",ROW(PerformerDetails!P740:P1239)-ROW(PerformerDetails!R740)+1),ROWS(PerformerDetails!$R$7:R740)))),0)</f>
        <v>#NAME?</v>
      </c>
      <c r="D739" s="45" t="e">
        <f t="array" aca="1" ref="D739" ca="1">IFERROR(IF(ROWS(PerformerDetails!$T$7:T739)&gt;COUNTA(PerformerDetails!$T$7:$T$506),"",INDEX(PerformerDetails!$T$7:$T$506,SMALL(IF(PerformerDetails!$T$7:$T$506&lt;&gt;"",ROW(PerformerDetails!P739:P1238)-ROW(PerformerDetails!T739)+1),ROWS(PerformerDetails!$T$7:T739)))),0)</f>
        <v>#NAME?</v>
      </c>
    </row>
    <row r="740" spans="3:4" ht="20.100000000000001" customHeight="1">
      <c r="C740" s="45" t="e">
        <f t="array" aca="1" ref="C740" ca="1">IFERROR(IF(ROWS(PerformerDetails!$R$7:R741)&gt;COUNTA(PerformerDetails!$R$7:$R$506),"",INDEX(PerformerDetails!$R$7:$R$506,SMALL(IF(PerformerDetails!$R$7:$R$506&lt;&gt;"",ROW(PerformerDetails!P741:P1240)-ROW(PerformerDetails!R741)+1),ROWS(PerformerDetails!$R$7:R741)))),0)</f>
        <v>#NAME?</v>
      </c>
      <c r="D740" s="45" t="e">
        <f t="array" aca="1" ref="D740" ca="1">IFERROR(IF(ROWS(PerformerDetails!$T$7:T740)&gt;COUNTA(PerformerDetails!$T$7:$T$506),"",INDEX(PerformerDetails!$T$7:$T$506,SMALL(IF(PerformerDetails!$T$7:$T$506&lt;&gt;"",ROW(PerformerDetails!P740:P1239)-ROW(PerformerDetails!T740)+1),ROWS(PerformerDetails!$T$7:T740)))),0)</f>
        <v>#NAME?</v>
      </c>
    </row>
    <row r="741" spans="3:4" ht="20.100000000000001" customHeight="1">
      <c r="C741" s="45" t="e">
        <f t="array" aca="1" ref="C741" ca="1">IFERROR(IF(ROWS(PerformerDetails!$R$7:R742)&gt;COUNTA(PerformerDetails!$R$7:$R$506),"",INDEX(PerformerDetails!$R$7:$R$506,SMALL(IF(PerformerDetails!$R$7:$R$506&lt;&gt;"",ROW(PerformerDetails!P742:P1241)-ROW(PerformerDetails!R742)+1),ROWS(PerformerDetails!$R$7:R742)))),0)</f>
        <v>#NAME?</v>
      </c>
      <c r="D741" s="45" t="e">
        <f t="array" aca="1" ref="D741" ca="1">IFERROR(IF(ROWS(PerformerDetails!$T$7:T741)&gt;COUNTA(PerformerDetails!$T$7:$T$506),"",INDEX(PerformerDetails!$T$7:$T$506,SMALL(IF(PerformerDetails!$T$7:$T$506&lt;&gt;"",ROW(PerformerDetails!P741:P1240)-ROW(PerformerDetails!T741)+1),ROWS(PerformerDetails!$T$7:T741)))),0)</f>
        <v>#NAME?</v>
      </c>
    </row>
    <row r="742" spans="3:4" ht="20.100000000000001" customHeight="1">
      <c r="C742" s="45" t="e">
        <f t="array" aca="1" ref="C742" ca="1">IFERROR(IF(ROWS(PerformerDetails!$R$7:R743)&gt;COUNTA(PerformerDetails!$R$7:$R$506),"",INDEX(PerformerDetails!$R$7:$R$506,SMALL(IF(PerformerDetails!$R$7:$R$506&lt;&gt;"",ROW(PerformerDetails!P743:P1242)-ROW(PerformerDetails!R743)+1),ROWS(PerformerDetails!$R$7:R743)))),0)</f>
        <v>#NAME?</v>
      </c>
      <c r="D742" s="45" t="e">
        <f t="array" aca="1" ref="D742" ca="1">IFERROR(IF(ROWS(PerformerDetails!$T$7:T742)&gt;COUNTA(PerformerDetails!$T$7:$T$506),"",INDEX(PerformerDetails!$T$7:$T$506,SMALL(IF(PerformerDetails!$T$7:$T$506&lt;&gt;"",ROW(PerformerDetails!P742:P1241)-ROW(PerformerDetails!T742)+1),ROWS(PerformerDetails!$T$7:T742)))),0)</f>
        <v>#NAME?</v>
      </c>
    </row>
    <row r="743" spans="3:4" ht="20.100000000000001" customHeight="1">
      <c r="C743" s="45" t="e">
        <f t="array" aca="1" ref="C743" ca="1">IFERROR(IF(ROWS(PerformerDetails!$R$7:R744)&gt;COUNTA(PerformerDetails!$R$7:$R$506),"",INDEX(PerformerDetails!$R$7:$R$506,SMALL(IF(PerformerDetails!$R$7:$R$506&lt;&gt;"",ROW(PerformerDetails!P744:P1243)-ROW(PerformerDetails!R744)+1),ROWS(PerformerDetails!$R$7:R744)))),0)</f>
        <v>#NAME?</v>
      </c>
      <c r="D743" s="45" t="e">
        <f t="array" aca="1" ref="D743" ca="1">IFERROR(IF(ROWS(PerformerDetails!$T$7:T743)&gt;COUNTA(PerformerDetails!$T$7:$T$506),"",INDEX(PerformerDetails!$T$7:$T$506,SMALL(IF(PerformerDetails!$T$7:$T$506&lt;&gt;"",ROW(PerformerDetails!P743:P1242)-ROW(PerformerDetails!T743)+1),ROWS(PerformerDetails!$T$7:T743)))),0)</f>
        <v>#NAME?</v>
      </c>
    </row>
    <row r="744" spans="3:4" ht="20.100000000000001" customHeight="1">
      <c r="C744" s="45" t="e">
        <f t="array" aca="1" ref="C744" ca="1">IFERROR(IF(ROWS(PerformerDetails!$R$7:R745)&gt;COUNTA(PerformerDetails!$R$7:$R$506),"",INDEX(PerformerDetails!$R$7:$R$506,SMALL(IF(PerformerDetails!$R$7:$R$506&lt;&gt;"",ROW(PerformerDetails!P745:P1244)-ROW(PerformerDetails!R745)+1),ROWS(PerformerDetails!$R$7:R745)))),0)</f>
        <v>#NAME?</v>
      </c>
      <c r="D744" s="45" t="e">
        <f t="array" aca="1" ref="D744" ca="1">IFERROR(IF(ROWS(PerformerDetails!$T$7:T744)&gt;COUNTA(PerformerDetails!$T$7:$T$506),"",INDEX(PerformerDetails!$T$7:$T$506,SMALL(IF(PerformerDetails!$T$7:$T$506&lt;&gt;"",ROW(PerformerDetails!P744:P1243)-ROW(PerformerDetails!T744)+1),ROWS(PerformerDetails!$T$7:T744)))),0)</f>
        <v>#NAME?</v>
      </c>
    </row>
    <row r="745" spans="3:4" ht="20.100000000000001" customHeight="1">
      <c r="C745" s="45" t="e">
        <f t="array" aca="1" ref="C745" ca="1">IFERROR(IF(ROWS(PerformerDetails!$R$7:R746)&gt;COUNTA(PerformerDetails!$R$7:$R$506),"",INDEX(PerformerDetails!$R$7:$R$506,SMALL(IF(PerformerDetails!$R$7:$R$506&lt;&gt;"",ROW(PerformerDetails!P746:P1245)-ROW(PerformerDetails!R746)+1),ROWS(PerformerDetails!$R$7:R746)))),0)</f>
        <v>#NAME?</v>
      </c>
      <c r="D745" s="45" t="e">
        <f t="array" aca="1" ref="D745" ca="1">IFERROR(IF(ROWS(PerformerDetails!$T$7:T745)&gt;COUNTA(PerformerDetails!$T$7:$T$506),"",INDEX(PerformerDetails!$T$7:$T$506,SMALL(IF(PerformerDetails!$T$7:$T$506&lt;&gt;"",ROW(PerformerDetails!P745:P1244)-ROW(PerformerDetails!T745)+1),ROWS(PerformerDetails!$T$7:T745)))),0)</f>
        <v>#NAME?</v>
      </c>
    </row>
    <row r="746" spans="3:4" ht="20.100000000000001" customHeight="1">
      <c r="C746" s="45" t="e">
        <f t="array" aca="1" ref="C746" ca="1">IFERROR(IF(ROWS(PerformerDetails!$R$7:R747)&gt;COUNTA(PerformerDetails!$R$7:$R$506),"",INDEX(PerformerDetails!$R$7:$R$506,SMALL(IF(PerformerDetails!$R$7:$R$506&lt;&gt;"",ROW(PerformerDetails!P747:P1246)-ROW(PerformerDetails!R747)+1),ROWS(PerformerDetails!$R$7:R747)))),0)</f>
        <v>#NAME?</v>
      </c>
      <c r="D746" s="45" t="e">
        <f t="array" aca="1" ref="D746" ca="1">IFERROR(IF(ROWS(PerformerDetails!$T$7:T746)&gt;COUNTA(PerformerDetails!$T$7:$T$506),"",INDEX(PerformerDetails!$T$7:$T$506,SMALL(IF(PerformerDetails!$T$7:$T$506&lt;&gt;"",ROW(PerformerDetails!P746:P1245)-ROW(PerformerDetails!T746)+1),ROWS(PerformerDetails!$T$7:T746)))),0)</f>
        <v>#NAME?</v>
      </c>
    </row>
    <row r="747" spans="3:4" ht="20.100000000000001" customHeight="1">
      <c r="C747" s="45" t="e">
        <f t="array" aca="1" ref="C747" ca="1">IFERROR(IF(ROWS(PerformerDetails!$R$7:R748)&gt;COUNTA(PerformerDetails!$R$7:$R$506),"",INDEX(PerformerDetails!$R$7:$R$506,SMALL(IF(PerformerDetails!$R$7:$R$506&lt;&gt;"",ROW(PerformerDetails!P748:P1247)-ROW(PerformerDetails!R748)+1),ROWS(PerformerDetails!$R$7:R748)))),0)</f>
        <v>#NAME?</v>
      </c>
      <c r="D747" s="45" t="e">
        <f t="array" aca="1" ref="D747" ca="1">IFERROR(IF(ROWS(PerformerDetails!$T$7:T747)&gt;COUNTA(PerformerDetails!$T$7:$T$506),"",INDEX(PerformerDetails!$T$7:$T$506,SMALL(IF(PerformerDetails!$T$7:$T$506&lt;&gt;"",ROW(PerformerDetails!P747:P1246)-ROW(PerformerDetails!T747)+1),ROWS(PerformerDetails!$T$7:T747)))),0)</f>
        <v>#NAME?</v>
      </c>
    </row>
    <row r="748" spans="3:4" ht="20.100000000000001" customHeight="1">
      <c r="C748" s="45" t="e">
        <f t="array" aca="1" ref="C748" ca="1">IFERROR(IF(ROWS(PerformerDetails!$R$7:R749)&gt;COUNTA(PerformerDetails!$R$7:$R$506),"",INDEX(PerformerDetails!$R$7:$R$506,SMALL(IF(PerformerDetails!$R$7:$R$506&lt;&gt;"",ROW(PerformerDetails!P749:P1248)-ROW(PerformerDetails!R749)+1),ROWS(PerformerDetails!$R$7:R749)))),0)</f>
        <v>#NAME?</v>
      </c>
      <c r="D748" s="45" t="e">
        <f t="array" aca="1" ref="D748" ca="1">IFERROR(IF(ROWS(PerformerDetails!$T$7:T748)&gt;COUNTA(PerformerDetails!$T$7:$T$506),"",INDEX(PerformerDetails!$T$7:$T$506,SMALL(IF(PerformerDetails!$T$7:$T$506&lt;&gt;"",ROW(PerformerDetails!P748:P1247)-ROW(PerformerDetails!T748)+1),ROWS(PerformerDetails!$T$7:T748)))),0)</f>
        <v>#NAME?</v>
      </c>
    </row>
    <row r="749" spans="3:4" ht="20.100000000000001" customHeight="1">
      <c r="C749" s="45" t="e">
        <f t="array" aca="1" ref="C749" ca="1">IFERROR(IF(ROWS(PerformerDetails!$R$7:R750)&gt;COUNTA(PerformerDetails!$R$7:$R$506),"",INDEX(PerformerDetails!$R$7:$R$506,SMALL(IF(PerformerDetails!$R$7:$R$506&lt;&gt;"",ROW(PerformerDetails!P750:P1249)-ROW(PerformerDetails!R750)+1),ROWS(PerformerDetails!$R$7:R750)))),0)</f>
        <v>#NAME?</v>
      </c>
      <c r="D749" s="45" t="e">
        <f t="array" aca="1" ref="D749" ca="1">IFERROR(IF(ROWS(PerformerDetails!$T$7:T749)&gt;COUNTA(PerformerDetails!$T$7:$T$506),"",INDEX(PerformerDetails!$T$7:$T$506,SMALL(IF(PerformerDetails!$T$7:$T$506&lt;&gt;"",ROW(PerformerDetails!P749:P1248)-ROW(PerformerDetails!T749)+1),ROWS(PerformerDetails!$T$7:T749)))),0)</f>
        <v>#NAME?</v>
      </c>
    </row>
    <row r="750" spans="3:4" ht="20.100000000000001" customHeight="1">
      <c r="C750" s="45" t="e">
        <f t="array" aca="1" ref="C750" ca="1">IFERROR(IF(ROWS(PerformerDetails!$R$7:R751)&gt;COUNTA(PerformerDetails!$R$7:$R$506),"",INDEX(PerformerDetails!$R$7:$R$506,SMALL(IF(PerformerDetails!$R$7:$R$506&lt;&gt;"",ROW(PerformerDetails!P751:P1250)-ROW(PerformerDetails!R751)+1),ROWS(PerformerDetails!$R$7:R751)))),0)</f>
        <v>#NAME?</v>
      </c>
      <c r="D750" s="45" t="e">
        <f t="array" aca="1" ref="D750" ca="1">IFERROR(IF(ROWS(PerformerDetails!$T$7:T750)&gt;COUNTA(PerformerDetails!$T$7:$T$506),"",INDEX(PerformerDetails!$T$7:$T$506,SMALL(IF(PerformerDetails!$T$7:$T$506&lt;&gt;"",ROW(PerformerDetails!P750:P1249)-ROW(PerformerDetails!T750)+1),ROWS(PerformerDetails!$T$7:T750)))),0)</f>
        <v>#NAME?</v>
      </c>
    </row>
    <row r="751" spans="3:4" ht="20.100000000000001" customHeight="1">
      <c r="C751" s="45" t="e">
        <f t="array" aca="1" ref="C751" ca="1">IFERROR(IF(ROWS(PerformerDetails!$R$7:R752)&gt;COUNTA(PerformerDetails!$R$7:$R$506),"",INDEX(PerformerDetails!$R$7:$R$506,SMALL(IF(PerformerDetails!$R$7:$R$506&lt;&gt;"",ROW(PerformerDetails!P752:P1251)-ROW(PerformerDetails!R752)+1),ROWS(PerformerDetails!$R$7:R752)))),0)</f>
        <v>#NAME?</v>
      </c>
      <c r="D751" s="45" t="e">
        <f t="array" aca="1" ref="D751" ca="1">IFERROR(IF(ROWS(PerformerDetails!$T$7:T751)&gt;COUNTA(PerformerDetails!$T$7:$T$506),"",INDEX(PerformerDetails!$T$7:$T$506,SMALL(IF(PerformerDetails!$T$7:$T$506&lt;&gt;"",ROW(PerformerDetails!P751:P1250)-ROW(PerformerDetails!T751)+1),ROWS(PerformerDetails!$T$7:T751)))),0)</f>
        <v>#NAME?</v>
      </c>
    </row>
    <row r="752" spans="3:4" ht="20.100000000000001" customHeight="1">
      <c r="C752" s="45" t="e">
        <f t="array" aca="1" ref="C752" ca="1">IFERROR(IF(ROWS(PerformerDetails!$R$7:R753)&gt;COUNTA(PerformerDetails!$R$7:$R$506),"",INDEX(PerformerDetails!$R$7:$R$506,SMALL(IF(PerformerDetails!$R$7:$R$506&lt;&gt;"",ROW(PerformerDetails!P753:P1252)-ROW(PerformerDetails!R753)+1),ROWS(PerformerDetails!$R$7:R753)))),0)</f>
        <v>#NAME?</v>
      </c>
      <c r="D752" s="45" t="e">
        <f t="array" aca="1" ref="D752" ca="1">IFERROR(IF(ROWS(PerformerDetails!$T$7:T752)&gt;COUNTA(PerformerDetails!$T$7:$T$506),"",INDEX(PerformerDetails!$T$7:$T$506,SMALL(IF(PerformerDetails!$T$7:$T$506&lt;&gt;"",ROW(PerformerDetails!P752:P1251)-ROW(PerformerDetails!T752)+1),ROWS(PerformerDetails!$T$7:T752)))),0)</f>
        <v>#NAME?</v>
      </c>
    </row>
    <row r="753" spans="3:4" ht="20.100000000000001" customHeight="1">
      <c r="C753" s="45" t="e">
        <f t="array" aca="1" ref="C753" ca="1">IFERROR(IF(ROWS(PerformerDetails!$R$7:R754)&gt;COUNTA(PerformerDetails!$R$7:$R$506),"",INDEX(PerformerDetails!$R$7:$R$506,SMALL(IF(PerformerDetails!$R$7:$R$506&lt;&gt;"",ROW(PerformerDetails!P754:P1253)-ROW(PerformerDetails!R754)+1),ROWS(PerformerDetails!$R$7:R754)))),0)</f>
        <v>#NAME?</v>
      </c>
      <c r="D753" s="45" t="e">
        <f t="array" aca="1" ref="D753" ca="1">IFERROR(IF(ROWS(PerformerDetails!$T$7:T753)&gt;COUNTA(PerformerDetails!$T$7:$T$506),"",INDEX(PerformerDetails!$T$7:$T$506,SMALL(IF(PerformerDetails!$T$7:$T$506&lt;&gt;"",ROW(PerformerDetails!P753:P1252)-ROW(PerformerDetails!T753)+1),ROWS(PerformerDetails!$T$7:T753)))),0)</f>
        <v>#NAME?</v>
      </c>
    </row>
    <row r="754" spans="3:4" ht="20.100000000000001" customHeight="1">
      <c r="C754" s="45" t="e">
        <f t="array" aca="1" ref="C754" ca="1">IFERROR(IF(ROWS(PerformerDetails!$R$7:R755)&gt;COUNTA(PerformerDetails!$R$7:$R$506),"",INDEX(PerformerDetails!$R$7:$R$506,SMALL(IF(PerformerDetails!$R$7:$R$506&lt;&gt;"",ROW(PerformerDetails!P755:P1254)-ROW(PerformerDetails!R755)+1),ROWS(PerformerDetails!$R$7:R755)))),0)</f>
        <v>#NAME?</v>
      </c>
      <c r="D754" s="45" t="e">
        <f t="array" aca="1" ref="D754" ca="1">IFERROR(IF(ROWS(PerformerDetails!$T$7:T754)&gt;COUNTA(PerformerDetails!$T$7:$T$506),"",INDEX(PerformerDetails!$T$7:$T$506,SMALL(IF(PerformerDetails!$T$7:$T$506&lt;&gt;"",ROW(PerformerDetails!P754:P1253)-ROW(PerformerDetails!T754)+1),ROWS(PerformerDetails!$T$7:T754)))),0)</f>
        <v>#NAME?</v>
      </c>
    </row>
    <row r="755" spans="3:4" ht="20.100000000000001" customHeight="1">
      <c r="C755" s="45" t="e">
        <f t="array" aca="1" ref="C755" ca="1">IFERROR(IF(ROWS(PerformerDetails!$R$7:R756)&gt;COUNTA(PerformerDetails!$R$7:$R$506),"",INDEX(PerformerDetails!$R$7:$R$506,SMALL(IF(PerformerDetails!$R$7:$R$506&lt;&gt;"",ROW(PerformerDetails!P756:P1255)-ROW(PerformerDetails!R756)+1),ROWS(PerformerDetails!$R$7:R756)))),0)</f>
        <v>#NAME?</v>
      </c>
      <c r="D755" s="45" t="e">
        <f t="array" aca="1" ref="D755" ca="1">IFERROR(IF(ROWS(PerformerDetails!$T$7:T755)&gt;COUNTA(PerformerDetails!$T$7:$T$506),"",INDEX(PerformerDetails!$T$7:$T$506,SMALL(IF(PerformerDetails!$T$7:$T$506&lt;&gt;"",ROW(PerformerDetails!P755:P1254)-ROW(PerformerDetails!T755)+1),ROWS(PerformerDetails!$T$7:T755)))),0)</f>
        <v>#NAME?</v>
      </c>
    </row>
    <row r="756" spans="3:4" ht="20.100000000000001" customHeight="1">
      <c r="C756" s="45" t="e">
        <f t="array" aca="1" ref="C756" ca="1">IFERROR(IF(ROWS(PerformerDetails!$R$7:R757)&gt;COUNTA(PerformerDetails!$R$7:$R$506),"",INDEX(PerformerDetails!$R$7:$R$506,SMALL(IF(PerformerDetails!$R$7:$R$506&lt;&gt;"",ROW(PerformerDetails!P757:P1256)-ROW(PerformerDetails!R757)+1),ROWS(PerformerDetails!$R$7:R757)))),0)</f>
        <v>#NAME?</v>
      </c>
      <c r="D756" s="45" t="e">
        <f t="array" aca="1" ref="D756" ca="1">IFERROR(IF(ROWS(PerformerDetails!$T$7:T756)&gt;COUNTA(PerformerDetails!$T$7:$T$506),"",INDEX(PerformerDetails!$T$7:$T$506,SMALL(IF(PerformerDetails!$T$7:$T$506&lt;&gt;"",ROW(PerformerDetails!P756:P1255)-ROW(PerformerDetails!T756)+1),ROWS(PerformerDetails!$T$7:T756)))),0)</f>
        <v>#NAME?</v>
      </c>
    </row>
    <row r="757" spans="3:4" ht="20.100000000000001" customHeight="1">
      <c r="C757" s="45" t="e">
        <f t="array" aca="1" ref="C757" ca="1">IFERROR(IF(ROWS(PerformerDetails!$R$7:R758)&gt;COUNTA(PerformerDetails!$R$7:$R$506),"",INDEX(PerformerDetails!$R$7:$R$506,SMALL(IF(PerformerDetails!$R$7:$R$506&lt;&gt;"",ROW(PerformerDetails!P758:P1257)-ROW(PerformerDetails!R758)+1),ROWS(PerformerDetails!$R$7:R758)))),0)</f>
        <v>#NAME?</v>
      </c>
      <c r="D757" s="45" t="e">
        <f t="array" aca="1" ref="D757" ca="1">IFERROR(IF(ROWS(PerformerDetails!$T$7:T757)&gt;COUNTA(PerformerDetails!$T$7:$T$506),"",INDEX(PerformerDetails!$T$7:$T$506,SMALL(IF(PerformerDetails!$T$7:$T$506&lt;&gt;"",ROW(PerformerDetails!P757:P1256)-ROW(PerformerDetails!T757)+1),ROWS(PerformerDetails!$T$7:T757)))),0)</f>
        <v>#NAME?</v>
      </c>
    </row>
    <row r="758" spans="3:4" ht="20.100000000000001" customHeight="1">
      <c r="C758" s="45" t="e">
        <f t="array" aca="1" ref="C758" ca="1">IFERROR(IF(ROWS(PerformerDetails!$R$7:R759)&gt;COUNTA(PerformerDetails!$R$7:$R$506),"",INDEX(PerformerDetails!$R$7:$R$506,SMALL(IF(PerformerDetails!$R$7:$R$506&lt;&gt;"",ROW(PerformerDetails!P759:P1258)-ROW(PerformerDetails!R759)+1),ROWS(PerformerDetails!$R$7:R759)))),0)</f>
        <v>#NAME?</v>
      </c>
      <c r="D758" s="45" t="e">
        <f t="array" aca="1" ref="D758" ca="1">IFERROR(IF(ROWS(PerformerDetails!$T$7:T758)&gt;COUNTA(PerformerDetails!$T$7:$T$506),"",INDEX(PerformerDetails!$T$7:$T$506,SMALL(IF(PerformerDetails!$T$7:$T$506&lt;&gt;"",ROW(PerformerDetails!P758:P1257)-ROW(PerformerDetails!T758)+1),ROWS(PerformerDetails!$T$7:T758)))),0)</f>
        <v>#NAME?</v>
      </c>
    </row>
    <row r="759" spans="3:4" ht="20.100000000000001" customHeight="1">
      <c r="C759" s="45" t="e">
        <f t="array" aca="1" ref="C759" ca="1">IFERROR(IF(ROWS(PerformerDetails!$R$7:R760)&gt;COUNTA(PerformerDetails!$R$7:$R$506),"",INDEX(PerformerDetails!$R$7:$R$506,SMALL(IF(PerformerDetails!$R$7:$R$506&lt;&gt;"",ROW(PerformerDetails!P760:P1259)-ROW(PerformerDetails!R760)+1),ROWS(PerformerDetails!$R$7:R760)))),0)</f>
        <v>#NAME?</v>
      </c>
      <c r="D759" s="45" t="e">
        <f t="array" aca="1" ref="D759" ca="1">IFERROR(IF(ROWS(PerformerDetails!$T$7:T759)&gt;COUNTA(PerformerDetails!$T$7:$T$506),"",INDEX(PerformerDetails!$T$7:$T$506,SMALL(IF(PerformerDetails!$T$7:$T$506&lt;&gt;"",ROW(PerformerDetails!P759:P1258)-ROW(PerformerDetails!T759)+1),ROWS(PerformerDetails!$T$7:T759)))),0)</f>
        <v>#NAME?</v>
      </c>
    </row>
    <row r="760" spans="3:4" ht="20.100000000000001" customHeight="1">
      <c r="C760" s="45" t="e">
        <f t="array" aca="1" ref="C760" ca="1">IFERROR(IF(ROWS(PerformerDetails!$R$7:R761)&gt;COUNTA(PerformerDetails!$R$7:$R$506),"",INDEX(PerformerDetails!$R$7:$R$506,SMALL(IF(PerformerDetails!$R$7:$R$506&lt;&gt;"",ROW(PerformerDetails!P761:P1260)-ROW(PerformerDetails!R761)+1),ROWS(PerformerDetails!$R$7:R761)))),0)</f>
        <v>#NAME?</v>
      </c>
      <c r="D760" s="45" t="e">
        <f t="array" aca="1" ref="D760" ca="1">IFERROR(IF(ROWS(PerformerDetails!$T$7:T760)&gt;COUNTA(PerformerDetails!$T$7:$T$506),"",INDEX(PerformerDetails!$T$7:$T$506,SMALL(IF(PerformerDetails!$T$7:$T$506&lt;&gt;"",ROW(PerformerDetails!P760:P1259)-ROW(PerformerDetails!T760)+1),ROWS(PerformerDetails!$T$7:T760)))),0)</f>
        <v>#NAME?</v>
      </c>
    </row>
    <row r="761" spans="3:4" ht="20.100000000000001" customHeight="1">
      <c r="C761" s="45" t="e">
        <f t="array" aca="1" ref="C761" ca="1">IFERROR(IF(ROWS(PerformerDetails!$R$7:R762)&gt;COUNTA(PerformerDetails!$R$7:$R$506),"",INDEX(PerformerDetails!$R$7:$R$506,SMALL(IF(PerformerDetails!$R$7:$R$506&lt;&gt;"",ROW(PerformerDetails!P762:P1261)-ROW(PerformerDetails!R762)+1),ROWS(PerformerDetails!$R$7:R762)))),0)</f>
        <v>#NAME?</v>
      </c>
      <c r="D761" s="45" t="e">
        <f t="array" aca="1" ref="D761" ca="1">IFERROR(IF(ROWS(PerformerDetails!$T$7:T761)&gt;COUNTA(PerformerDetails!$T$7:$T$506),"",INDEX(PerformerDetails!$T$7:$T$506,SMALL(IF(PerformerDetails!$T$7:$T$506&lt;&gt;"",ROW(PerformerDetails!P761:P1260)-ROW(PerformerDetails!T761)+1),ROWS(PerformerDetails!$T$7:T761)))),0)</f>
        <v>#NAME?</v>
      </c>
    </row>
    <row r="762" spans="3:4" ht="20.100000000000001" customHeight="1">
      <c r="C762" s="45" t="e">
        <f t="array" aca="1" ref="C762" ca="1">IFERROR(IF(ROWS(PerformerDetails!$R$7:R763)&gt;COUNTA(PerformerDetails!$R$7:$R$506),"",INDEX(PerformerDetails!$R$7:$R$506,SMALL(IF(PerformerDetails!$R$7:$R$506&lt;&gt;"",ROW(PerformerDetails!P763:P1262)-ROW(PerformerDetails!R763)+1),ROWS(PerformerDetails!$R$7:R763)))),0)</f>
        <v>#NAME?</v>
      </c>
      <c r="D762" s="45" t="e">
        <f t="array" aca="1" ref="D762" ca="1">IFERROR(IF(ROWS(PerformerDetails!$T$7:T762)&gt;COUNTA(PerformerDetails!$T$7:$T$506),"",INDEX(PerformerDetails!$T$7:$T$506,SMALL(IF(PerformerDetails!$T$7:$T$506&lt;&gt;"",ROW(PerformerDetails!P762:P1261)-ROW(PerformerDetails!T762)+1),ROWS(PerformerDetails!$T$7:T762)))),0)</f>
        <v>#NAME?</v>
      </c>
    </row>
    <row r="763" spans="3:4" ht="20.100000000000001" customHeight="1">
      <c r="C763" s="45" t="e">
        <f t="array" aca="1" ref="C763" ca="1">IFERROR(IF(ROWS(PerformerDetails!$R$7:R764)&gt;COUNTA(PerformerDetails!$R$7:$R$506),"",INDEX(PerformerDetails!$R$7:$R$506,SMALL(IF(PerformerDetails!$R$7:$R$506&lt;&gt;"",ROW(PerformerDetails!P764:P1263)-ROW(PerformerDetails!R764)+1),ROWS(PerformerDetails!$R$7:R764)))),0)</f>
        <v>#NAME?</v>
      </c>
      <c r="D763" s="45" t="e">
        <f t="array" aca="1" ref="D763" ca="1">IFERROR(IF(ROWS(PerformerDetails!$T$7:T763)&gt;COUNTA(PerformerDetails!$T$7:$T$506),"",INDEX(PerformerDetails!$T$7:$T$506,SMALL(IF(PerformerDetails!$T$7:$T$506&lt;&gt;"",ROW(PerformerDetails!P763:P1262)-ROW(PerformerDetails!T763)+1),ROWS(PerformerDetails!$T$7:T763)))),0)</f>
        <v>#NAME?</v>
      </c>
    </row>
    <row r="764" spans="3:4" ht="20.100000000000001" customHeight="1">
      <c r="C764" s="45" t="e">
        <f t="array" aca="1" ref="C764" ca="1">IFERROR(IF(ROWS(PerformerDetails!$R$7:R765)&gt;COUNTA(PerformerDetails!$R$7:$R$506),"",INDEX(PerformerDetails!$R$7:$R$506,SMALL(IF(PerformerDetails!$R$7:$R$506&lt;&gt;"",ROW(PerformerDetails!P765:P1264)-ROW(PerformerDetails!R765)+1),ROWS(PerformerDetails!$R$7:R765)))),0)</f>
        <v>#NAME?</v>
      </c>
    </row>
    <row r="765" spans="3:4" ht="20.100000000000001" customHeight="1">
      <c r="C765" s="45" t="e">
        <f t="array" aca="1" ref="C765" ca="1">IFERROR(IF(ROWS(PerformerDetails!$R$7:R766)&gt;COUNTA(PerformerDetails!$R$7:$R$506),"",INDEX(PerformerDetails!$R$7:$R$506,SMALL(IF(PerformerDetails!$R$7:$R$506&lt;&gt;"",ROW(PerformerDetails!P766:P1265)-ROW(PerformerDetails!R766)+1),ROWS(PerformerDetails!$R$7:R766)))),0)</f>
        <v>#NAME?</v>
      </c>
    </row>
    <row r="766" spans="3:4" ht="20.100000000000001" customHeight="1">
      <c r="C766" s="45" t="e">
        <f t="array" aca="1" ref="C766" ca="1">IFERROR(IF(ROWS(PerformerDetails!$R$7:R767)&gt;COUNTA(PerformerDetails!$R$7:$R$506),"",INDEX(PerformerDetails!$R$7:$R$506,SMALL(IF(PerformerDetails!$R$7:$R$506&lt;&gt;"",ROW(PerformerDetails!P767:P1266)-ROW(PerformerDetails!R767)+1),ROWS(PerformerDetails!$R$7:R767)))),0)</f>
        <v>#NAME?</v>
      </c>
    </row>
    <row r="767" spans="3:4" ht="20.100000000000001" customHeight="1">
      <c r="C767" s="45" t="e">
        <f t="array" aca="1" ref="C767" ca="1">IFERROR(IF(ROWS(PerformerDetails!$R$7:R768)&gt;COUNTA(PerformerDetails!$R$7:$R$506),"",INDEX(PerformerDetails!$R$7:$R$506,SMALL(IF(PerformerDetails!$R$7:$R$506&lt;&gt;"",ROW(PerformerDetails!P768:P1267)-ROW(PerformerDetails!R768)+1),ROWS(PerformerDetails!$R$7:R768)))),0)</f>
        <v>#NAME?</v>
      </c>
    </row>
    <row r="768" spans="3:4" ht="20.100000000000001" customHeight="1">
      <c r="C768" s="45" t="e">
        <f t="array" aca="1" ref="C768" ca="1">IFERROR(IF(ROWS(PerformerDetails!$R$7:R769)&gt;COUNTA(PerformerDetails!$R$7:$R$506),"",INDEX(PerformerDetails!$R$7:$R$506,SMALL(IF(PerformerDetails!$R$7:$R$506&lt;&gt;"",ROW(PerformerDetails!P769:P1268)-ROW(PerformerDetails!R769)+1),ROWS(PerformerDetails!$R$7:R769)))),0)</f>
        <v>#NAME?</v>
      </c>
    </row>
    <row r="769" spans="3:3" ht="20.100000000000001" customHeight="1">
      <c r="C769" s="45" t="e">
        <f t="array" aca="1" ref="C769" ca="1">IFERROR(IF(ROWS(PerformerDetails!$R$7:R770)&gt;COUNTA(PerformerDetails!$R$7:$R$506),"",INDEX(PerformerDetails!$R$7:$R$506,SMALL(IF(PerformerDetails!$R$7:$R$506&lt;&gt;"",ROW(PerformerDetails!P770:P1269)-ROW(PerformerDetails!R770)+1),ROWS(PerformerDetails!$R$7:R770)))),0)</f>
        <v>#NAME?</v>
      </c>
    </row>
    <row r="770" spans="3:3" ht="20.100000000000001" customHeight="1">
      <c r="C770" s="45" t="e">
        <f t="array" aca="1" ref="C770" ca="1">IFERROR(IF(ROWS(PerformerDetails!$R$7:R771)&gt;COUNTA(PerformerDetails!$R$7:$R$506),"",INDEX(PerformerDetails!$R$7:$R$506,SMALL(IF(PerformerDetails!$R$7:$R$506&lt;&gt;"",ROW(PerformerDetails!P771:P1270)-ROW(PerformerDetails!R771)+1),ROWS(PerformerDetails!$R$7:R771)))),0)</f>
        <v>#NAME?</v>
      </c>
    </row>
    <row r="771" spans="3:3" ht="20.100000000000001" customHeight="1">
      <c r="C771" s="45" t="e">
        <f t="array" aca="1" ref="C771" ca="1">IFERROR(IF(ROWS(PerformerDetails!$R$7:R772)&gt;COUNTA(PerformerDetails!$R$7:$R$506),"",INDEX(PerformerDetails!$R$7:$R$506,SMALL(IF(PerformerDetails!$R$7:$R$506&lt;&gt;"",ROW(PerformerDetails!P772:P1271)-ROW(PerformerDetails!R772)+1),ROWS(PerformerDetails!$R$7:R772)))),0)</f>
        <v>#NAME?</v>
      </c>
    </row>
    <row r="772" spans="3:3" ht="20.100000000000001" customHeight="1">
      <c r="C772" s="45" t="e">
        <f t="array" aca="1" ref="C772" ca="1">IFERROR(IF(ROWS(PerformerDetails!$R$7:R773)&gt;COUNTA(PerformerDetails!$R$7:$R$506),"",INDEX(PerformerDetails!$R$7:$R$506,SMALL(IF(PerformerDetails!$R$7:$R$506&lt;&gt;"",ROW(PerformerDetails!P773:P1272)-ROW(PerformerDetails!R773)+1),ROWS(PerformerDetails!$R$7:R773)))),0)</f>
        <v>#NAME?</v>
      </c>
    </row>
    <row r="773" spans="3:3" ht="20.100000000000001" customHeight="1">
      <c r="C773" s="45" t="e">
        <f t="array" aca="1" ref="C773" ca="1">IFERROR(IF(ROWS(PerformerDetails!$R$7:R774)&gt;COUNTA(PerformerDetails!$R$7:$R$506),"",INDEX(PerformerDetails!$R$7:$R$506,SMALL(IF(PerformerDetails!$R$7:$R$506&lt;&gt;"",ROW(PerformerDetails!P774:P1273)-ROW(PerformerDetails!R774)+1),ROWS(PerformerDetails!$R$7:R774)))),0)</f>
        <v>#NAME?</v>
      </c>
    </row>
    <row r="774" spans="3:3" ht="20.100000000000001" customHeight="1">
      <c r="C774" s="45" t="e">
        <f t="array" aca="1" ref="C774" ca="1">IFERROR(IF(ROWS(PerformerDetails!$R$7:R775)&gt;COUNTA(PerformerDetails!$R$7:$R$506),"",INDEX(PerformerDetails!$R$7:$R$506,SMALL(IF(PerformerDetails!$R$7:$R$506&lt;&gt;"",ROW(PerformerDetails!P775:P1274)-ROW(PerformerDetails!R775)+1),ROWS(PerformerDetails!$R$7:R775)))),0)</f>
        <v>#NAME?</v>
      </c>
    </row>
    <row r="775" spans="3:3" ht="20.100000000000001" customHeight="1">
      <c r="C775" s="45" t="e">
        <f t="array" aca="1" ref="C775" ca="1">IFERROR(IF(ROWS(PerformerDetails!$R$7:R776)&gt;COUNTA(PerformerDetails!$R$7:$R$506),"",INDEX(PerformerDetails!$R$7:$R$506,SMALL(IF(PerformerDetails!$R$7:$R$506&lt;&gt;"",ROW(PerformerDetails!P776:P1275)-ROW(PerformerDetails!R776)+1),ROWS(PerformerDetails!$R$7:R776)))),0)</f>
        <v>#NAME?</v>
      </c>
    </row>
    <row r="776" spans="3:3" ht="20.100000000000001" customHeight="1">
      <c r="C776" s="45" t="e">
        <f t="array" aca="1" ref="C776" ca="1">IFERROR(IF(ROWS(PerformerDetails!$R$7:R777)&gt;COUNTA(PerformerDetails!$R$7:$R$506),"",INDEX(PerformerDetails!$R$7:$R$506,SMALL(IF(PerformerDetails!$R$7:$R$506&lt;&gt;"",ROW(PerformerDetails!P777:P1276)-ROW(PerformerDetails!R777)+1),ROWS(PerformerDetails!$R$7:R777)))),0)</f>
        <v>#NAME?</v>
      </c>
    </row>
    <row r="777" spans="3:3" ht="20.100000000000001" customHeight="1">
      <c r="C777" s="45" t="e">
        <f t="array" aca="1" ref="C777" ca="1">IFERROR(IF(ROWS(PerformerDetails!$R$7:R778)&gt;COUNTA(PerformerDetails!$R$7:$R$506),"",INDEX(PerformerDetails!$R$7:$R$506,SMALL(IF(PerformerDetails!$R$7:$R$506&lt;&gt;"",ROW(PerformerDetails!P778:P1277)-ROW(PerformerDetails!R778)+1),ROWS(PerformerDetails!$R$7:R778)))),0)</f>
        <v>#NAME?</v>
      </c>
    </row>
    <row r="778" spans="3:3" ht="20.100000000000001" customHeight="1">
      <c r="C778" s="45" t="e">
        <f t="array" aca="1" ref="C778" ca="1">IFERROR(IF(ROWS(PerformerDetails!$R$7:R779)&gt;COUNTA(PerformerDetails!$R$7:$R$506),"",INDEX(PerformerDetails!$R$7:$R$506,SMALL(IF(PerformerDetails!$R$7:$R$506&lt;&gt;"",ROW(PerformerDetails!P779:P1278)-ROW(PerformerDetails!R779)+1),ROWS(PerformerDetails!$R$7:R779)))),0)</f>
        <v>#NAME?</v>
      </c>
    </row>
    <row r="779" spans="3:3" ht="20.100000000000001" customHeight="1">
      <c r="C779" s="45" t="e">
        <f t="array" aca="1" ref="C779" ca="1">IFERROR(IF(ROWS(PerformerDetails!$R$7:R780)&gt;COUNTA(PerformerDetails!$R$7:$R$506),"",INDEX(PerformerDetails!$R$7:$R$506,SMALL(IF(PerformerDetails!$R$7:$R$506&lt;&gt;"",ROW(PerformerDetails!P780:P1279)-ROW(PerformerDetails!R780)+1),ROWS(PerformerDetails!$R$7:R780)))),0)</f>
        <v>#NAME?</v>
      </c>
    </row>
    <row r="780" spans="3:3" ht="20.100000000000001" customHeight="1">
      <c r="C780" s="45" t="e">
        <f t="array" aca="1" ref="C780" ca="1">IFERROR(IF(ROWS(PerformerDetails!$R$7:R781)&gt;COUNTA(PerformerDetails!$R$7:$R$506),"",INDEX(PerformerDetails!$R$7:$R$506,SMALL(IF(PerformerDetails!$R$7:$R$506&lt;&gt;"",ROW(PerformerDetails!P781:P1280)-ROW(PerformerDetails!R781)+1),ROWS(PerformerDetails!$R$7:R781)))),0)</f>
        <v>#NAME?</v>
      </c>
    </row>
    <row r="781" spans="3:3" ht="20.100000000000001" customHeight="1">
      <c r="C781" s="45" t="e">
        <f t="array" aca="1" ref="C781" ca="1">IFERROR(IF(ROWS(PerformerDetails!$R$7:R782)&gt;COUNTA(PerformerDetails!$R$7:$R$506),"",INDEX(PerformerDetails!$R$7:$R$506,SMALL(IF(PerformerDetails!$R$7:$R$506&lt;&gt;"",ROW(PerformerDetails!P782:P1281)-ROW(PerformerDetails!R782)+1),ROWS(PerformerDetails!$R$7:R782)))),0)</f>
        <v>#NAME?</v>
      </c>
    </row>
    <row r="782" spans="3:3" ht="20.100000000000001" customHeight="1">
      <c r="C782" s="45" t="e">
        <f t="array" aca="1" ref="C782" ca="1">IFERROR(IF(ROWS(PerformerDetails!$R$7:R783)&gt;COUNTA(PerformerDetails!$R$7:$R$506),"",INDEX(PerformerDetails!$R$7:$R$506,SMALL(IF(PerformerDetails!$R$7:$R$506&lt;&gt;"",ROW(PerformerDetails!P783:P1282)-ROW(PerformerDetails!R783)+1),ROWS(PerformerDetails!$R$7:R783)))),0)</f>
        <v>#NAME?</v>
      </c>
    </row>
    <row r="783" spans="3:3" ht="20.100000000000001" customHeight="1">
      <c r="C783" s="45" t="e">
        <f t="array" aca="1" ref="C783" ca="1">IFERROR(IF(ROWS(PerformerDetails!$R$7:R784)&gt;COUNTA(PerformerDetails!$R$7:$R$506),"",INDEX(PerformerDetails!$R$7:$R$506,SMALL(IF(PerformerDetails!$R$7:$R$506&lt;&gt;"",ROW(PerformerDetails!P784:P1283)-ROW(PerformerDetails!R784)+1),ROWS(PerformerDetails!$R$7:R784)))),0)</f>
        <v>#NAME?</v>
      </c>
    </row>
    <row r="784" spans="3:3" ht="20.100000000000001" customHeight="1">
      <c r="C784" s="45" t="e">
        <f t="array" aca="1" ref="C784" ca="1">IFERROR(IF(ROWS(PerformerDetails!$R$7:R785)&gt;COUNTA(PerformerDetails!$R$7:$R$506),"",INDEX(PerformerDetails!$R$7:$R$506,SMALL(IF(PerformerDetails!$R$7:$R$506&lt;&gt;"",ROW(PerformerDetails!P785:P1284)-ROW(PerformerDetails!R785)+1),ROWS(PerformerDetails!$R$7:R785)))),0)</f>
        <v>#NAME?</v>
      </c>
    </row>
    <row r="785" spans="3:3" ht="20.100000000000001" customHeight="1">
      <c r="C785" s="45" t="e">
        <f t="array" aca="1" ref="C785" ca="1">IFERROR(IF(ROWS(PerformerDetails!$R$7:R786)&gt;COUNTA(PerformerDetails!$R$7:$R$506),"",INDEX(PerformerDetails!$R$7:$R$506,SMALL(IF(PerformerDetails!$R$7:$R$506&lt;&gt;"",ROW(PerformerDetails!P786:P1285)-ROW(PerformerDetails!R786)+1),ROWS(PerformerDetails!$R$7:R786)))),0)</f>
        <v>#NAME?</v>
      </c>
    </row>
    <row r="786" spans="3:3" ht="20.100000000000001" customHeight="1">
      <c r="C786" s="45" t="e">
        <f t="array" aca="1" ref="C786" ca="1">IFERROR(IF(ROWS(PerformerDetails!$R$7:R787)&gt;COUNTA(PerformerDetails!$R$7:$R$506),"",INDEX(PerformerDetails!$R$7:$R$506,SMALL(IF(PerformerDetails!$R$7:$R$506&lt;&gt;"",ROW(PerformerDetails!P787:P1286)-ROW(PerformerDetails!R787)+1),ROWS(PerformerDetails!$R$7:R787)))),0)</f>
        <v>#NAME?</v>
      </c>
    </row>
    <row r="787" spans="3:3" ht="20.100000000000001" customHeight="1">
      <c r="C787" s="45" t="e">
        <f t="array" aca="1" ref="C787" ca="1">IFERROR(IF(ROWS(PerformerDetails!$R$7:R788)&gt;COUNTA(PerformerDetails!$R$7:$R$506),"",INDEX(PerformerDetails!$R$7:$R$506,SMALL(IF(PerformerDetails!$R$7:$R$506&lt;&gt;"",ROW(PerformerDetails!P788:P1287)-ROW(PerformerDetails!R788)+1),ROWS(PerformerDetails!$R$7:R788)))),0)</f>
        <v>#NAME?</v>
      </c>
    </row>
    <row r="788" spans="3:3" ht="20.100000000000001" customHeight="1">
      <c r="C788" s="45" t="e">
        <f t="array" aca="1" ref="C788" ca="1">IFERROR(IF(ROWS(PerformerDetails!$R$7:R789)&gt;COUNTA(PerformerDetails!$R$7:$R$506),"",INDEX(PerformerDetails!$R$7:$R$506,SMALL(IF(PerformerDetails!$R$7:$R$506&lt;&gt;"",ROW(PerformerDetails!P789:P1288)-ROW(PerformerDetails!R789)+1),ROWS(PerformerDetails!$R$7:R789)))),0)</f>
        <v>#NAME?</v>
      </c>
    </row>
    <row r="789" spans="3:3" ht="20.100000000000001" customHeight="1">
      <c r="C789" s="45" t="e">
        <f t="array" aca="1" ref="C789" ca="1">IFERROR(IF(ROWS(PerformerDetails!$R$7:R790)&gt;COUNTA(PerformerDetails!$R$7:$R$506),"",INDEX(PerformerDetails!$R$7:$R$506,SMALL(IF(PerformerDetails!$R$7:$R$506&lt;&gt;"",ROW(PerformerDetails!P790:P1289)-ROW(PerformerDetails!R790)+1),ROWS(PerformerDetails!$R$7:R790)))),0)</f>
        <v>#NAME?</v>
      </c>
    </row>
    <row r="790" spans="3:3" ht="20.100000000000001" customHeight="1">
      <c r="C790" s="45" t="e">
        <f t="array" aca="1" ref="C790" ca="1">IFERROR(IF(ROWS(PerformerDetails!$R$7:R791)&gt;COUNTA(PerformerDetails!$R$7:$R$506),"",INDEX(PerformerDetails!$R$7:$R$506,SMALL(IF(PerformerDetails!$R$7:$R$506&lt;&gt;"",ROW(PerformerDetails!P791:P1290)-ROW(PerformerDetails!R791)+1),ROWS(PerformerDetails!$R$7:R791)))),0)</f>
        <v>#NAME?</v>
      </c>
    </row>
    <row r="791" spans="3:3" ht="20.100000000000001" customHeight="1">
      <c r="C791" s="45" t="e">
        <f t="array" aca="1" ref="C791" ca="1">IFERROR(IF(ROWS(PerformerDetails!$R$7:R792)&gt;COUNTA(PerformerDetails!$R$7:$R$506),"",INDEX(PerformerDetails!$R$7:$R$506,SMALL(IF(PerformerDetails!$R$7:$R$506&lt;&gt;"",ROW(PerformerDetails!P792:P1291)-ROW(PerformerDetails!R792)+1),ROWS(PerformerDetails!$R$7:R792)))),0)</f>
        <v>#NAME?</v>
      </c>
    </row>
    <row r="792" spans="3:3" ht="20.100000000000001" customHeight="1">
      <c r="C792" s="45" t="e">
        <f t="array" aca="1" ref="C792" ca="1">IFERROR(IF(ROWS(PerformerDetails!$R$7:R793)&gt;COUNTA(PerformerDetails!$R$7:$R$506),"",INDEX(PerformerDetails!$R$7:$R$506,SMALL(IF(PerformerDetails!$R$7:$R$506&lt;&gt;"",ROW(PerformerDetails!P793:P1292)-ROW(PerformerDetails!R793)+1),ROWS(PerformerDetails!$R$7:R793)))),0)</f>
        <v>#NAME?</v>
      </c>
    </row>
    <row r="793" spans="3:3" ht="20.100000000000001" customHeight="1">
      <c r="C793" s="45" t="e">
        <f t="array" aca="1" ref="C793" ca="1">IFERROR(IF(ROWS(PerformerDetails!$R$7:R794)&gt;COUNTA(PerformerDetails!$R$7:$R$506),"",INDEX(PerformerDetails!$R$7:$R$506,SMALL(IF(PerformerDetails!$R$7:$R$506&lt;&gt;"",ROW(PerformerDetails!P794:P1293)-ROW(PerformerDetails!R794)+1),ROWS(PerformerDetails!$R$7:R794)))),0)</f>
        <v>#NAME?</v>
      </c>
    </row>
    <row r="794" spans="3:3" ht="20.100000000000001" customHeight="1">
      <c r="C794" s="45" t="e">
        <f t="array" aca="1" ref="C794" ca="1">IFERROR(IF(ROWS(PerformerDetails!$R$7:R795)&gt;COUNTA(PerformerDetails!$R$7:$R$506),"",INDEX(PerformerDetails!$R$7:$R$506,SMALL(IF(PerformerDetails!$R$7:$R$506&lt;&gt;"",ROW(PerformerDetails!P795:P1294)-ROW(PerformerDetails!R795)+1),ROWS(PerformerDetails!$R$7:R795)))),0)</f>
        <v>#NAME?</v>
      </c>
    </row>
    <row r="795" spans="3:3" ht="20.100000000000001" customHeight="1">
      <c r="C795" s="45" t="e">
        <f t="array" aca="1" ref="C795" ca="1">IFERROR(IF(ROWS(PerformerDetails!$R$7:R796)&gt;COUNTA(PerformerDetails!$R$7:$R$506),"",INDEX(PerformerDetails!$R$7:$R$506,SMALL(IF(PerformerDetails!$R$7:$R$506&lt;&gt;"",ROW(PerformerDetails!P796:P1295)-ROW(PerformerDetails!R796)+1),ROWS(PerformerDetails!$R$7:R796)))),0)</f>
        <v>#NAME?</v>
      </c>
    </row>
    <row r="796" spans="3:3" ht="20.100000000000001" customHeight="1">
      <c r="C796" s="45" t="e">
        <f t="array" aca="1" ref="C796" ca="1">IFERROR(IF(ROWS(PerformerDetails!$R$7:R797)&gt;COUNTA(PerformerDetails!$R$7:$R$506),"",INDEX(PerformerDetails!$R$7:$R$506,SMALL(IF(PerformerDetails!$R$7:$R$506&lt;&gt;"",ROW(PerformerDetails!P797:P1296)-ROW(PerformerDetails!R797)+1),ROWS(PerformerDetails!$R$7:R797)))),0)</f>
        <v>#NAME?</v>
      </c>
    </row>
    <row r="797" spans="3:3" ht="20.100000000000001" customHeight="1">
      <c r="C797" s="45" t="e">
        <f t="array" aca="1" ref="C797" ca="1">IFERROR(IF(ROWS(PerformerDetails!$R$7:R798)&gt;COUNTA(PerformerDetails!$R$7:$R$506),"",INDEX(PerformerDetails!$R$7:$R$506,SMALL(IF(PerformerDetails!$R$7:$R$506&lt;&gt;"",ROW(PerformerDetails!P798:P1297)-ROW(PerformerDetails!R798)+1),ROWS(PerformerDetails!$R$7:R798)))),0)</f>
        <v>#NAME?</v>
      </c>
    </row>
    <row r="798" spans="3:3" ht="20.100000000000001" customHeight="1">
      <c r="C798" s="45" t="e">
        <f t="array" aca="1" ref="C798" ca="1">IFERROR(IF(ROWS(PerformerDetails!$R$7:R799)&gt;COUNTA(PerformerDetails!$R$7:$R$506),"",INDEX(PerformerDetails!$R$7:$R$506,SMALL(IF(PerformerDetails!$R$7:$R$506&lt;&gt;"",ROW(PerformerDetails!P799:P1298)-ROW(PerformerDetails!R799)+1),ROWS(PerformerDetails!$R$7:R799)))),0)</f>
        <v>#NAME?</v>
      </c>
    </row>
    <row r="799" spans="3:3" ht="20.100000000000001" customHeight="1">
      <c r="C799" s="45" t="e">
        <f t="array" aca="1" ref="C799" ca="1">IFERROR(IF(ROWS(PerformerDetails!$R$7:R800)&gt;COUNTA(PerformerDetails!$R$7:$R$506),"",INDEX(PerformerDetails!$R$7:$R$506,SMALL(IF(PerformerDetails!$R$7:$R$506&lt;&gt;"",ROW(PerformerDetails!P800:P1299)-ROW(PerformerDetails!R800)+1),ROWS(PerformerDetails!$R$7:R800)))),0)</f>
        <v>#NAME?</v>
      </c>
    </row>
    <row r="800" spans="3:3" ht="20.100000000000001" customHeight="1">
      <c r="C800" s="45" t="e">
        <f t="array" aca="1" ref="C800" ca="1">IFERROR(IF(ROWS(PerformerDetails!$R$7:R801)&gt;COUNTA(PerformerDetails!$R$7:$R$506),"",INDEX(PerformerDetails!$R$7:$R$506,SMALL(IF(PerformerDetails!$R$7:$R$506&lt;&gt;"",ROW(PerformerDetails!P801:P1300)-ROW(PerformerDetails!R801)+1),ROWS(PerformerDetails!$R$7:R801)))),0)</f>
        <v>#NAME?</v>
      </c>
    </row>
    <row r="801" spans="3:3" ht="20.100000000000001" customHeight="1">
      <c r="C801" s="45" t="e">
        <f t="array" aca="1" ref="C801" ca="1">IFERROR(IF(ROWS(PerformerDetails!$R$7:R802)&gt;COUNTA(PerformerDetails!$R$7:$R$506),"",INDEX(PerformerDetails!$R$7:$R$506,SMALL(IF(PerformerDetails!$R$7:$R$506&lt;&gt;"",ROW(PerformerDetails!P802:P1301)-ROW(PerformerDetails!R802)+1),ROWS(PerformerDetails!$R$7:R802)))),0)</f>
        <v>#NAME?</v>
      </c>
    </row>
    <row r="802" spans="3:3" ht="20.100000000000001" customHeight="1">
      <c r="C802" s="45" t="e">
        <f t="array" aca="1" ref="C802" ca="1">IFERROR(IF(ROWS(PerformerDetails!$R$7:R803)&gt;COUNTA(PerformerDetails!$R$7:$R$506),"",INDEX(PerformerDetails!$R$7:$R$506,SMALL(IF(PerformerDetails!$R$7:$R$506&lt;&gt;"",ROW(PerformerDetails!P803:P1302)-ROW(PerformerDetails!R803)+1),ROWS(PerformerDetails!$R$7:R803)))),0)</f>
        <v>#NAME?</v>
      </c>
    </row>
    <row r="803" spans="3:3" ht="20.100000000000001" customHeight="1">
      <c r="C803" s="45" t="e">
        <f t="array" aca="1" ref="C803" ca="1">IFERROR(IF(ROWS(PerformerDetails!$R$7:R804)&gt;COUNTA(PerformerDetails!$R$7:$R$506),"",INDEX(PerformerDetails!$R$7:$R$506,SMALL(IF(PerformerDetails!$R$7:$R$506&lt;&gt;"",ROW(PerformerDetails!P804:P1303)-ROW(PerformerDetails!R804)+1),ROWS(PerformerDetails!$R$7:R804)))),0)</f>
        <v>#NAME?</v>
      </c>
    </row>
    <row r="804" spans="3:3" ht="20.100000000000001" customHeight="1">
      <c r="C804" s="45" t="e">
        <f t="array" aca="1" ref="C804" ca="1">IFERROR(IF(ROWS(PerformerDetails!$R$7:R805)&gt;COUNTA(PerformerDetails!$R$7:$R$506),"",INDEX(PerformerDetails!$R$7:$R$506,SMALL(IF(PerformerDetails!$R$7:$R$506&lt;&gt;"",ROW(PerformerDetails!P805:P1304)-ROW(PerformerDetails!R805)+1),ROWS(PerformerDetails!$R$7:R805)))),0)</f>
        <v>#NAME?</v>
      </c>
    </row>
    <row r="805" spans="3:3" ht="20.100000000000001" customHeight="1">
      <c r="C805" s="45" t="e">
        <f t="array" aca="1" ref="C805" ca="1">IFERROR(IF(ROWS(PerformerDetails!$R$7:R806)&gt;COUNTA(PerformerDetails!$R$7:$R$506),"",INDEX(PerformerDetails!$R$7:$R$506,SMALL(IF(PerformerDetails!$R$7:$R$506&lt;&gt;"",ROW(PerformerDetails!P806:P1305)-ROW(PerformerDetails!R806)+1),ROWS(PerformerDetails!$R$7:R806)))),0)</f>
        <v>#NAME?</v>
      </c>
    </row>
    <row r="806" spans="3:3" ht="20.100000000000001" customHeight="1">
      <c r="C806" s="45" t="e">
        <f t="array" aca="1" ref="C806" ca="1">IFERROR(IF(ROWS(PerformerDetails!$R$7:R807)&gt;COUNTA(PerformerDetails!$R$7:$R$506),"",INDEX(PerformerDetails!$R$7:$R$506,SMALL(IF(PerformerDetails!$R$7:$R$506&lt;&gt;"",ROW(PerformerDetails!P807:P1306)-ROW(PerformerDetails!R807)+1),ROWS(PerformerDetails!$R$7:R807)))),0)</f>
        <v>#NAME?</v>
      </c>
    </row>
    <row r="807" spans="3:3" ht="20.100000000000001" customHeight="1">
      <c r="C807" s="45" t="e">
        <f t="array" aca="1" ref="C807" ca="1">IFERROR(IF(ROWS(PerformerDetails!$R$7:R808)&gt;COUNTA(PerformerDetails!$R$7:$R$506),"",INDEX(PerformerDetails!$R$7:$R$506,SMALL(IF(PerformerDetails!$R$7:$R$506&lt;&gt;"",ROW(PerformerDetails!P808:P1307)-ROW(PerformerDetails!R808)+1),ROWS(PerformerDetails!$R$7:R808)))),0)</f>
        <v>#NAME?</v>
      </c>
    </row>
    <row r="808" spans="3:3" ht="20.100000000000001" customHeight="1">
      <c r="C808" s="45" t="e">
        <f t="array" aca="1" ref="C808" ca="1">IFERROR(IF(ROWS(PerformerDetails!$R$7:R809)&gt;COUNTA(PerformerDetails!$R$7:$R$506),"",INDEX(PerformerDetails!$R$7:$R$506,SMALL(IF(PerformerDetails!$R$7:$R$506&lt;&gt;"",ROW(PerformerDetails!P809:P1308)-ROW(PerformerDetails!R809)+1),ROWS(PerformerDetails!$R$7:R809)))),0)</f>
        <v>#NAME?</v>
      </c>
    </row>
    <row r="809" spans="3:3" ht="20.100000000000001" customHeight="1">
      <c r="C809" s="45" t="e">
        <f t="array" aca="1" ref="C809" ca="1">IFERROR(IF(ROWS(PerformerDetails!$R$7:R810)&gt;COUNTA(PerformerDetails!$R$7:$R$506),"",INDEX(PerformerDetails!$R$7:$R$506,SMALL(IF(PerformerDetails!$R$7:$R$506&lt;&gt;"",ROW(PerformerDetails!P810:P1309)-ROW(PerformerDetails!R810)+1),ROWS(PerformerDetails!$R$7:R810)))),0)</f>
        <v>#NAME?</v>
      </c>
    </row>
    <row r="810" spans="3:3" ht="20.100000000000001" customHeight="1">
      <c r="C810" s="45" t="e">
        <f t="array" aca="1" ref="C810" ca="1">IFERROR(IF(ROWS(PerformerDetails!$R$7:R811)&gt;COUNTA(PerformerDetails!$R$7:$R$506),"",INDEX(PerformerDetails!$R$7:$R$506,SMALL(IF(PerformerDetails!$R$7:$R$506&lt;&gt;"",ROW(PerformerDetails!P811:P1310)-ROW(PerformerDetails!R811)+1),ROWS(PerformerDetails!$R$7:R811)))),0)</f>
        <v>#NAME?</v>
      </c>
    </row>
    <row r="811" spans="3:3" ht="20.100000000000001" customHeight="1">
      <c r="C811" s="45" t="e">
        <f t="array" aca="1" ref="C811" ca="1">IFERROR(IF(ROWS(PerformerDetails!$R$7:R812)&gt;COUNTA(PerformerDetails!$R$7:$R$506),"",INDEX(PerformerDetails!$R$7:$R$506,SMALL(IF(PerformerDetails!$R$7:$R$506&lt;&gt;"",ROW(PerformerDetails!P812:P1311)-ROW(PerformerDetails!R812)+1),ROWS(PerformerDetails!$R$7:R812)))),0)</f>
        <v>#NAME?</v>
      </c>
    </row>
    <row r="812" spans="3:3" ht="20.100000000000001" customHeight="1">
      <c r="C812" s="45" t="e">
        <f t="array" aca="1" ref="C812" ca="1">IFERROR(IF(ROWS(PerformerDetails!$R$7:R813)&gt;COUNTA(PerformerDetails!$R$7:$R$506),"",INDEX(PerformerDetails!$R$7:$R$506,SMALL(IF(PerformerDetails!$R$7:$R$506&lt;&gt;"",ROW(PerformerDetails!P813:P1312)-ROW(PerformerDetails!R813)+1),ROWS(PerformerDetails!$R$7:R813)))),0)</f>
        <v>#NAME?</v>
      </c>
    </row>
    <row r="813" spans="3:3" ht="20.100000000000001" customHeight="1">
      <c r="C813" s="45" t="e">
        <f t="array" aca="1" ref="C813" ca="1">IFERROR(IF(ROWS(PerformerDetails!$R$7:R814)&gt;COUNTA(PerformerDetails!$R$7:$R$506),"",INDEX(PerformerDetails!$R$7:$R$506,SMALL(IF(PerformerDetails!$R$7:$R$506&lt;&gt;"",ROW(PerformerDetails!P814:P1313)-ROW(PerformerDetails!R814)+1),ROWS(PerformerDetails!$R$7:R814)))),0)</f>
        <v>#NAME?</v>
      </c>
    </row>
    <row r="814" spans="3:3" ht="20.100000000000001" customHeight="1">
      <c r="C814" s="45" t="e">
        <f t="array" aca="1" ref="C814" ca="1">IFERROR(IF(ROWS(PerformerDetails!$R$7:R815)&gt;COUNTA(PerformerDetails!$R$7:$R$506),"",INDEX(PerformerDetails!$R$7:$R$506,SMALL(IF(PerformerDetails!$R$7:$R$506&lt;&gt;"",ROW(PerformerDetails!P815:P1314)-ROW(PerformerDetails!R815)+1),ROWS(PerformerDetails!$R$7:R815)))),0)</f>
        <v>#NAME?</v>
      </c>
    </row>
    <row r="815" spans="3:3" ht="20.100000000000001" customHeight="1">
      <c r="C815" s="45" t="e">
        <f t="array" aca="1" ref="C815" ca="1">IFERROR(IF(ROWS(PerformerDetails!$R$7:R816)&gt;COUNTA(PerformerDetails!$R$7:$R$506),"",INDEX(PerformerDetails!$R$7:$R$506,SMALL(IF(PerformerDetails!$R$7:$R$506&lt;&gt;"",ROW(PerformerDetails!P816:P1315)-ROW(PerformerDetails!R816)+1),ROWS(PerformerDetails!$R$7:R816)))),0)</f>
        <v>#NAME?</v>
      </c>
    </row>
    <row r="816" spans="3:3" ht="20.100000000000001" customHeight="1">
      <c r="C816" s="45" t="e">
        <f t="array" aca="1" ref="C816" ca="1">IFERROR(IF(ROWS(PerformerDetails!$R$7:R817)&gt;COUNTA(PerformerDetails!$R$7:$R$506),"",INDEX(PerformerDetails!$R$7:$R$506,SMALL(IF(PerformerDetails!$R$7:$R$506&lt;&gt;"",ROW(PerformerDetails!P817:P1316)-ROW(PerformerDetails!R817)+1),ROWS(PerformerDetails!$R$7:R817)))),0)</f>
        <v>#NAME?</v>
      </c>
    </row>
    <row r="817" spans="3:3" ht="20.100000000000001" customHeight="1">
      <c r="C817" s="45" t="e">
        <f t="array" aca="1" ref="C817" ca="1">IFERROR(IF(ROWS(PerformerDetails!$R$7:R818)&gt;COUNTA(PerformerDetails!$R$7:$R$506),"",INDEX(PerformerDetails!$R$7:$R$506,SMALL(IF(PerformerDetails!$R$7:$R$506&lt;&gt;"",ROW(PerformerDetails!P818:P1317)-ROW(PerformerDetails!R818)+1),ROWS(PerformerDetails!$R$7:R818)))),0)</f>
        <v>#NAME?</v>
      </c>
    </row>
    <row r="818" spans="3:3" ht="20.100000000000001" customHeight="1">
      <c r="C818" s="45" t="e">
        <f t="array" aca="1" ref="C818" ca="1">IFERROR(IF(ROWS(PerformerDetails!$R$7:R819)&gt;COUNTA(PerformerDetails!$R$7:$R$506),"",INDEX(PerformerDetails!$R$7:$R$506,SMALL(IF(PerformerDetails!$R$7:$R$506&lt;&gt;"",ROW(PerformerDetails!P819:P1318)-ROW(PerformerDetails!R819)+1),ROWS(PerformerDetails!$R$7:R819)))),0)</f>
        <v>#NAME?</v>
      </c>
    </row>
    <row r="819" spans="3:3" ht="20.100000000000001" customHeight="1">
      <c r="C819" s="45" t="e">
        <f t="array" aca="1" ref="C819" ca="1">IFERROR(IF(ROWS(PerformerDetails!$R$7:R820)&gt;COUNTA(PerformerDetails!$R$7:$R$506),"",INDEX(PerformerDetails!$R$7:$R$506,SMALL(IF(PerformerDetails!$R$7:$R$506&lt;&gt;"",ROW(PerformerDetails!P820:P1319)-ROW(PerformerDetails!R820)+1),ROWS(PerformerDetails!$R$7:R820)))),0)</f>
        <v>#NAME?</v>
      </c>
    </row>
    <row r="820" spans="3:3" ht="20.100000000000001" customHeight="1">
      <c r="C820" s="45" t="e">
        <f t="array" aca="1" ref="C820" ca="1">IFERROR(IF(ROWS(PerformerDetails!$R$7:R821)&gt;COUNTA(PerformerDetails!$R$7:$R$506),"",INDEX(PerformerDetails!$R$7:$R$506,SMALL(IF(PerformerDetails!$R$7:$R$506&lt;&gt;"",ROW(PerformerDetails!P821:P1320)-ROW(PerformerDetails!R821)+1),ROWS(PerformerDetails!$R$7:R821)))),0)</f>
        <v>#NAME?</v>
      </c>
    </row>
    <row r="821" spans="3:3" ht="20.100000000000001" customHeight="1">
      <c r="C821" s="45" t="e">
        <f t="array" aca="1" ref="C821" ca="1">IFERROR(IF(ROWS(PerformerDetails!$R$7:R822)&gt;COUNTA(PerformerDetails!$R$7:$R$506),"",INDEX(PerformerDetails!$R$7:$R$506,SMALL(IF(PerformerDetails!$R$7:$R$506&lt;&gt;"",ROW(PerformerDetails!P822:P1321)-ROW(PerformerDetails!R822)+1),ROWS(PerformerDetails!$R$7:R822)))),0)</f>
        <v>#NAME?</v>
      </c>
    </row>
    <row r="822" spans="3:3" ht="20.100000000000001" customHeight="1">
      <c r="C822" s="45" t="e">
        <f t="array" aca="1" ref="C822" ca="1">IFERROR(IF(ROWS(PerformerDetails!$R$7:R823)&gt;COUNTA(PerformerDetails!$R$7:$R$506),"",INDEX(PerformerDetails!$R$7:$R$506,SMALL(IF(PerformerDetails!$R$7:$R$506&lt;&gt;"",ROW(PerformerDetails!P823:P1322)-ROW(PerformerDetails!R823)+1),ROWS(PerformerDetails!$R$7:R823)))),0)</f>
        <v>#NAME?</v>
      </c>
    </row>
    <row r="823" spans="3:3" ht="20.100000000000001" customHeight="1">
      <c r="C823" s="45" t="e">
        <f t="array" aca="1" ref="C823" ca="1">IFERROR(IF(ROWS(PerformerDetails!$R$7:R824)&gt;COUNTA(PerformerDetails!$R$7:$R$506),"",INDEX(PerformerDetails!$R$7:$R$506,SMALL(IF(PerformerDetails!$R$7:$R$506&lt;&gt;"",ROW(PerformerDetails!P824:P1323)-ROW(PerformerDetails!R824)+1),ROWS(PerformerDetails!$R$7:R824)))),0)</f>
        <v>#NAME?</v>
      </c>
    </row>
    <row r="824" spans="3:3" ht="20.100000000000001" customHeight="1">
      <c r="C824" s="45" t="e">
        <f t="array" aca="1" ref="C824" ca="1">IFERROR(IF(ROWS(PerformerDetails!$R$7:R825)&gt;COUNTA(PerformerDetails!$R$7:$R$506),"",INDEX(PerformerDetails!$R$7:$R$506,SMALL(IF(PerformerDetails!$R$7:$R$506&lt;&gt;"",ROW(PerformerDetails!P825:P1324)-ROW(PerformerDetails!R825)+1),ROWS(PerformerDetails!$R$7:R825)))),0)</f>
        <v>#NAME?</v>
      </c>
    </row>
    <row r="825" spans="3:3" ht="20.100000000000001" customHeight="1">
      <c r="C825" s="45" t="e">
        <f t="array" aca="1" ref="C825" ca="1">IFERROR(IF(ROWS(PerformerDetails!$R$7:R826)&gt;COUNTA(PerformerDetails!$R$7:$R$506),"",INDEX(PerformerDetails!$R$7:$R$506,SMALL(IF(PerformerDetails!$R$7:$R$506&lt;&gt;"",ROW(PerformerDetails!P826:P1325)-ROW(PerformerDetails!R826)+1),ROWS(PerformerDetails!$R$7:R826)))),0)</f>
        <v>#NAME?</v>
      </c>
    </row>
    <row r="826" spans="3:3" ht="20.100000000000001" customHeight="1">
      <c r="C826" s="45" t="e">
        <f t="array" aca="1" ref="C826" ca="1">IFERROR(IF(ROWS(PerformerDetails!$R$7:R827)&gt;COUNTA(PerformerDetails!$R$7:$R$506),"",INDEX(PerformerDetails!$R$7:$R$506,SMALL(IF(PerformerDetails!$R$7:$R$506&lt;&gt;"",ROW(PerformerDetails!P827:P1326)-ROW(PerformerDetails!R827)+1),ROWS(PerformerDetails!$R$7:R827)))),0)</f>
        <v>#NAME?</v>
      </c>
    </row>
    <row r="827" spans="3:3" ht="20.100000000000001" customHeight="1">
      <c r="C827" s="45" t="e">
        <f t="array" aca="1" ref="C827" ca="1">IFERROR(IF(ROWS(PerformerDetails!$R$7:R828)&gt;COUNTA(PerformerDetails!$R$7:$R$506),"",INDEX(PerformerDetails!$R$7:$R$506,SMALL(IF(PerformerDetails!$R$7:$R$506&lt;&gt;"",ROW(PerformerDetails!P828:P1327)-ROW(PerformerDetails!R828)+1),ROWS(PerformerDetails!$R$7:R828)))),0)</f>
        <v>#NAME?</v>
      </c>
    </row>
    <row r="828" spans="3:3" ht="20.100000000000001" customHeight="1">
      <c r="C828" s="45" t="e">
        <f t="array" aca="1" ref="C828" ca="1">IFERROR(IF(ROWS(PerformerDetails!$R$7:R829)&gt;COUNTA(PerformerDetails!$R$7:$R$506),"",INDEX(PerformerDetails!$R$7:$R$506,SMALL(IF(PerformerDetails!$R$7:$R$506&lt;&gt;"",ROW(PerformerDetails!P829:P1328)-ROW(PerformerDetails!R829)+1),ROWS(PerformerDetails!$R$7:R829)))),0)</f>
        <v>#NAME?</v>
      </c>
    </row>
    <row r="829" spans="3:3" ht="20.100000000000001" customHeight="1">
      <c r="C829" s="45" t="e">
        <f t="array" aca="1" ref="C829" ca="1">IFERROR(IF(ROWS(PerformerDetails!$R$7:R830)&gt;COUNTA(PerformerDetails!$R$7:$R$506),"",INDEX(PerformerDetails!$R$7:$R$506,SMALL(IF(PerformerDetails!$R$7:$R$506&lt;&gt;"",ROW(PerformerDetails!P830:P1329)-ROW(PerformerDetails!R830)+1),ROWS(PerformerDetails!$R$7:R830)))),0)</f>
        <v>#NAME?</v>
      </c>
    </row>
    <row r="830" spans="3:3" ht="20.100000000000001" customHeight="1">
      <c r="C830" s="45" t="e">
        <f t="array" aca="1" ref="C830" ca="1">IFERROR(IF(ROWS(PerformerDetails!$R$7:R831)&gt;COUNTA(PerformerDetails!$R$7:$R$506),"",INDEX(PerformerDetails!$R$7:$R$506,SMALL(IF(PerformerDetails!$R$7:$R$506&lt;&gt;"",ROW(PerformerDetails!P831:P1330)-ROW(PerformerDetails!R831)+1),ROWS(PerformerDetails!$R$7:R831)))),0)</f>
        <v>#NAME?</v>
      </c>
    </row>
    <row r="831" spans="3:3" ht="20.100000000000001" customHeight="1">
      <c r="C831" s="45" t="e">
        <f t="array" aca="1" ref="C831" ca="1">IFERROR(IF(ROWS(PerformerDetails!$R$7:R832)&gt;COUNTA(PerformerDetails!$R$7:$R$506),"",INDEX(PerformerDetails!$R$7:$R$506,SMALL(IF(PerformerDetails!$R$7:$R$506&lt;&gt;"",ROW(PerformerDetails!P832:P1331)-ROW(PerformerDetails!R832)+1),ROWS(PerformerDetails!$R$7:R832)))),0)</f>
        <v>#NAME?</v>
      </c>
    </row>
    <row r="832" spans="3:3" ht="20.100000000000001" customHeight="1">
      <c r="C832" s="45" t="e">
        <f t="array" aca="1" ref="C832" ca="1">IFERROR(IF(ROWS(PerformerDetails!$R$7:R833)&gt;COUNTA(PerformerDetails!$R$7:$R$506),"",INDEX(PerformerDetails!$R$7:$R$506,SMALL(IF(PerformerDetails!$R$7:$R$506&lt;&gt;"",ROW(PerformerDetails!P833:P1332)-ROW(PerformerDetails!R833)+1),ROWS(PerformerDetails!$R$7:R833)))),0)</f>
        <v>#NAME?</v>
      </c>
    </row>
    <row r="833" spans="3:3" ht="20.100000000000001" customHeight="1">
      <c r="C833" s="45" t="e">
        <f t="array" aca="1" ref="C833" ca="1">IFERROR(IF(ROWS(PerformerDetails!$R$7:R834)&gt;COUNTA(PerformerDetails!$R$7:$R$506),"",INDEX(PerformerDetails!$R$7:$R$506,SMALL(IF(PerformerDetails!$R$7:$R$506&lt;&gt;"",ROW(PerformerDetails!P834:P1333)-ROW(PerformerDetails!R834)+1),ROWS(PerformerDetails!$R$7:R834)))),0)</f>
        <v>#NAME?</v>
      </c>
    </row>
    <row r="834" spans="3:3" ht="20.100000000000001" customHeight="1">
      <c r="C834" s="45" t="e">
        <f t="array" aca="1" ref="C834" ca="1">IFERROR(IF(ROWS(PerformerDetails!$R$7:R835)&gt;COUNTA(PerformerDetails!$R$7:$R$506),"",INDEX(PerformerDetails!$R$7:$R$506,SMALL(IF(PerformerDetails!$R$7:$R$506&lt;&gt;"",ROW(PerformerDetails!P835:P1334)-ROW(PerformerDetails!R835)+1),ROWS(PerformerDetails!$R$7:R835)))),0)</f>
        <v>#NAME?</v>
      </c>
    </row>
    <row r="835" spans="3:3" ht="20.100000000000001" customHeight="1">
      <c r="C835" s="45" t="e">
        <f t="array" aca="1" ref="C835" ca="1">IFERROR(IF(ROWS(PerformerDetails!$R$7:R836)&gt;COUNTA(PerformerDetails!$R$7:$R$506),"",INDEX(PerformerDetails!$R$7:$R$506,SMALL(IF(PerformerDetails!$R$7:$R$506&lt;&gt;"",ROW(PerformerDetails!P836:P1335)-ROW(PerformerDetails!R836)+1),ROWS(PerformerDetails!$R$7:R836)))),0)</f>
        <v>#NAME?</v>
      </c>
    </row>
    <row r="836" spans="3:3" ht="20.100000000000001" customHeight="1">
      <c r="C836" s="45" t="e">
        <f t="array" aca="1" ref="C836" ca="1">IFERROR(IF(ROWS(PerformerDetails!$R$7:R837)&gt;COUNTA(PerformerDetails!$R$7:$R$506),"",INDEX(PerformerDetails!$R$7:$R$506,SMALL(IF(PerformerDetails!$R$7:$R$506&lt;&gt;"",ROW(PerformerDetails!P837:P1336)-ROW(PerformerDetails!R837)+1),ROWS(PerformerDetails!$R$7:R837)))),0)</f>
        <v>#NAME?</v>
      </c>
    </row>
    <row r="837" spans="3:3" ht="20.100000000000001" customHeight="1">
      <c r="C837" s="45" t="e">
        <f t="array" aca="1" ref="C837" ca="1">IFERROR(IF(ROWS(PerformerDetails!$R$7:R838)&gt;COUNTA(PerformerDetails!$R$7:$R$506),"",INDEX(PerformerDetails!$R$7:$R$506,SMALL(IF(PerformerDetails!$R$7:$R$506&lt;&gt;"",ROW(PerformerDetails!P838:P1337)-ROW(PerformerDetails!R838)+1),ROWS(PerformerDetails!$R$7:R838)))),0)</f>
        <v>#NAME?</v>
      </c>
    </row>
    <row r="838" spans="3:3" ht="20.100000000000001" customHeight="1">
      <c r="C838" s="45" t="e">
        <f t="array" aca="1" ref="C838" ca="1">IFERROR(IF(ROWS(PerformerDetails!$R$7:R839)&gt;COUNTA(PerformerDetails!$R$7:$R$506),"",INDEX(PerformerDetails!$R$7:$R$506,SMALL(IF(PerformerDetails!$R$7:$R$506&lt;&gt;"",ROW(PerformerDetails!P839:P1338)-ROW(PerformerDetails!R839)+1),ROWS(PerformerDetails!$R$7:R839)))),0)</f>
        <v>#NAME?</v>
      </c>
    </row>
    <row r="839" spans="3:3" ht="20.100000000000001" customHeight="1">
      <c r="C839" s="45" t="e">
        <f t="array" aca="1" ref="C839" ca="1">IFERROR(IF(ROWS(PerformerDetails!$R$7:R840)&gt;COUNTA(PerformerDetails!$R$7:$R$506),"",INDEX(PerformerDetails!$R$7:$R$506,SMALL(IF(PerformerDetails!$R$7:$R$506&lt;&gt;"",ROW(PerformerDetails!P840:P1339)-ROW(PerformerDetails!R840)+1),ROWS(PerformerDetails!$R$7:R840)))),0)</f>
        <v>#NAME?</v>
      </c>
    </row>
    <row r="840" spans="3:3" ht="20.100000000000001" customHeight="1">
      <c r="C840" s="45" t="e">
        <f t="array" aca="1" ref="C840" ca="1">IFERROR(IF(ROWS(PerformerDetails!$R$7:R841)&gt;COUNTA(PerformerDetails!$R$7:$R$506),"",INDEX(PerformerDetails!$R$7:$R$506,SMALL(IF(PerformerDetails!$R$7:$R$506&lt;&gt;"",ROW(PerformerDetails!P841:P1340)-ROW(PerformerDetails!R841)+1),ROWS(PerformerDetails!$R$7:R841)))),0)</f>
        <v>#NAME?</v>
      </c>
    </row>
    <row r="841" spans="3:3" ht="20.100000000000001" customHeight="1">
      <c r="C841" s="45" t="e">
        <f t="array" aca="1" ref="C841" ca="1">IFERROR(IF(ROWS(PerformerDetails!$R$7:R842)&gt;COUNTA(PerformerDetails!$R$7:$R$506),"",INDEX(PerformerDetails!$R$7:$R$506,SMALL(IF(PerformerDetails!$R$7:$R$506&lt;&gt;"",ROW(PerformerDetails!P842:P1341)-ROW(PerformerDetails!R842)+1),ROWS(PerformerDetails!$R$7:R842)))),0)</f>
        <v>#NAME?</v>
      </c>
    </row>
    <row r="842" spans="3:3" ht="20.100000000000001" customHeight="1">
      <c r="C842" s="45" t="e">
        <f t="array" aca="1" ref="C842" ca="1">IFERROR(IF(ROWS(PerformerDetails!$R$7:R843)&gt;COUNTA(PerformerDetails!$R$7:$R$506),"",INDEX(PerformerDetails!$R$7:$R$506,SMALL(IF(PerformerDetails!$R$7:$R$506&lt;&gt;"",ROW(PerformerDetails!P843:P1342)-ROW(PerformerDetails!R843)+1),ROWS(PerformerDetails!$R$7:R843)))),0)</f>
        <v>#NAME?</v>
      </c>
    </row>
    <row r="843" spans="3:3" ht="20.100000000000001" customHeight="1">
      <c r="C843" s="45" t="e">
        <f t="array" aca="1" ref="C843" ca="1">IFERROR(IF(ROWS(PerformerDetails!$R$7:R844)&gt;COUNTA(PerformerDetails!$R$7:$R$506),"",INDEX(PerformerDetails!$R$7:$R$506,SMALL(IF(PerformerDetails!$R$7:$R$506&lt;&gt;"",ROW(PerformerDetails!P844:P1343)-ROW(PerformerDetails!R844)+1),ROWS(PerformerDetails!$R$7:R844)))),0)</f>
        <v>#NAME?</v>
      </c>
    </row>
    <row r="844" spans="3:3" ht="20.100000000000001" customHeight="1">
      <c r="C844" s="45" t="e">
        <f t="array" aca="1" ref="C844" ca="1">IFERROR(IF(ROWS(PerformerDetails!$R$7:R845)&gt;COUNTA(PerformerDetails!$R$7:$R$506),"",INDEX(PerformerDetails!$R$7:$R$506,SMALL(IF(PerformerDetails!$R$7:$R$506&lt;&gt;"",ROW(PerformerDetails!P845:P1344)-ROW(PerformerDetails!R845)+1),ROWS(PerformerDetails!$R$7:R845)))),0)</f>
        <v>#NAME?</v>
      </c>
    </row>
    <row r="845" spans="3:3" ht="20.100000000000001" customHeight="1">
      <c r="C845" s="45" t="e">
        <f t="array" aca="1" ref="C845" ca="1">IFERROR(IF(ROWS(PerformerDetails!$R$7:R846)&gt;COUNTA(PerformerDetails!$R$7:$R$506),"",INDEX(PerformerDetails!$R$7:$R$506,SMALL(IF(PerformerDetails!$R$7:$R$506&lt;&gt;"",ROW(PerformerDetails!P846:P1345)-ROW(PerformerDetails!R846)+1),ROWS(PerformerDetails!$R$7:R846)))),0)</f>
        <v>#NAME?</v>
      </c>
    </row>
    <row r="846" spans="3:3" ht="20.100000000000001" customHeight="1">
      <c r="C846" s="45" t="e">
        <f t="array" aca="1" ref="C846" ca="1">IFERROR(IF(ROWS(PerformerDetails!$R$7:R847)&gt;COUNTA(PerformerDetails!$R$7:$R$506),"",INDEX(PerformerDetails!$R$7:$R$506,SMALL(IF(PerformerDetails!$R$7:$R$506&lt;&gt;"",ROW(PerformerDetails!P847:P1346)-ROW(PerformerDetails!R847)+1),ROWS(PerformerDetails!$R$7:R847)))),0)</f>
        <v>#NAME?</v>
      </c>
    </row>
    <row r="847" spans="3:3" ht="20.100000000000001" customHeight="1">
      <c r="C847" s="45" t="e">
        <f t="array" aca="1" ref="C847" ca="1">IFERROR(IF(ROWS(PerformerDetails!$R$7:R848)&gt;COUNTA(PerformerDetails!$R$7:$R$506),"",INDEX(PerformerDetails!$R$7:$R$506,SMALL(IF(PerformerDetails!$R$7:$R$506&lt;&gt;"",ROW(PerformerDetails!P848:P1347)-ROW(PerformerDetails!R848)+1),ROWS(PerformerDetails!$R$7:R848)))),0)</f>
        <v>#NAME?</v>
      </c>
    </row>
    <row r="848" spans="3:3" ht="20.100000000000001" customHeight="1">
      <c r="C848" s="45" t="e">
        <f t="array" aca="1" ref="C848" ca="1">IFERROR(IF(ROWS(PerformerDetails!$R$7:R849)&gt;COUNTA(PerformerDetails!$R$7:$R$506),"",INDEX(PerformerDetails!$R$7:$R$506,SMALL(IF(PerformerDetails!$R$7:$R$506&lt;&gt;"",ROW(PerformerDetails!P849:P1348)-ROW(PerformerDetails!R849)+1),ROWS(PerformerDetails!$R$7:R849)))),0)</f>
        <v>#NAME?</v>
      </c>
    </row>
    <row r="849" spans="3:3" ht="20.100000000000001" customHeight="1">
      <c r="C849" s="45" t="e">
        <f t="array" aca="1" ref="C849" ca="1">IFERROR(IF(ROWS(PerformerDetails!$R$7:R850)&gt;COUNTA(PerformerDetails!$R$7:$R$506),"",INDEX(PerformerDetails!$R$7:$R$506,SMALL(IF(PerformerDetails!$R$7:$R$506&lt;&gt;"",ROW(PerformerDetails!P850:P1349)-ROW(PerformerDetails!R850)+1),ROWS(PerformerDetails!$R$7:R850)))),0)</f>
        <v>#NAME?</v>
      </c>
    </row>
    <row r="850" spans="3:3" ht="20.100000000000001" customHeight="1">
      <c r="C850" s="45" t="e">
        <f t="array" aca="1" ref="C850" ca="1">IFERROR(IF(ROWS(PerformerDetails!$R$7:R851)&gt;COUNTA(PerformerDetails!$R$7:$R$506),"",INDEX(PerformerDetails!$R$7:$R$506,SMALL(IF(PerformerDetails!$R$7:$R$506&lt;&gt;"",ROW(PerformerDetails!P851:P1350)-ROW(PerformerDetails!R851)+1),ROWS(PerformerDetails!$R$7:R851)))),0)</f>
        <v>#NAME?</v>
      </c>
    </row>
    <row r="851" spans="3:3" ht="20.100000000000001" customHeight="1">
      <c r="C851" s="45" t="e">
        <f t="array" aca="1" ref="C851" ca="1">IFERROR(IF(ROWS(PerformerDetails!$R$7:R852)&gt;COUNTA(PerformerDetails!$R$7:$R$506),"",INDEX(PerformerDetails!$R$7:$R$506,SMALL(IF(PerformerDetails!$R$7:$R$506&lt;&gt;"",ROW(PerformerDetails!P852:P1351)-ROW(PerformerDetails!R852)+1),ROWS(PerformerDetails!$R$7:R852)))),0)</f>
        <v>#NAME?</v>
      </c>
    </row>
    <row r="852" spans="3:3" ht="20.100000000000001" customHeight="1">
      <c r="C852" s="45" t="e">
        <f t="array" aca="1" ref="C852" ca="1">IFERROR(IF(ROWS(PerformerDetails!$R$7:R853)&gt;COUNTA(PerformerDetails!$R$7:$R$506),"",INDEX(PerformerDetails!$R$7:$R$506,SMALL(IF(PerformerDetails!$R$7:$R$506&lt;&gt;"",ROW(PerformerDetails!P853:P1352)-ROW(PerformerDetails!R853)+1),ROWS(PerformerDetails!$R$7:R853)))),0)</f>
        <v>#NAME?</v>
      </c>
    </row>
    <row r="853" spans="3:3" ht="20.100000000000001" customHeight="1">
      <c r="C853" s="45" t="e">
        <f t="array" aca="1" ref="C853" ca="1">IFERROR(IF(ROWS(PerformerDetails!$R$7:R854)&gt;COUNTA(PerformerDetails!$R$7:$R$506),"",INDEX(PerformerDetails!$R$7:$R$506,SMALL(IF(PerformerDetails!$R$7:$R$506&lt;&gt;"",ROW(PerformerDetails!P854:P1353)-ROW(PerformerDetails!R854)+1),ROWS(PerformerDetails!$R$7:R854)))),0)</f>
        <v>#NAME?</v>
      </c>
    </row>
    <row r="854" spans="3:3" ht="20.100000000000001" customHeight="1">
      <c r="C854" s="45" t="e">
        <f t="array" aca="1" ref="C854" ca="1">IFERROR(IF(ROWS(PerformerDetails!$R$7:R855)&gt;COUNTA(PerformerDetails!$R$7:$R$506),"",INDEX(PerformerDetails!$R$7:$R$506,SMALL(IF(PerformerDetails!$R$7:$R$506&lt;&gt;"",ROW(PerformerDetails!P855:P1354)-ROW(PerformerDetails!R855)+1),ROWS(PerformerDetails!$R$7:R855)))),0)</f>
        <v>#NAME?</v>
      </c>
    </row>
    <row r="855" spans="3:3" ht="20.100000000000001" customHeight="1">
      <c r="C855" s="45" t="e">
        <f t="array" aca="1" ref="C855" ca="1">IFERROR(IF(ROWS(PerformerDetails!$R$7:R856)&gt;COUNTA(PerformerDetails!$R$7:$R$506),"",INDEX(PerformerDetails!$R$7:$R$506,SMALL(IF(PerformerDetails!$R$7:$R$506&lt;&gt;"",ROW(PerformerDetails!P856:P1355)-ROW(PerformerDetails!R856)+1),ROWS(PerformerDetails!$R$7:R856)))),0)</f>
        <v>#NAME?</v>
      </c>
    </row>
    <row r="856" spans="3:3" ht="20.100000000000001" customHeight="1">
      <c r="C856" s="45" t="e">
        <f t="array" aca="1" ref="C856" ca="1">IFERROR(IF(ROWS(PerformerDetails!$R$7:R857)&gt;COUNTA(PerformerDetails!$R$7:$R$506),"",INDEX(PerformerDetails!$R$7:$R$506,SMALL(IF(PerformerDetails!$R$7:$R$506&lt;&gt;"",ROW(PerformerDetails!P857:P1356)-ROW(PerformerDetails!R857)+1),ROWS(PerformerDetails!$R$7:R857)))),0)</f>
        <v>#NAME?</v>
      </c>
    </row>
    <row r="857" spans="3:3" ht="20.100000000000001" customHeight="1">
      <c r="C857" s="45" t="e">
        <f t="array" aca="1" ref="C857" ca="1">IFERROR(IF(ROWS(PerformerDetails!$R$7:R858)&gt;COUNTA(PerformerDetails!$R$7:$R$506),"",INDEX(PerformerDetails!$R$7:$R$506,SMALL(IF(PerformerDetails!$R$7:$R$506&lt;&gt;"",ROW(PerformerDetails!P858:P1357)-ROW(PerformerDetails!R858)+1),ROWS(PerformerDetails!$R$7:R858)))),0)</f>
        <v>#NAME?</v>
      </c>
    </row>
    <row r="858" spans="3:3" ht="20.100000000000001" customHeight="1">
      <c r="C858" s="45" t="e">
        <f t="array" aca="1" ref="C858" ca="1">IFERROR(IF(ROWS(PerformerDetails!$R$7:R859)&gt;COUNTA(PerformerDetails!$R$7:$R$506),"",INDEX(PerformerDetails!$R$7:$R$506,SMALL(IF(PerformerDetails!$R$7:$R$506&lt;&gt;"",ROW(PerformerDetails!P859:P1358)-ROW(PerformerDetails!R859)+1),ROWS(PerformerDetails!$R$7:R859)))),0)</f>
        <v>#NAME?</v>
      </c>
    </row>
    <row r="859" spans="3:3" ht="20.100000000000001" customHeight="1">
      <c r="C859" s="45" t="e">
        <f t="array" aca="1" ref="C859" ca="1">IFERROR(IF(ROWS(PerformerDetails!$R$7:R860)&gt;COUNTA(PerformerDetails!$R$7:$R$506),"",INDEX(PerformerDetails!$R$7:$R$506,SMALL(IF(PerformerDetails!$R$7:$R$506&lt;&gt;"",ROW(PerformerDetails!P860:P1359)-ROW(PerformerDetails!R860)+1),ROWS(PerformerDetails!$R$7:R860)))),0)</f>
        <v>#NAME?</v>
      </c>
    </row>
    <row r="860" spans="3:3" ht="20.100000000000001" customHeight="1">
      <c r="C860" s="45" t="e">
        <f t="array" aca="1" ref="C860" ca="1">IFERROR(IF(ROWS(PerformerDetails!$R$7:R861)&gt;COUNTA(PerformerDetails!$R$7:$R$506),"",INDEX(PerformerDetails!$R$7:$R$506,SMALL(IF(PerformerDetails!$R$7:$R$506&lt;&gt;"",ROW(PerformerDetails!P861:P1360)-ROW(PerformerDetails!R861)+1),ROWS(PerformerDetails!$R$7:R861)))),0)</f>
        <v>#NAME?</v>
      </c>
    </row>
    <row r="861" spans="3:3" ht="20.100000000000001" customHeight="1">
      <c r="C861" s="45" t="e">
        <f t="array" aca="1" ref="C861" ca="1">IFERROR(IF(ROWS(PerformerDetails!$R$7:R862)&gt;COUNTA(PerformerDetails!$R$7:$R$506),"",INDEX(PerformerDetails!$R$7:$R$506,SMALL(IF(PerformerDetails!$R$7:$R$506&lt;&gt;"",ROW(PerformerDetails!P862:P1361)-ROW(PerformerDetails!R862)+1),ROWS(PerformerDetails!$R$7:R862)))),0)</f>
        <v>#NAME?</v>
      </c>
    </row>
    <row r="862" spans="3:3" ht="20.100000000000001" customHeight="1">
      <c r="C862" s="45" t="e">
        <f t="array" aca="1" ref="C862" ca="1">IFERROR(IF(ROWS(PerformerDetails!$R$7:R863)&gt;COUNTA(PerformerDetails!$R$7:$R$506),"",INDEX(PerformerDetails!$R$7:$R$506,SMALL(IF(PerformerDetails!$R$7:$R$506&lt;&gt;"",ROW(PerformerDetails!P863:P1362)-ROW(PerformerDetails!R863)+1),ROWS(PerformerDetails!$R$7:R863)))),0)</f>
        <v>#NAME?</v>
      </c>
    </row>
    <row r="863" spans="3:3" ht="20.100000000000001" customHeight="1">
      <c r="C863" s="45" t="e">
        <f t="array" aca="1" ref="C863" ca="1">IFERROR(IF(ROWS(PerformerDetails!$R$7:R864)&gt;COUNTA(PerformerDetails!$R$7:$R$506),"",INDEX(PerformerDetails!$R$7:$R$506,SMALL(IF(PerformerDetails!$R$7:$R$506&lt;&gt;"",ROW(PerformerDetails!P864:P1363)-ROW(PerformerDetails!R864)+1),ROWS(PerformerDetails!$R$7:R864)))),0)</f>
        <v>#NAME?</v>
      </c>
    </row>
    <row r="864" spans="3:3" ht="20.100000000000001" customHeight="1">
      <c r="C864" s="45" t="e">
        <f t="array" aca="1" ref="C864" ca="1">IFERROR(IF(ROWS(PerformerDetails!$R$7:R865)&gt;COUNTA(PerformerDetails!$R$7:$R$506),"",INDEX(PerformerDetails!$R$7:$R$506,SMALL(IF(PerformerDetails!$R$7:$R$506&lt;&gt;"",ROW(PerformerDetails!P865:P1364)-ROW(PerformerDetails!R865)+1),ROWS(PerformerDetails!$R$7:R865)))),0)</f>
        <v>#NAME?</v>
      </c>
    </row>
    <row r="865" spans="3:3" ht="20.100000000000001" customHeight="1">
      <c r="C865" s="45" t="e">
        <f t="array" aca="1" ref="C865" ca="1">IFERROR(IF(ROWS(PerformerDetails!$R$7:R866)&gt;COUNTA(PerformerDetails!$R$7:$R$506),"",INDEX(PerformerDetails!$R$7:$R$506,SMALL(IF(PerformerDetails!$R$7:$R$506&lt;&gt;"",ROW(PerformerDetails!P866:P1365)-ROW(PerformerDetails!R866)+1),ROWS(PerformerDetails!$R$7:R866)))),0)</f>
        <v>#NAME?</v>
      </c>
    </row>
    <row r="866" spans="3:3" ht="20.100000000000001" customHeight="1">
      <c r="C866" s="45" t="e">
        <f t="array" aca="1" ref="C866" ca="1">IFERROR(IF(ROWS(PerformerDetails!$R$7:R867)&gt;COUNTA(PerformerDetails!$R$7:$R$506),"",INDEX(PerformerDetails!$R$7:$R$506,SMALL(IF(PerformerDetails!$R$7:$R$506&lt;&gt;"",ROW(PerformerDetails!P867:P1366)-ROW(PerformerDetails!R867)+1),ROWS(PerformerDetails!$R$7:R867)))),0)</f>
        <v>#NAME?</v>
      </c>
    </row>
    <row r="867" spans="3:3" ht="20.100000000000001" customHeight="1">
      <c r="C867" s="45" t="e">
        <f t="array" aca="1" ref="C867" ca="1">IFERROR(IF(ROWS(PerformerDetails!$R$7:R868)&gt;COUNTA(PerformerDetails!$R$7:$R$506),"",INDEX(PerformerDetails!$R$7:$R$506,SMALL(IF(PerformerDetails!$R$7:$R$506&lt;&gt;"",ROW(PerformerDetails!P868:P1367)-ROW(PerformerDetails!R868)+1),ROWS(PerformerDetails!$R$7:R868)))),0)</f>
        <v>#NAME?</v>
      </c>
    </row>
    <row r="868" spans="3:3" ht="20.100000000000001" customHeight="1">
      <c r="C868" s="45" t="e">
        <f t="array" aca="1" ref="C868" ca="1">IFERROR(IF(ROWS(PerformerDetails!$R$7:R869)&gt;COUNTA(PerformerDetails!$R$7:$R$506),"",INDEX(PerformerDetails!$R$7:$R$506,SMALL(IF(PerformerDetails!$R$7:$R$506&lt;&gt;"",ROW(PerformerDetails!P869:P1368)-ROW(PerformerDetails!R869)+1),ROWS(PerformerDetails!$R$7:R869)))),0)</f>
        <v>#NAME?</v>
      </c>
    </row>
    <row r="869" spans="3:3" ht="20.100000000000001" customHeight="1">
      <c r="C869" s="45" t="e">
        <f t="array" aca="1" ref="C869" ca="1">IFERROR(IF(ROWS(PerformerDetails!$R$7:R870)&gt;COUNTA(PerformerDetails!$R$7:$R$506),"",INDEX(PerformerDetails!$R$7:$R$506,SMALL(IF(PerformerDetails!$R$7:$R$506&lt;&gt;"",ROW(PerformerDetails!P870:P1369)-ROW(PerformerDetails!R870)+1),ROWS(PerformerDetails!$R$7:R870)))),0)</f>
        <v>#NAME?</v>
      </c>
    </row>
    <row r="870" spans="3:3" ht="20.100000000000001" customHeight="1">
      <c r="C870" s="45" t="e">
        <f t="array" aca="1" ref="C870" ca="1">IFERROR(IF(ROWS(PerformerDetails!$R$7:R871)&gt;COUNTA(PerformerDetails!$R$7:$R$506),"",INDEX(PerformerDetails!$R$7:$R$506,SMALL(IF(PerformerDetails!$R$7:$R$506&lt;&gt;"",ROW(PerformerDetails!P871:P1370)-ROW(PerformerDetails!R871)+1),ROWS(PerformerDetails!$R$7:R871)))),0)</f>
        <v>#NAME?</v>
      </c>
    </row>
    <row r="871" spans="3:3" ht="20.100000000000001" customHeight="1">
      <c r="C871" s="45" t="e">
        <f t="array" aca="1" ref="C871" ca="1">IFERROR(IF(ROWS(PerformerDetails!$R$7:R872)&gt;COUNTA(PerformerDetails!$R$7:$R$506),"",INDEX(PerformerDetails!$R$7:$R$506,SMALL(IF(PerformerDetails!$R$7:$R$506&lt;&gt;"",ROW(PerformerDetails!P872:P1371)-ROW(PerformerDetails!R872)+1),ROWS(PerformerDetails!$R$7:R872)))),0)</f>
        <v>#NAME?</v>
      </c>
    </row>
    <row r="872" spans="3:3" ht="20.100000000000001" customHeight="1">
      <c r="C872" s="45" t="e">
        <f t="array" aca="1" ref="C872" ca="1">IFERROR(IF(ROWS(PerformerDetails!$R$7:R873)&gt;COUNTA(PerformerDetails!$R$7:$R$506),"",INDEX(PerformerDetails!$R$7:$R$506,SMALL(IF(PerformerDetails!$R$7:$R$506&lt;&gt;"",ROW(PerformerDetails!P873:P1372)-ROW(PerformerDetails!R873)+1),ROWS(PerformerDetails!$R$7:R873)))),0)</f>
        <v>#NAME?</v>
      </c>
    </row>
    <row r="873" spans="3:3" ht="20.100000000000001" customHeight="1">
      <c r="C873" s="45" t="e">
        <f t="array" aca="1" ref="C873" ca="1">IFERROR(IF(ROWS(PerformerDetails!$R$7:R874)&gt;COUNTA(PerformerDetails!$R$7:$R$506),"",INDEX(PerformerDetails!$R$7:$R$506,SMALL(IF(PerformerDetails!$R$7:$R$506&lt;&gt;"",ROW(PerformerDetails!P874:P1373)-ROW(PerformerDetails!R874)+1),ROWS(PerformerDetails!$R$7:R874)))),0)</f>
        <v>#NAME?</v>
      </c>
    </row>
    <row r="874" spans="3:3" ht="20.100000000000001" customHeight="1">
      <c r="C874" s="45" t="e">
        <f t="array" aca="1" ref="C874" ca="1">IFERROR(IF(ROWS(PerformerDetails!$R$7:R875)&gt;COUNTA(PerformerDetails!$R$7:$R$506),"",INDEX(PerformerDetails!$R$7:$R$506,SMALL(IF(PerformerDetails!$R$7:$R$506&lt;&gt;"",ROW(PerformerDetails!P875:P1374)-ROW(PerformerDetails!R875)+1),ROWS(PerformerDetails!$R$7:R875)))),0)</f>
        <v>#NAME?</v>
      </c>
    </row>
    <row r="875" spans="3:3" ht="20.100000000000001" customHeight="1">
      <c r="C875" s="45" t="e">
        <f t="array" aca="1" ref="C875" ca="1">IFERROR(IF(ROWS(PerformerDetails!$R$7:R876)&gt;COUNTA(PerformerDetails!$R$7:$R$506),"",INDEX(PerformerDetails!$R$7:$R$506,SMALL(IF(PerformerDetails!$R$7:$R$506&lt;&gt;"",ROW(PerformerDetails!P876:P1375)-ROW(PerformerDetails!R876)+1),ROWS(PerformerDetails!$R$7:R876)))),0)</f>
        <v>#NAME?</v>
      </c>
    </row>
    <row r="876" spans="3:3" ht="20.100000000000001" customHeight="1">
      <c r="C876" s="45" t="e">
        <f t="array" aca="1" ref="C876" ca="1">IFERROR(IF(ROWS(PerformerDetails!$R$7:R877)&gt;COUNTA(PerformerDetails!$R$7:$R$506),"",INDEX(PerformerDetails!$R$7:$R$506,SMALL(IF(PerformerDetails!$R$7:$R$506&lt;&gt;"",ROW(PerformerDetails!P877:P1376)-ROW(PerformerDetails!R877)+1),ROWS(PerformerDetails!$R$7:R877)))),0)</f>
        <v>#NAME?</v>
      </c>
    </row>
    <row r="877" spans="3:3" ht="20.100000000000001" customHeight="1">
      <c r="C877" s="45" t="e">
        <f t="array" aca="1" ref="C877" ca="1">IFERROR(IF(ROWS(PerformerDetails!$R$7:R878)&gt;COUNTA(PerformerDetails!$R$7:$R$506),"",INDEX(PerformerDetails!$R$7:$R$506,SMALL(IF(PerformerDetails!$R$7:$R$506&lt;&gt;"",ROW(PerformerDetails!P878:P1377)-ROW(PerformerDetails!R878)+1),ROWS(PerformerDetails!$R$7:R878)))),0)</f>
        <v>#NAME?</v>
      </c>
    </row>
    <row r="878" spans="3:3" ht="20.100000000000001" customHeight="1">
      <c r="C878" s="45" t="e">
        <f t="array" aca="1" ref="C878" ca="1">IFERROR(IF(ROWS(PerformerDetails!$R$7:R879)&gt;COUNTA(PerformerDetails!$R$7:$R$506),"",INDEX(PerformerDetails!$R$7:$R$506,SMALL(IF(PerformerDetails!$R$7:$R$506&lt;&gt;"",ROW(PerformerDetails!P879:P1378)-ROW(PerformerDetails!R879)+1),ROWS(PerformerDetails!$R$7:R879)))),0)</f>
        <v>#NAME?</v>
      </c>
    </row>
    <row r="879" spans="3:3" ht="20.100000000000001" customHeight="1">
      <c r="C879" s="45" t="e">
        <f t="array" aca="1" ref="C879" ca="1">IFERROR(IF(ROWS(PerformerDetails!$R$7:R880)&gt;COUNTA(PerformerDetails!$R$7:$R$506),"",INDEX(PerformerDetails!$R$7:$R$506,SMALL(IF(PerformerDetails!$R$7:$R$506&lt;&gt;"",ROW(PerformerDetails!P880:P1379)-ROW(PerformerDetails!R880)+1),ROWS(PerformerDetails!$R$7:R880)))),0)</f>
        <v>#NAME?</v>
      </c>
    </row>
    <row r="880" spans="3:3" ht="20.100000000000001" customHeight="1">
      <c r="C880" s="45" t="e">
        <f t="array" aca="1" ref="C880" ca="1">IFERROR(IF(ROWS(PerformerDetails!$R$7:R881)&gt;COUNTA(PerformerDetails!$R$7:$R$506),"",INDEX(PerformerDetails!$R$7:$R$506,SMALL(IF(PerformerDetails!$R$7:$R$506&lt;&gt;"",ROW(PerformerDetails!P881:P1380)-ROW(PerformerDetails!R881)+1),ROWS(PerformerDetails!$R$7:R881)))),0)</f>
        <v>#NAME?</v>
      </c>
    </row>
    <row r="881" spans="3:3" ht="20.100000000000001" customHeight="1">
      <c r="C881" s="45" t="e">
        <f t="array" aca="1" ref="C881" ca="1">IFERROR(IF(ROWS(PerformerDetails!$R$7:R882)&gt;COUNTA(PerformerDetails!$R$7:$R$506),"",INDEX(PerformerDetails!$R$7:$R$506,SMALL(IF(PerformerDetails!$R$7:$R$506&lt;&gt;"",ROW(PerformerDetails!P882:P1381)-ROW(PerformerDetails!R882)+1),ROWS(PerformerDetails!$R$7:R882)))),0)</f>
        <v>#NAME?</v>
      </c>
    </row>
    <row r="882" spans="3:3" ht="20.100000000000001" customHeight="1">
      <c r="C882" s="45" t="e">
        <f t="array" aca="1" ref="C882" ca="1">IFERROR(IF(ROWS(PerformerDetails!$R$7:R883)&gt;COUNTA(PerformerDetails!$R$7:$R$506),"",INDEX(PerformerDetails!$R$7:$R$506,SMALL(IF(PerformerDetails!$R$7:$R$506&lt;&gt;"",ROW(PerformerDetails!P883:P1382)-ROW(PerformerDetails!R883)+1),ROWS(PerformerDetails!$R$7:R883)))),0)</f>
        <v>#NAME?</v>
      </c>
    </row>
    <row r="883" spans="3:3" ht="20.100000000000001" customHeight="1">
      <c r="C883" s="45" t="e">
        <f t="array" aca="1" ref="C883" ca="1">IFERROR(IF(ROWS(PerformerDetails!$R$7:R884)&gt;COUNTA(PerformerDetails!$R$7:$R$506),"",INDEX(PerformerDetails!$R$7:$R$506,SMALL(IF(PerformerDetails!$R$7:$R$506&lt;&gt;"",ROW(PerformerDetails!P884:P1383)-ROW(PerformerDetails!R884)+1),ROWS(PerformerDetails!$R$7:R884)))),0)</f>
        <v>#NAME?</v>
      </c>
    </row>
    <row r="884" spans="3:3" ht="20.100000000000001" customHeight="1">
      <c r="C884" s="45" t="e">
        <f t="array" aca="1" ref="C884" ca="1">IFERROR(IF(ROWS(PerformerDetails!$R$7:R885)&gt;COUNTA(PerformerDetails!$R$7:$R$506),"",INDEX(PerformerDetails!$R$7:$R$506,SMALL(IF(PerformerDetails!$R$7:$R$506&lt;&gt;"",ROW(PerformerDetails!P885:P1384)-ROW(PerformerDetails!R885)+1),ROWS(PerformerDetails!$R$7:R885)))),0)</f>
        <v>#NAME?</v>
      </c>
    </row>
    <row r="885" spans="3:3" ht="20.100000000000001" customHeight="1">
      <c r="C885" s="45" t="e">
        <f t="array" aca="1" ref="C885" ca="1">IFERROR(IF(ROWS(PerformerDetails!$R$7:R886)&gt;COUNTA(PerformerDetails!$R$7:$R$506),"",INDEX(PerformerDetails!$R$7:$R$506,SMALL(IF(PerformerDetails!$R$7:$R$506&lt;&gt;"",ROW(PerformerDetails!P886:P1385)-ROW(PerformerDetails!R886)+1),ROWS(PerformerDetails!$R$7:R886)))),0)</f>
        <v>#NAME?</v>
      </c>
    </row>
    <row r="886" spans="3:3" ht="20.100000000000001" customHeight="1">
      <c r="C886" s="45" t="e">
        <f t="array" aca="1" ref="C886" ca="1">IFERROR(IF(ROWS(PerformerDetails!$R$7:R887)&gt;COUNTA(PerformerDetails!$R$7:$R$506),"",INDEX(PerformerDetails!$R$7:$R$506,SMALL(IF(PerformerDetails!$R$7:$R$506&lt;&gt;"",ROW(PerformerDetails!P887:P1386)-ROW(PerformerDetails!R887)+1),ROWS(PerformerDetails!$R$7:R887)))),0)</f>
        <v>#NAME?</v>
      </c>
    </row>
    <row r="887" spans="3:3" ht="20.100000000000001" customHeight="1">
      <c r="C887" s="45" t="e">
        <f t="array" aca="1" ref="C887" ca="1">IFERROR(IF(ROWS(PerformerDetails!$R$7:R888)&gt;COUNTA(PerformerDetails!$R$7:$R$506),"",INDEX(PerformerDetails!$R$7:$R$506,SMALL(IF(PerformerDetails!$R$7:$R$506&lt;&gt;"",ROW(PerformerDetails!P888:P1387)-ROW(PerformerDetails!R888)+1),ROWS(PerformerDetails!$R$7:R888)))),0)</f>
        <v>#NAME?</v>
      </c>
    </row>
    <row r="888" spans="3:3" ht="20.100000000000001" customHeight="1">
      <c r="C888" s="45" t="e">
        <f t="array" aca="1" ref="C888" ca="1">IFERROR(IF(ROWS(PerformerDetails!$R$7:R889)&gt;COUNTA(PerformerDetails!$R$7:$R$506),"",INDEX(PerformerDetails!$R$7:$R$506,SMALL(IF(PerformerDetails!$R$7:$R$506&lt;&gt;"",ROW(PerformerDetails!P889:P1388)-ROW(PerformerDetails!R889)+1),ROWS(PerformerDetails!$R$7:R889)))),0)</f>
        <v>#NAME?</v>
      </c>
    </row>
    <row r="889" spans="3:3" ht="20.100000000000001" customHeight="1">
      <c r="C889" s="45" t="e">
        <f t="array" aca="1" ref="C889" ca="1">IFERROR(IF(ROWS(PerformerDetails!$R$7:R890)&gt;COUNTA(PerformerDetails!$R$7:$R$506),"",INDEX(PerformerDetails!$R$7:$R$506,SMALL(IF(PerformerDetails!$R$7:$R$506&lt;&gt;"",ROW(PerformerDetails!P890:P1389)-ROW(PerformerDetails!R890)+1),ROWS(PerformerDetails!$R$7:R890)))),0)</f>
        <v>#NAME?</v>
      </c>
    </row>
    <row r="890" spans="3:3" ht="20.100000000000001" customHeight="1">
      <c r="C890" s="45" t="e">
        <f t="array" aca="1" ref="C890" ca="1">IFERROR(IF(ROWS(PerformerDetails!$R$7:R891)&gt;COUNTA(PerformerDetails!$R$7:$R$506),"",INDEX(PerformerDetails!$R$7:$R$506,SMALL(IF(PerformerDetails!$R$7:$R$506&lt;&gt;"",ROW(PerformerDetails!P891:P1390)-ROW(PerformerDetails!R891)+1),ROWS(PerformerDetails!$R$7:R891)))),0)</f>
        <v>#NAME?</v>
      </c>
    </row>
    <row r="891" spans="3:3" ht="20.100000000000001" customHeight="1">
      <c r="C891" s="45" t="e">
        <f t="array" aca="1" ref="C891" ca="1">IFERROR(IF(ROWS(PerformerDetails!$R$7:R892)&gt;COUNTA(PerformerDetails!$R$7:$R$506),"",INDEX(PerformerDetails!$R$7:$R$506,SMALL(IF(PerformerDetails!$R$7:$R$506&lt;&gt;"",ROW(PerformerDetails!P892:P1391)-ROW(PerformerDetails!R892)+1),ROWS(PerformerDetails!$R$7:R892)))),0)</f>
        <v>#NAME?</v>
      </c>
    </row>
    <row r="892" spans="3:3" ht="20.100000000000001" customHeight="1">
      <c r="C892" s="45" t="e">
        <f t="array" aca="1" ref="C892" ca="1">IFERROR(IF(ROWS(PerformerDetails!$R$7:R893)&gt;COUNTA(PerformerDetails!$R$7:$R$506),"",INDEX(PerformerDetails!$R$7:$R$506,SMALL(IF(PerformerDetails!$R$7:$R$506&lt;&gt;"",ROW(PerformerDetails!P893:P1392)-ROW(PerformerDetails!R893)+1),ROWS(PerformerDetails!$R$7:R893)))),0)</f>
        <v>#NAME?</v>
      </c>
    </row>
    <row r="893" spans="3:3" ht="20.100000000000001" customHeight="1">
      <c r="C893" s="45" t="e">
        <f t="array" aca="1" ref="C893" ca="1">IFERROR(IF(ROWS(PerformerDetails!$R$7:R894)&gt;COUNTA(PerformerDetails!$R$7:$R$506),"",INDEX(PerformerDetails!$R$7:$R$506,SMALL(IF(PerformerDetails!$R$7:$R$506&lt;&gt;"",ROW(PerformerDetails!P894:P1393)-ROW(PerformerDetails!R894)+1),ROWS(PerformerDetails!$R$7:R894)))),0)</f>
        <v>#NAME?</v>
      </c>
    </row>
    <row r="894" spans="3:3" ht="20.100000000000001" customHeight="1">
      <c r="C894" s="45" t="e">
        <f t="array" aca="1" ref="C894" ca="1">IFERROR(IF(ROWS(PerformerDetails!$R$7:R895)&gt;COUNTA(PerformerDetails!$R$7:$R$506),"",INDEX(PerformerDetails!$R$7:$R$506,SMALL(IF(PerformerDetails!$R$7:$R$506&lt;&gt;"",ROW(PerformerDetails!P895:P1394)-ROW(PerformerDetails!R895)+1),ROWS(PerformerDetails!$R$7:R895)))),0)</f>
        <v>#NAME?</v>
      </c>
    </row>
    <row r="895" spans="3:3" ht="20.100000000000001" customHeight="1">
      <c r="C895" s="45" t="e">
        <f t="array" aca="1" ref="C895" ca="1">IFERROR(IF(ROWS(PerformerDetails!$R$7:R896)&gt;COUNTA(PerformerDetails!$R$7:$R$506),"",INDEX(PerformerDetails!$R$7:$R$506,SMALL(IF(PerformerDetails!$R$7:$R$506&lt;&gt;"",ROW(PerformerDetails!P896:P1395)-ROW(PerformerDetails!R896)+1),ROWS(PerformerDetails!$R$7:R896)))),0)</f>
        <v>#NAME?</v>
      </c>
    </row>
    <row r="896" spans="3:3" ht="20.100000000000001" customHeight="1">
      <c r="C896" s="45" t="e">
        <f t="array" aca="1" ref="C896" ca="1">IFERROR(IF(ROWS(PerformerDetails!$R$7:R897)&gt;COUNTA(PerformerDetails!$R$7:$R$506),"",INDEX(PerformerDetails!$R$7:$R$506,SMALL(IF(PerformerDetails!$R$7:$R$506&lt;&gt;"",ROW(PerformerDetails!P897:P1396)-ROW(PerformerDetails!R897)+1),ROWS(PerformerDetails!$R$7:R897)))),0)</f>
        <v>#NAME?</v>
      </c>
    </row>
    <row r="897" spans="3:3" ht="20.100000000000001" customHeight="1">
      <c r="C897" s="45" t="e">
        <f t="array" aca="1" ref="C897" ca="1">IFERROR(IF(ROWS(PerformerDetails!$R$7:R898)&gt;COUNTA(PerformerDetails!$R$7:$R$506),"",INDEX(PerformerDetails!$R$7:$R$506,SMALL(IF(PerformerDetails!$R$7:$R$506&lt;&gt;"",ROW(PerformerDetails!P898:P1397)-ROW(PerformerDetails!R898)+1),ROWS(PerformerDetails!$R$7:R898)))),0)</f>
        <v>#NAME?</v>
      </c>
    </row>
    <row r="898" spans="3:3" ht="20.100000000000001" customHeight="1">
      <c r="C898" s="45" t="e">
        <f t="array" aca="1" ref="C898" ca="1">IFERROR(IF(ROWS(PerformerDetails!$R$7:R899)&gt;COUNTA(PerformerDetails!$R$7:$R$506),"",INDEX(PerformerDetails!$R$7:$R$506,SMALL(IF(PerformerDetails!$R$7:$R$506&lt;&gt;"",ROW(PerformerDetails!P899:P1398)-ROW(PerformerDetails!R899)+1),ROWS(PerformerDetails!$R$7:R899)))),0)</f>
        <v>#NAME?</v>
      </c>
    </row>
    <row r="899" spans="3:3" ht="20.100000000000001" customHeight="1">
      <c r="C899" s="45" t="e">
        <f t="array" aca="1" ref="C899" ca="1">IFERROR(IF(ROWS(PerformerDetails!$R$7:R900)&gt;COUNTA(PerformerDetails!$R$7:$R$506),"",INDEX(PerformerDetails!$R$7:$R$506,SMALL(IF(PerformerDetails!$R$7:$R$506&lt;&gt;"",ROW(PerformerDetails!P900:P1399)-ROW(PerformerDetails!R900)+1),ROWS(PerformerDetails!$R$7:R900)))),0)</f>
        <v>#NAME?</v>
      </c>
    </row>
    <row r="900" spans="3:3" ht="20.100000000000001" customHeight="1">
      <c r="C900" s="45" t="e">
        <f t="array" aca="1" ref="C900" ca="1">IFERROR(IF(ROWS(PerformerDetails!$R$7:R901)&gt;COUNTA(PerformerDetails!$R$7:$R$506),"",INDEX(PerformerDetails!$R$7:$R$506,SMALL(IF(PerformerDetails!$R$7:$R$506&lt;&gt;"",ROW(PerformerDetails!P901:P1400)-ROW(PerformerDetails!R901)+1),ROWS(PerformerDetails!$R$7:R901)))),0)</f>
        <v>#NAME?</v>
      </c>
    </row>
    <row r="901" spans="3:3" ht="20.100000000000001" customHeight="1">
      <c r="C901" s="45" t="e">
        <f t="array" aca="1" ref="C901" ca="1">IFERROR(IF(ROWS(PerformerDetails!$R$7:R902)&gt;COUNTA(PerformerDetails!$R$7:$R$506),"",INDEX(PerformerDetails!$R$7:$R$506,SMALL(IF(PerformerDetails!$R$7:$R$506&lt;&gt;"",ROW(PerformerDetails!P902:P1401)-ROW(PerformerDetails!R902)+1),ROWS(PerformerDetails!$R$7:R902)))),0)</f>
        <v>#NAME?</v>
      </c>
    </row>
    <row r="902" spans="3:3" ht="20.100000000000001" customHeight="1">
      <c r="C902" s="45" t="e">
        <f t="array" aca="1" ref="C902" ca="1">IFERROR(IF(ROWS(PerformerDetails!$R$7:R903)&gt;COUNTA(PerformerDetails!$R$7:$R$506),"",INDEX(PerformerDetails!$R$7:$R$506,SMALL(IF(PerformerDetails!$R$7:$R$506&lt;&gt;"",ROW(PerformerDetails!P903:P1402)-ROW(PerformerDetails!R903)+1),ROWS(PerformerDetails!$R$7:R903)))),0)</f>
        <v>#NAME?</v>
      </c>
    </row>
    <row r="903" spans="3:3" ht="20.100000000000001" customHeight="1">
      <c r="C903" s="45" t="e">
        <f t="array" aca="1" ref="C903" ca="1">IFERROR(IF(ROWS(PerformerDetails!$R$7:R904)&gt;COUNTA(PerformerDetails!$R$7:$R$506),"",INDEX(PerformerDetails!$R$7:$R$506,SMALL(IF(PerformerDetails!$R$7:$R$506&lt;&gt;"",ROW(PerformerDetails!P904:P1403)-ROW(PerformerDetails!R904)+1),ROWS(PerformerDetails!$R$7:R904)))),0)</f>
        <v>#NAME?</v>
      </c>
    </row>
    <row r="904" spans="3:3" ht="20.100000000000001" customHeight="1">
      <c r="C904" s="45" t="e">
        <f t="array" aca="1" ref="C904" ca="1">IFERROR(IF(ROWS(PerformerDetails!$R$7:R905)&gt;COUNTA(PerformerDetails!$R$7:$R$506),"",INDEX(PerformerDetails!$R$7:$R$506,SMALL(IF(PerformerDetails!$R$7:$R$506&lt;&gt;"",ROW(PerformerDetails!P905:P1404)-ROW(PerformerDetails!R905)+1),ROWS(PerformerDetails!$R$7:R905)))),0)</f>
        <v>#NAME?</v>
      </c>
    </row>
    <row r="905" spans="3:3" ht="20.100000000000001" customHeight="1">
      <c r="C905" s="45" t="e">
        <f t="array" aca="1" ref="C905" ca="1">IFERROR(IF(ROWS(PerformerDetails!$R$7:R906)&gt;COUNTA(PerformerDetails!$R$7:$R$506),"",INDEX(PerformerDetails!$R$7:$R$506,SMALL(IF(PerformerDetails!$R$7:$R$506&lt;&gt;"",ROW(PerformerDetails!P906:P1405)-ROW(PerformerDetails!R906)+1),ROWS(PerformerDetails!$R$7:R906)))),0)</f>
        <v>#NAME?</v>
      </c>
    </row>
    <row r="906" spans="3:3" ht="20.100000000000001" customHeight="1">
      <c r="C906" s="45" t="e">
        <f t="array" aca="1" ref="C906" ca="1">IFERROR(IF(ROWS(PerformerDetails!$R$7:R907)&gt;COUNTA(PerformerDetails!$R$7:$R$506),"",INDEX(PerformerDetails!$R$7:$R$506,SMALL(IF(PerformerDetails!$R$7:$R$506&lt;&gt;"",ROW(PerformerDetails!P907:P1406)-ROW(PerformerDetails!R907)+1),ROWS(PerformerDetails!$R$7:R907)))),0)</f>
        <v>#NAME?</v>
      </c>
    </row>
    <row r="907" spans="3:3" ht="20.100000000000001" customHeight="1">
      <c r="C907" s="45" t="e">
        <f t="array" aca="1" ref="C907" ca="1">IFERROR(IF(ROWS(PerformerDetails!$R$7:R908)&gt;COUNTA(PerformerDetails!$R$7:$R$506),"",INDEX(PerformerDetails!$R$7:$R$506,SMALL(IF(PerformerDetails!$R$7:$R$506&lt;&gt;"",ROW(PerformerDetails!P908:P1407)-ROW(PerformerDetails!R908)+1),ROWS(PerformerDetails!$R$7:R908)))),0)</f>
        <v>#NAME?</v>
      </c>
    </row>
    <row r="908" spans="3:3" ht="20.100000000000001" customHeight="1">
      <c r="C908" s="45" t="e">
        <f t="array" aca="1" ref="C908" ca="1">IFERROR(IF(ROWS(PerformerDetails!$R$7:R909)&gt;COUNTA(PerformerDetails!$R$7:$R$506),"",INDEX(PerformerDetails!$R$7:$R$506,SMALL(IF(PerformerDetails!$R$7:$R$506&lt;&gt;"",ROW(PerformerDetails!P909:P1408)-ROW(PerformerDetails!R909)+1),ROWS(PerformerDetails!$R$7:R909)))),0)</f>
        <v>#NAME?</v>
      </c>
    </row>
    <row r="909" spans="3:3" ht="20.100000000000001" customHeight="1">
      <c r="C909" s="45" t="e">
        <f t="array" aca="1" ref="C909" ca="1">IFERROR(IF(ROWS(PerformerDetails!$R$7:R910)&gt;COUNTA(PerformerDetails!$R$7:$R$506),"",INDEX(PerformerDetails!$R$7:$R$506,SMALL(IF(PerformerDetails!$R$7:$R$506&lt;&gt;"",ROW(PerformerDetails!P910:P1409)-ROW(PerformerDetails!R910)+1),ROWS(PerformerDetails!$R$7:R910)))),0)</f>
        <v>#NAME?</v>
      </c>
    </row>
    <row r="910" spans="3:3" ht="20.100000000000001" customHeight="1">
      <c r="C910" s="45" t="e">
        <f t="array" aca="1" ref="C910" ca="1">IFERROR(IF(ROWS(PerformerDetails!$R$7:R911)&gt;COUNTA(PerformerDetails!$R$7:$R$506),"",INDEX(PerformerDetails!$R$7:$R$506,SMALL(IF(PerformerDetails!$R$7:$R$506&lt;&gt;"",ROW(PerformerDetails!P911:P1410)-ROW(PerformerDetails!R911)+1),ROWS(PerformerDetails!$R$7:R911)))),0)</f>
        <v>#NAME?</v>
      </c>
    </row>
    <row r="911" spans="3:3" ht="20.100000000000001" customHeight="1">
      <c r="C911" s="45" t="e">
        <f t="array" aca="1" ref="C911" ca="1">IFERROR(IF(ROWS(PerformerDetails!$R$7:R912)&gt;COUNTA(PerformerDetails!$R$7:$R$506),"",INDEX(PerformerDetails!$R$7:$R$506,SMALL(IF(PerformerDetails!$R$7:$R$506&lt;&gt;"",ROW(PerformerDetails!P912:P1411)-ROW(PerformerDetails!R912)+1),ROWS(PerformerDetails!$R$7:R912)))),0)</f>
        <v>#NAME?</v>
      </c>
    </row>
    <row r="912" spans="3:3" ht="20.100000000000001" customHeight="1">
      <c r="C912" s="45" t="e">
        <f t="array" aca="1" ref="C912" ca="1">IFERROR(IF(ROWS(PerformerDetails!$R$7:R913)&gt;COUNTA(PerformerDetails!$R$7:$R$506),"",INDEX(PerformerDetails!$R$7:$R$506,SMALL(IF(PerformerDetails!$R$7:$R$506&lt;&gt;"",ROW(PerformerDetails!P913:P1412)-ROW(PerformerDetails!R913)+1),ROWS(PerformerDetails!$R$7:R913)))),0)</f>
        <v>#NAME?</v>
      </c>
    </row>
    <row r="913" spans="3:3" ht="20.100000000000001" customHeight="1">
      <c r="C913" s="45" t="e">
        <f t="array" aca="1" ref="C913" ca="1">IFERROR(IF(ROWS(PerformerDetails!$R$7:R914)&gt;COUNTA(PerformerDetails!$R$7:$R$506),"",INDEX(PerformerDetails!$R$7:$R$506,SMALL(IF(PerformerDetails!$R$7:$R$506&lt;&gt;"",ROW(PerformerDetails!P914:P1413)-ROW(PerformerDetails!R914)+1),ROWS(PerformerDetails!$R$7:R914)))),0)</f>
        <v>#NAME?</v>
      </c>
    </row>
    <row r="914" spans="3:3" ht="20.100000000000001" customHeight="1">
      <c r="C914" s="45" t="e">
        <f t="array" aca="1" ref="C914" ca="1">IFERROR(IF(ROWS(PerformerDetails!$R$7:R915)&gt;COUNTA(PerformerDetails!$R$7:$R$506),"",INDEX(PerformerDetails!$R$7:$R$506,SMALL(IF(PerformerDetails!$R$7:$R$506&lt;&gt;"",ROW(PerformerDetails!P915:P1414)-ROW(PerformerDetails!R915)+1),ROWS(PerformerDetails!$R$7:R915)))),0)</f>
        <v>#NAME?</v>
      </c>
    </row>
    <row r="915" spans="3:3" ht="20.100000000000001" customHeight="1">
      <c r="C915" s="45" t="e">
        <f t="array" aca="1" ref="C915" ca="1">IFERROR(IF(ROWS(PerformerDetails!$R$7:R916)&gt;COUNTA(PerformerDetails!$R$7:$R$506),"",INDEX(PerformerDetails!$R$7:$R$506,SMALL(IF(PerformerDetails!$R$7:$R$506&lt;&gt;"",ROW(PerformerDetails!P916:P1415)-ROW(PerformerDetails!R916)+1),ROWS(PerformerDetails!$R$7:R916)))),0)</f>
        <v>#NAME?</v>
      </c>
    </row>
    <row r="916" spans="3:3" ht="20.100000000000001" customHeight="1">
      <c r="C916" s="45" t="e">
        <f t="array" aca="1" ref="C916" ca="1">IFERROR(IF(ROWS(PerformerDetails!$R$7:R917)&gt;COUNTA(PerformerDetails!$R$7:$R$506),"",INDEX(PerformerDetails!$R$7:$R$506,SMALL(IF(PerformerDetails!$R$7:$R$506&lt;&gt;"",ROW(PerformerDetails!P917:P1416)-ROW(PerformerDetails!R917)+1),ROWS(PerformerDetails!$R$7:R917)))),0)</f>
        <v>#NAME?</v>
      </c>
    </row>
    <row r="917" spans="3:3" ht="20.100000000000001" customHeight="1">
      <c r="C917" s="45" t="e">
        <f t="array" aca="1" ref="C917" ca="1">IFERROR(IF(ROWS(PerformerDetails!$R$7:R918)&gt;COUNTA(PerformerDetails!$R$7:$R$506),"",INDEX(PerformerDetails!$R$7:$R$506,SMALL(IF(PerformerDetails!$R$7:$R$506&lt;&gt;"",ROW(PerformerDetails!P918:P1417)-ROW(PerformerDetails!R918)+1),ROWS(PerformerDetails!$R$7:R918)))),0)</f>
        <v>#NAME?</v>
      </c>
    </row>
    <row r="918" spans="3:3" ht="20.100000000000001" customHeight="1">
      <c r="C918" s="45" t="e">
        <f t="array" aca="1" ref="C918" ca="1">IFERROR(IF(ROWS(PerformerDetails!$R$7:R919)&gt;COUNTA(PerformerDetails!$R$7:$R$506),"",INDEX(PerformerDetails!$R$7:$R$506,SMALL(IF(PerformerDetails!$R$7:$R$506&lt;&gt;"",ROW(PerformerDetails!P919:P1418)-ROW(PerformerDetails!R919)+1),ROWS(PerformerDetails!$R$7:R919)))),0)</f>
        <v>#NAME?</v>
      </c>
    </row>
    <row r="919" spans="3:3" ht="20.100000000000001" customHeight="1">
      <c r="C919" s="45" t="e">
        <f t="array" aca="1" ref="C919" ca="1">IFERROR(IF(ROWS(PerformerDetails!$R$7:R920)&gt;COUNTA(PerformerDetails!$R$7:$R$506),"",INDEX(PerformerDetails!$R$7:$R$506,SMALL(IF(PerformerDetails!$R$7:$R$506&lt;&gt;"",ROW(PerformerDetails!P920:P1419)-ROW(PerformerDetails!R920)+1),ROWS(PerformerDetails!$R$7:R920)))),0)</f>
        <v>#NAME?</v>
      </c>
    </row>
    <row r="920" spans="3:3" ht="20.100000000000001" customHeight="1">
      <c r="C920" s="45" t="e">
        <f t="array" aca="1" ref="C920" ca="1">IFERROR(IF(ROWS(PerformerDetails!$R$7:R921)&gt;COUNTA(PerformerDetails!$R$7:$R$506),"",INDEX(PerformerDetails!$R$7:$R$506,SMALL(IF(PerformerDetails!$R$7:$R$506&lt;&gt;"",ROW(PerformerDetails!P921:P1420)-ROW(PerformerDetails!R921)+1),ROWS(PerformerDetails!$R$7:R921)))),0)</f>
        <v>#NAME?</v>
      </c>
    </row>
    <row r="921" spans="3:3" ht="20.100000000000001" customHeight="1">
      <c r="C921" s="45" t="e">
        <f t="array" aca="1" ref="C921" ca="1">IFERROR(IF(ROWS(PerformerDetails!$R$7:R922)&gt;COUNTA(PerformerDetails!$R$7:$R$506),"",INDEX(PerformerDetails!$R$7:$R$506,SMALL(IF(PerformerDetails!$R$7:$R$506&lt;&gt;"",ROW(PerformerDetails!P922:P1421)-ROW(PerformerDetails!R922)+1),ROWS(PerformerDetails!$R$7:R922)))),0)</f>
        <v>#NAME?</v>
      </c>
    </row>
    <row r="922" spans="3:3" ht="20.100000000000001" customHeight="1">
      <c r="C922" s="45" t="e">
        <f t="array" aca="1" ref="C922" ca="1">IFERROR(IF(ROWS(PerformerDetails!$R$7:R923)&gt;COUNTA(PerformerDetails!$R$7:$R$506),"",INDEX(PerformerDetails!$R$7:$R$506,SMALL(IF(PerformerDetails!$R$7:$R$506&lt;&gt;"",ROW(PerformerDetails!P923:P1422)-ROW(PerformerDetails!R923)+1),ROWS(PerformerDetails!$R$7:R923)))),0)</f>
        <v>#NAME?</v>
      </c>
    </row>
    <row r="923" spans="3:3" ht="20.100000000000001" customHeight="1">
      <c r="C923" s="45" t="e">
        <f t="array" aca="1" ref="C923" ca="1">IFERROR(IF(ROWS(PerformerDetails!$R$7:R924)&gt;COUNTA(PerformerDetails!$R$7:$R$506),"",INDEX(PerformerDetails!$R$7:$R$506,SMALL(IF(PerformerDetails!$R$7:$R$506&lt;&gt;"",ROW(PerformerDetails!P924:P1423)-ROW(PerformerDetails!R924)+1),ROWS(PerformerDetails!$R$7:R924)))),0)</f>
        <v>#NAME?</v>
      </c>
    </row>
    <row r="924" spans="3:3" ht="20.100000000000001" customHeight="1">
      <c r="C924" s="45" t="e">
        <f t="array" aca="1" ref="C924" ca="1">IFERROR(IF(ROWS(PerformerDetails!$R$7:R925)&gt;COUNTA(PerformerDetails!$R$7:$R$506),"",INDEX(PerformerDetails!$R$7:$R$506,SMALL(IF(PerformerDetails!$R$7:$R$506&lt;&gt;"",ROW(PerformerDetails!P925:P1424)-ROW(PerformerDetails!R925)+1),ROWS(PerformerDetails!$R$7:R925)))),0)</f>
        <v>#NAME?</v>
      </c>
    </row>
    <row r="925" spans="3:3" ht="20.100000000000001" customHeight="1">
      <c r="C925" s="45" t="e">
        <f t="array" aca="1" ref="C925" ca="1">IFERROR(IF(ROWS(PerformerDetails!$R$7:R926)&gt;COUNTA(PerformerDetails!$R$7:$R$506),"",INDEX(PerformerDetails!$R$7:$R$506,SMALL(IF(PerformerDetails!$R$7:$R$506&lt;&gt;"",ROW(PerformerDetails!P926:P1425)-ROW(PerformerDetails!R926)+1),ROWS(PerformerDetails!$R$7:R926)))),0)</f>
        <v>#NAME?</v>
      </c>
    </row>
    <row r="926" spans="3:3" ht="20.100000000000001" customHeight="1">
      <c r="C926" s="45" t="e">
        <f t="array" aca="1" ref="C926" ca="1">IFERROR(IF(ROWS(PerformerDetails!$R$7:R927)&gt;COUNTA(PerformerDetails!$R$7:$R$506),"",INDEX(PerformerDetails!$R$7:$R$506,SMALL(IF(PerformerDetails!$R$7:$R$506&lt;&gt;"",ROW(PerformerDetails!P927:P1426)-ROW(PerformerDetails!R927)+1),ROWS(PerformerDetails!$R$7:R927)))),0)</f>
        <v>#NAME?</v>
      </c>
    </row>
    <row r="927" spans="3:3" ht="20.100000000000001" customHeight="1">
      <c r="C927" s="45" t="e">
        <f t="array" aca="1" ref="C927" ca="1">IFERROR(IF(ROWS(PerformerDetails!$R$7:R928)&gt;COUNTA(PerformerDetails!$R$7:$R$506),"",INDEX(PerformerDetails!$R$7:$R$506,SMALL(IF(PerformerDetails!$R$7:$R$506&lt;&gt;"",ROW(PerformerDetails!P928:P1427)-ROW(PerformerDetails!R928)+1),ROWS(PerformerDetails!$R$7:R928)))),0)</f>
        <v>#NAME?</v>
      </c>
    </row>
    <row r="928" spans="3:3" ht="20.100000000000001" customHeight="1">
      <c r="C928" s="45" t="e">
        <f t="array" aca="1" ref="C928" ca="1">IFERROR(IF(ROWS(PerformerDetails!$R$7:R929)&gt;COUNTA(PerformerDetails!$R$7:$R$506),"",INDEX(PerformerDetails!$R$7:$R$506,SMALL(IF(PerformerDetails!$R$7:$R$506&lt;&gt;"",ROW(PerformerDetails!P929:P1428)-ROW(PerformerDetails!R929)+1),ROWS(PerformerDetails!$R$7:R929)))),0)</f>
        <v>#NAME?</v>
      </c>
    </row>
    <row r="929" spans="3:3" ht="20.100000000000001" customHeight="1">
      <c r="C929" s="45" t="e">
        <f t="array" aca="1" ref="C929" ca="1">IFERROR(IF(ROWS(PerformerDetails!$R$7:R930)&gt;COUNTA(PerformerDetails!$R$7:$R$506),"",INDEX(PerformerDetails!$R$7:$R$506,SMALL(IF(PerformerDetails!$R$7:$R$506&lt;&gt;"",ROW(PerformerDetails!P930:P1429)-ROW(PerformerDetails!R930)+1),ROWS(PerformerDetails!$R$7:R930)))),0)</f>
        <v>#NAME?</v>
      </c>
    </row>
    <row r="930" spans="3:3" ht="20.100000000000001" customHeight="1">
      <c r="C930" s="45" t="e">
        <f t="array" aca="1" ref="C930" ca="1">IFERROR(IF(ROWS(PerformerDetails!$R$7:R931)&gt;COUNTA(PerformerDetails!$R$7:$R$506),"",INDEX(PerformerDetails!$R$7:$R$506,SMALL(IF(PerformerDetails!$R$7:$R$506&lt;&gt;"",ROW(PerformerDetails!P931:P1430)-ROW(PerformerDetails!R931)+1),ROWS(PerformerDetails!$R$7:R931)))),0)</f>
        <v>#NAME?</v>
      </c>
    </row>
    <row r="931" spans="3:3" ht="20.100000000000001" customHeight="1">
      <c r="C931" s="45" t="e">
        <f t="array" aca="1" ref="C931" ca="1">IFERROR(IF(ROWS(PerformerDetails!$R$7:R932)&gt;COUNTA(PerformerDetails!$R$7:$R$506),"",INDEX(PerformerDetails!$R$7:$R$506,SMALL(IF(PerformerDetails!$R$7:$R$506&lt;&gt;"",ROW(PerformerDetails!P932:P1431)-ROW(PerformerDetails!R932)+1),ROWS(PerformerDetails!$R$7:R932)))),0)</f>
        <v>#NAME?</v>
      </c>
    </row>
    <row r="932" spans="3:3" ht="20.100000000000001" customHeight="1">
      <c r="C932" s="45" t="e">
        <f t="array" aca="1" ref="C932" ca="1">IFERROR(IF(ROWS(PerformerDetails!$R$7:R933)&gt;COUNTA(PerformerDetails!$R$7:$R$506),"",INDEX(PerformerDetails!$R$7:$R$506,SMALL(IF(PerformerDetails!$R$7:$R$506&lt;&gt;"",ROW(PerformerDetails!P933:P1432)-ROW(PerformerDetails!R933)+1),ROWS(PerformerDetails!$R$7:R933)))),0)</f>
        <v>#NAME?</v>
      </c>
    </row>
    <row r="933" spans="3:3" ht="20.100000000000001" customHeight="1">
      <c r="C933" s="45" t="e">
        <f t="array" aca="1" ref="C933" ca="1">IFERROR(IF(ROWS(PerformerDetails!$R$7:R934)&gt;COUNTA(PerformerDetails!$R$7:$R$506),"",INDEX(PerformerDetails!$R$7:$R$506,SMALL(IF(PerformerDetails!$R$7:$R$506&lt;&gt;"",ROW(PerformerDetails!P934:P1433)-ROW(PerformerDetails!R934)+1),ROWS(PerformerDetails!$R$7:R934)))),0)</f>
        <v>#NAME?</v>
      </c>
    </row>
    <row r="934" spans="3:3" ht="20.100000000000001" customHeight="1">
      <c r="C934" s="45" t="e">
        <f t="array" aca="1" ref="C934" ca="1">IFERROR(IF(ROWS(PerformerDetails!$R$7:R935)&gt;COUNTA(PerformerDetails!$R$7:$R$506),"",INDEX(PerformerDetails!$R$7:$R$506,SMALL(IF(PerformerDetails!$R$7:$R$506&lt;&gt;"",ROW(PerformerDetails!P935:P1434)-ROW(PerformerDetails!R935)+1),ROWS(PerformerDetails!$R$7:R935)))),0)</f>
        <v>#NAME?</v>
      </c>
    </row>
    <row r="935" spans="3:3" ht="20.100000000000001" customHeight="1">
      <c r="C935" s="45" t="e">
        <f t="array" aca="1" ref="C935" ca="1">IFERROR(IF(ROWS(PerformerDetails!$R$7:R936)&gt;COUNTA(PerformerDetails!$R$7:$R$506),"",INDEX(PerformerDetails!$R$7:$R$506,SMALL(IF(PerformerDetails!$R$7:$R$506&lt;&gt;"",ROW(PerformerDetails!P936:P1435)-ROW(PerformerDetails!R936)+1),ROWS(PerformerDetails!$R$7:R936)))),0)</f>
        <v>#NAME?</v>
      </c>
    </row>
    <row r="936" spans="3:3" ht="20.100000000000001" customHeight="1">
      <c r="C936" s="45" t="e">
        <f t="array" aca="1" ref="C936" ca="1">IFERROR(IF(ROWS(PerformerDetails!$R$7:R937)&gt;COUNTA(PerformerDetails!$R$7:$R$506),"",INDEX(PerformerDetails!$R$7:$R$506,SMALL(IF(PerformerDetails!$R$7:$R$506&lt;&gt;"",ROW(PerformerDetails!P937:P1436)-ROW(PerformerDetails!R937)+1),ROWS(PerformerDetails!$R$7:R937)))),0)</f>
        <v>#NAME?</v>
      </c>
    </row>
    <row r="937" spans="3:3" ht="20.100000000000001" customHeight="1">
      <c r="C937" s="45" t="e">
        <f t="array" aca="1" ref="C937" ca="1">IFERROR(IF(ROWS(PerformerDetails!$R$7:R938)&gt;COUNTA(PerformerDetails!$R$7:$R$506),"",INDEX(PerformerDetails!$R$7:$R$506,SMALL(IF(PerformerDetails!$R$7:$R$506&lt;&gt;"",ROW(PerformerDetails!P938:P1437)-ROW(PerformerDetails!R938)+1),ROWS(PerformerDetails!$R$7:R938)))),0)</f>
        <v>#NAME?</v>
      </c>
    </row>
    <row r="938" spans="3:3" ht="20.100000000000001" customHeight="1">
      <c r="C938" s="45" t="e">
        <f t="array" aca="1" ref="C938" ca="1">IFERROR(IF(ROWS(PerformerDetails!$R$7:R939)&gt;COUNTA(PerformerDetails!$R$7:$R$506),"",INDEX(PerformerDetails!$R$7:$R$506,SMALL(IF(PerformerDetails!$R$7:$R$506&lt;&gt;"",ROW(PerformerDetails!P939:P1438)-ROW(PerformerDetails!R939)+1),ROWS(PerformerDetails!$R$7:R939)))),0)</f>
        <v>#NAME?</v>
      </c>
    </row>
    <row r="939" spans="3:3" ht="20.100000000000001" customHeight="1">
      <c r="C939" s="45" t="e">
        <f t="array" aca="1" ref="C939" ca="1">IFERROR(IF(ROWS(PerformerDetails!$R$7:R940)&gt;COUNTA(PerformerDetails!$R$7:$R$506),"",INDEX(PerformerDetails!$R$7:$R$506,SMALL(IF(PerformerDetails!$R$7:$R$506&lt;&gt;"",ROW(PerformerDetails!P940:P1439)-ROW(PerformerDetails!R940)+1),ROWS(PerformerDetails!$R$7:R940)))),0)</f>
        <v>#NAME?</v>
      </c>
    </row>
    <row r="940" spans="3:3" ht="20.100000000000001" customHeight="1">
      <c r="C940" s="45" t="e">
        <f t="array" aca="1" ref="C940" ca="1">IFERROR(IF(ROWS(PerformerDetails!$R$7:R941)&gt;COUNTA(PerformerDetails!$R$7:$R$506),"",INDEX(PerformerDetails!$R$7:$R$506,SMALL(IF(PerformerDetails!$R$7:$R$506&lt;&gt;"",ROW(PerformerDetails!P941:P1440)-ROW(PerformerDetails!R941)+1),ROWS(PerformerDetails!$R$7:R941)))),0)</f>
        <v>#NAME?</v>
      </c>
    </row>
    <row r="941" spans="3:3" ht="20.100000000000001" customHeight="1">
      <c r="C941" s="45" t="e">
        <f t="array" aca="1" ref="C941" ca="1">IFERROR(IF(ROWS(PerformerDetails!$R$7:R942)&gt;COUNTA(PerformerDetails!$R$7:$R$506),"",INDEX(PerformerDetails!$R$7:$R$506,SMALL(IF(PerformerDetails!$R$7:$R$506&lt;&gt;"",ROW(PerformerDetails!P942:P1441)-ROW(PerformerDetails!R942)+1),ROWS(PerformerDetails!$R$7:R942)))),0)</f>
        <v>#NAME?</v>
      </c>
    </row>
    <row r="942" spans="3:3" ht="20.100000000000001" customHeight="1">
      <c r="C942" s="45" t="e">
        <f t="array" aca="1" ref="C942" ca="1">IFERROR(IF(ROWS(PerformerDetails!$R$7:R943)&gt;COUNTA(PerformerDetails!$R$7:$R$506),"",INDEX(PerformerDetails!$R$7:$R$506,SMALL(IF(PerformerDetails!$R$7:$R$506&lt;&gt;"",ROW(PerformerDetails!P943:P1442)-ROW(PerformerDetails!R943)+1),ROWS(PerformerDetails!$R$7:R943)))),0)</f>
        <v>#NAME?</v>
      </c>
    </row>
    <row r="943" spans="3:3" ht="20.100000000000001" customHeight="1">
      <c r="C943" s="45" t="e">
        <f t="array" aca="1" ref="C943" ca="1">IFERROR(IF(ROWS(PerformerDetails!$R$7:R944)&gt;COUNTA(PerformerDetails!$R$7:$R$506),"",INDEX(PerformerDetails!$R$7:$R$506,SMALL(IF(PerformerDetails!$R$7:$R$506&lt;&gt;"",ROW(PerformerDetails!P944:P1443)-ROW(PerformerDetails!R944)+1),ROWS(PerformerDetails!$R$7:R944)))),0)</f>
        <v>#NAME?</v>
      </c>
    </row>
    <row r="944" spans="3:3" ht="20.100000000000001" customHeight="1">
      <c r="C944" s="45" t="e">
        <f t="array" aca="1" ref="C944" ca="1">IFERROR(IF(ROWS(PerformerDetails!$R$7:R945)&gt;COUNTA(PerformerDetails!$R$7:$R$506),"",INDEX(PerformerDetails!$R$7:$R$506,SMALL(IF(PerformerDetails!$R$7:$R$506&lt;&gt;"",ROW(PerformerDetails!P945:P1444)-ROW(PerformerDetails!R945)+1),ROWS(PerformerDetails!$R$7:R945)))),0)</f>
        <v>#NAME?</v>
      </c>
    </row>
    <row r="945" spans="3:3" ht="20.100000000000001" customHeight="1">
      <c r="C945" s="45" t="e">
        <f t="array" aca="1" ref="C945" ca="1">IFERROR(IF(ROWS(PerformerDetails!$R$7:R946)&gt;COUNTA(PerformerDetails!$R$7:$R$506),"",INDEX(PerformerDetails!$R$7:$R$506,SMALL(IF(PerformerDetails!$R$7:$R$506&lt;&gt;"",ROW(PerformerDetails!P946:P1445)-ROW(PerformerDetails!R946)+1),ROWS(PerformerDetails!$R$7:R946)))),0)</f>
        <v>#NAME?</v>
      </c>
    </row>
    <row r="946" spans="3:3" ht="20.100000000000001" customHeight="1">
      <c r="C946" s="45" t="e">
        <f t="array" aca="1" ref="C946" ca="1">IFERROR(IF(ROWS(PerformerDetails!$R$7:R947)&gt;COUNTA(PerformerDetails!$R$7:$R$506),"",INDEX(PerformerDetails!$R$7:$R$506,SMALL(IF(PerformerDetails!$R$7:$R$506&lt;&gt;"",ROW(PerformerDetails!P947:P1446)-ROW(PerformerDetails!R947)+1),ROWS(PerformerDetails!$R$7:R947)))),0)</f>
        <v>#NAME?</v>
      </c>
    </row>
    <row r="947" spans="3:3" ht="20.100000000000001" customHeight="1">
      <c r="C947" s="45" t="e">
        <f t="array" aca="1" ref="C947" ca="1">IFERROR(IF(ROWS(PerformerDetails!$R$7:R948)&gt;COUNTA(PerformerDetails!$R$7:$R$506),"",INDEX(PerformerDetails!$R$7:$R$506,SMALL(IF(PerformerDetails!$R$7:$R$506&lt;&gt;"",ROW(PerformerDetails!P948:P1447)-ROW(PerformerDetails!R948)+1),ROWS(PerformerDetails!$R$7:R948)))),0)</f>
        <v>#NAME?</v>
      </c>
    </row>
    <row r="948" spans="3:3" ht="20.100000000000001" customHeight="1">
      <c r="C948" s="45" t="e">
        <f t="array" aca="1" ref="C948" ca="1">IFERROR(IF(ROWS(PerformerDetails!$R$7:R949)&gt;COUNTA(PerformerDetails!$R$7:$R$506),"",INDEX(PerformerDetails!$R$7:$R$506,SMALL(IF(PerformerDetails!$R$7:$R$506&lt;&gt;"",ROW(PerformerDetails!P949:P1448)-ROW(PerformerDetails!R949)+1),ROWS(PerformerDetails!$R$7:R949)))),0)</f>
        <v>#NAME?</v>
      </c>
    </row>
    <row r="949" spans="3:3" ht="20.100000000000001" customHeight="1">
      <c r="C949" s="45" t="e">
        <f t="array" aca="1" ref="C949" ca="1">IFERROR(IF(ROWS(PerformerDetails!$R$7:R950)&gt;COUNTA(PerformerDetails!$R$7:$R$506),"",INDEX(PerformerDetails!$R$7:$R$506,SMALL(IF(PerformerDetails!$R$7:$R$506&lt;&gt;"",ROW(PerformerDetails!P950:P1449)-ROW(PerformerDetails!R950)+1),ROWS(PerformerDetails!$R$7:R950)))),0)</f>
        <v>#NAME?</v>
      </c>
    </row>
    <row r="950" spans="3:3" ht="20.100000000000001" customHeight="1">
      <c r="C950" s="45" t="e">
        <f t="array" aca="1" ref="C950" ca="1">IFERROR(IF(ROWS(PerformerDetails!$R$7:R951)&gt;COUNTA(PerformerDetails!$R$7:$R$506),"",INDEX(PerformerDetails!$R$7:$R$506,SMALL(IF(PerformerDetails!$R$7:$R$506&lt;&gt;"",ROW(PerformerDetails!P951:P1450)-ROW(PerformerDetails!R951)+1),ROWS(PerformerDetails!$R$7:R951)))),0)</f>
        <v>#NAME?</v>
      </c>
    </row>
    <row r="951" spans="3:3" ht="20.100000000000001" customHeight="1">
      <c r="C951" s="45" t="e">
        <f t="array" aca="1" ref="C951" ca="1">IFERROR(IF(ROWS(PerformerDetails!$R$7:R952)&gt;COUNTA(PerformerDetails!$R$7:$R$506),"",INDEX(PerformerDetails!$R$7:$R$506,SMALL(IF(PerformerDetails!$R$7:$R$506&lt;&gt;"",ROW(PerformerDetails!P952:P1451)-ROW(PerformerDetails!R952)+1),ROWS(PerformerDetails!$R$7:R952)))),0)</f>
        <v>#NAME?</v>
      </c>
    </row>
    <row r="952" spans="3:3" ht="20.100000000000001" customHeight="1">
      <c r="C952" s="45" t="e">
        <f t="array" aca="1" ref="C952" ca="1">IFERROR(IF(ROWS(PerformerDetails!$R$7:R953)&gt;COUNTA(PerformerDetails!$R$7:$R$506),"",INDEX(PerformerDetails!$R$7:$R$506,SMALL(IF(PerformerDetails!$R$7:$R$506&lt;&gt;"",ROW(PerformerDetails!P953:P1452)-ROW(PerformerDetails!R953)+1),ROWS(PerformerDetails!$R$7:R953)))),0)</f>
        <v>#NAME?</v>
      </c>
    </row>
    <row r="953" spans="3:3" ht="20.100000000000001" customHeight="1">
      <c r="C953" s="45" t="e">
        <f t="array" aca="1" ref="C953" ca="1">IFERROR(IF(ROWS(PerformerDetails!$R$7:R954)&gt;COUNTA(PerformerDetails!$R$7:$R$506),"",INDEX(PerformerDetails!$R$7:$R$506,SMALL(IF(PerformerDetails!$R$7:$R$506&lt;&gt;"",ROW(PerformerDetails!P954:P1453)-ROW(PerformerDetails!R954)+1),ROWS(PerformerDetails!$R$7:R954)))),0)</f>
        <v>#NAME?</v>
      </c>
    </row>
    <row r="954" spans="3:3" ht="20.100000000000001" customHeight="1">
      <c r="C954" s="45" t="e">
        <f t="array" aca="1" ref="C954" ca="1">IFERROR(IF(ROWS(PerformerDetails!$R$7:R955)&gt;COUNTA(PerformerDetails!$R$7:$R$506),"",INDEX(PerformerDetails!$R$7:$R$506,SMALL(IF(PerformerDetails!$R$7:$R$506&lt;&gt;"",ROW(PerformerDetails!P955:P1454)-ROW(PerformerDetails!R955)+1),ROWS(PerformerDetails!$R$7:R955)))),0)</f>
        <v>#NAME?</v>
      </c>
    </row>
    <row r="955" spans="3:3" ht="20.100000000000001" customHeight="1">
      <c r="C955" s="45" t="e">
        <f t="array" aca="1" ref="C955" ca="1">IFERROR(IF(ROWS(PerformerDetails!$R$7:R956)&gt;COUNTA(PerformerDetails!$R$7:$R$506),"",INDEX(PerformerDetails!$R$7:$R$506,SMALL(IF(PerformerDetails!$R$7:$R$506&lt;&gt;"",ROW(PerformerDetails!P956:P1455)-ROW(PerformerDetails!R956)+1),ROWS(PerformerDetails!$R$7:R956)))),0)</f>
        <v>#NAME?</v>
      </c>
    </row>
    <row r="956" spans="3:3" ht="20.100000000000001" customHeight="1">
      <c r="C956" s="45" t="e">
        <f t="array" aca="1" ref="C956" ca="1">IFERROR(IF(ROWS(PerformerDetails!$R$7:R957)&gt;COUNTA(PerformerDetails!$R$7:$R$506),"",INDEX(PerformerDetails!$R$7:$R$506,SMALL(IF(PerformerDetails!$R$7:$R$506&lt;&gt;"",ROW(PerformerDetails!P957:P1456)-ROW(PerformerDetails!R957)+1),ROWS(PerformerDetails!$R$7:R957)))),0)</f>
        <v>#NAME?</v>
      </c>
    </row>
    <row r="957" spans="3:3" ht="20.100000000000001" customHeight="1">
      <c r="C957" s="45" t="e">
        <f t="array" aca="1" ref="C957" ca="1">IFERROR(IF(ROWS(PerformerDetails!$R$7:R958)&gt;COUNTA(PerformerDetails!$R$7:$R$506),"",INDEX(PerformerDetails!$R$7:$R$506,SMALL(IF(PerformerDetails!$R$7:$R$506&lt;&gt;"",ROW(PerformerDetails!P958:P1457)-ROW(PerformerDetails!R958)+1),ROWS(PerformerDetails!$R$7:R958)))),0)</f>
        <v>#NAME?</v>
      </c>
    </row>
    <row r="958" spans="3:3" ht="20.100000000000001" customHeight="1">
      <c r="C958" s="45" t="e">
        <f t="array" aca="1" ref="C958" ca="1">IFERROR(IF(ROWS(PerformerDetails!$R$7:R959)&gt;COUNTA(PerformerDetails!$R$7:$R$506),"",INDEX(PerformerDetails!$R$7:$R$506,SMALL(IF(PerformerDetails!$R$7:$R$506&lt;&gt;"",ROW(PerformerDetails!P959:P1458)-ROW(PerformerDetails!R959)+1),ROWS(PerformerDetails!$R$7:R959)))),0)</f>
        <v>#NAME?</v>
      </c>
    </row>
    <row r="959" spans="3:3" ht="20.100000000000001" customHeight="1">
      <c r="C959" s="45" t="e">
        <f t="array" aca="1" ref="C959" ca="1">IFERROR(IF(ROWS(PerformerDetails!$R$7:R960)&gt;COUNTA(PerformerDetails!$R$7:$R$506),"",INDEX(PerformerDetails!$R$7:$R$506,SMALL(IF(PerformerDetails!$R$7:$R$506&lt;&gt;"",ROW(PerformerDetails!P960:P1459)-ROW(PerformerDetails!R960)+1),ROWS(PerformerDetails!$R$7:R960)))),0)</f>
        <v>#NAME?</v>
      </c>
    </row>
    <row r="960" spans="3:3" ht="20.100000000000001" customHeight="1">
      <c r="C960" s="45" t="e">
        <f t="array" aca="1" ref="C960" ca="1">IFERROR(IF(ROWS(PerformerDetails!$R$7:R961)&gt;COUNTA(PerformerDetails!$R$7:$R$506),"",INDEX(PerformerDetails!$R$7:$R$506,SMALL(IF(PerformerDetails!$R$7:$R$506&lt;&gt;"",ROW(PerformerDetails!P961:P1460)-ROW(PerformerDetails!R961)+1),ROWS(PerformerDetails!$R$7:R961)))),0)</f>
        <v>#NAME?</v>
      </c>
    </row>
    <row r="961" spans="3:3" ht="20.100000000000001" customHeight="1">
      <c r="C961" s="45" t="e">
        <f t="array" aca="1" ref="C961" ca="1">IFERROR(IF(ROWS(PerformerDetails!$R$7:R962)&gt;COUNTA(PerformerDetails!$R$7:$R$506),"",INDEX(PerformerDetails!$R$7:$R$506,SMALL(IF(PerformerDetails!$R$7:$R$506&lt;&gt;"",ROW(PerformerDetails!P962:P1461)-ROW(PerformerDetails!R962)+1),ROWS(PerformerDetails!$R$7:R962)))),0)</f>
        <v>#NAME?</v>
      </c>
    </row>
    <row r="962" spans="3:3" ht="20.100000000000001" customHeight="1">
      <c r="C962" s="45" t="e">
        <f t="array" aca="1" ref="C962" ca="1">IFERROR(IF(ROWS(PerformerDetails!$R$7:R963)&gt;COUNTA(PerformerDetails!$R$7:$R$506),"",INDEX(PerformerDetails!$R$7:$R$506,SMALL(IF(PerformerDetails!$R$7:$R$506&lt;&gt;"",ROW(PerformerDetails!P963:P1462)-ROW(PerformerDetails!R963)+1),ROWS(PerformerDetails!$R$7:R963)))),0)</f>
        <v>#NAME?</v>
      </c>
    </row>
    <row r="963" spans="3:3" ht="20.100000000000001" customHeight="1">
      <c r="C963" s="45" t="e">
        <f t="array" aca="1" ref="C963" ca="1">IFERROR(IF(ROWS(PerformerDetails!$R$7:R964)&gt;COUNTA(PerformerDetails!$R$7:$R$506),"",INDEX(PerformerDetails!$R$7:$R$506,SMALL(IF(PerformerDetails!$R$7:$R$506&lt;&gt;"",ROW(PerformerDetails!P964:P1463)-ROW(PerformerDetails!R964)+1),ROWS(PerformerDetails!$R$7:R964)))),0)</f>
        <v>#NAME?</v>
      </c>
    </row>
    <row r="964" spans="3:3" ht="20.100000000000001" customHeight="1">
      <c r="C964" s="45" t="e">
        <f t="array" aca="1" ref="C964" ca="1">IFERROR(IF(ROWS(PerformerDetails!$R$7:R965)&gt;COUNTA(PerformerDetails!$R$7:$R$506),"",INDEX(PerformerDetails!$R$7:$R$506,SMALL(IF(PerformerDetails!$R$7:$R$506&lt;&gt;"",ROW(PerformerDetails!P965:P1464)-ROW(PerformerDetails!R965)+1),ROWS(PerformerDetails!$R$7:R965)))),0)</f>
        <v>#NAME?</v>
      </c>
    </row>
    <row r="965" spans="3:3" ht="20.100000000000001" customHeight="1">
      <c r="C965" s="45" t="e">
        <f t="array" aca="1" ref="C965" ca="1">IFERROR(IF(ROWS(PerformerDetails!$R$7:R966)&gt;COUNTA(PerformerDetails!$R$7:$R$506),"",INDEX(PerformerDetails!$R$7:$R$506,SMALL(IF(PerformerDetails!$R$7:$R$506&lt;&gt;"",ROW(PerformerDetails!P966:P1465)-ROW(PerformerDetails!R966)+1),ROWS(PerformerDetails!$R$7:R966)))),0)</f>
        <v>#NAME?</v>
      </c>
    </row>
    <row r="966" spans="3:3" ht="20.100000000000001" customHeight="1">
      <c r="C966" s="45" t="e">
        <f t="array" aca="1" ref="C966" ca="1">IFERROR(IF(ROWS(PerformerDetails!$R$7:R967)&gt;COUNTA(PerformerDetails!$R$7:$R$506),"",INDEX(PerformerDetails!$R$7:$R$506,SMALL(IF(PerformerDetails!$R$7:$R$506&lt;&gt;"",ROW(PerformerDetails!P967:P1466)-ROW(PerformerDetails!R967)+1),ROWS(PerformerDetails!$R$7:R967)))),0)</f>
        <v>#NAME?</v>
      </c>
    </row>
    <row r="967" spans="3:3" ht="20.100000000000001" customHeight="1">
      <c r="C967" s="45" t="e">
        <f t="array" aca="1" ref="C967" ca="1">IFERROR(IF(ROWS(PerformerDetails!$R$7:R968)&gt;COUNTA(PerformerDetails!$R$7:$R$506),"",INDEX(PerformerDetails!$R$7:$R$506,SMALL(IF(PerformerDetails!$R$7:$R$506&lt;&gt;"",ROW(PerformerDetails!P968:P1467)-ROW(PerformerDetails!R968)+1),ROWS(PerformerDetails!$R$7:R968)))),0)</f>
        <v>#NAME?</v>
      </c>
    </row>
    <row r="968" spans="3:3" ht="20.100000000000001" customHeight="1">
      <c r="C968" s="45" t="e">
        <f t="array" aca="1" ref="C968" ca="1">IFERROR(IF(ROWS(PerformerDetails!$R$7:R969)&gt;COUNTA(PerformerDetails!$R$7:$R$506),"",INDEX(PerformerDetails!$R$7:$R$506,SMALL(IF(PerformerDetails!$R$7:$R$506&lt;&gt;"",ROW(PerformerDetails!P969:P1468)-ROW(PerformerDetails!R969)+1),ROWS(PerformerDetails!$R$7:R969)))),0)</f>
        <v>#NAME?</v>
      </c>
    </row>
    <row r="969" spans="3:3" ht="20.100000000000001" customHeight="1">
      <c r="C969" s="45" t="e">
        <f t="array" aca="1" ref="C969" ca="1">IFERROR(IF(ROWS(PerformerDetails!$R$7:R970)&gt;COUNTA(PerformerDetails!$R$7:$R$506),"",INDEX(PerformerDetails!$R$7:$R$506,SMALL(IF(PerformerDetails!$R$7:$R$506&lt;&gt;"",ROW(PerformerDetails!P970:P1469)-ROW(PerformerDetails!R970)+1),ROWS(PerformerDetails!$R$7:R970)))),0)</f>
        <v>#NAME?</v>
      </c>
    </row>
    <row r="970" spans="3:3" ht="20.100000000000001" customHeight="1">
      <c r="C970" s="45" t="e">
        <f t="array" aca="1" ref="C970" ca="1">IFERROR(IF(ROWS(PerformerDetails!$R$7:R971)&gt;COUNTA(PerformerDetails!$R$7:$R$506),"",INDEX(PerformerDetails!$R$7:$R$506,SMALL(IF(PerformerDetails!$R$7:$R$506&lt;&gt;"",ROW(PerformerDetails!P971:P1470)-ROW(PerformerDetails!R971)+1),ROWS(PerformerDetails!$R$7:R971)))),0)</f>
        <v>#NAME?</v>
      </c>
    </row>
    <row r="971" spans="3:3" ht="20.100000000000001" customHeight="1">
      <c r="C971" s="45" t="e">
        <f t="array" aca="1" ref="C971" ca="1">IFERROR(IF(ROWS(PerformerDetails!$R$7:R972)&gt;COUNTA(PerformerDetails!$R$7:$R$506),"",INDEX(PerformerDetails!$R$7:$R$506,SMALL(IF(PerformerDetails!$R$7:$R$506&lt;&gt;"",ROW(PerformerDetails!P972:P1471)-ROW(PerformerDetails!R972)+1),ROWS(PerformerDetails!$R$7:R972)))),0)</f>
        <v>#NAME?</v>
      </c>
    </row>
    <row r="972" spans="3:3" ht="20.100000000000001" customHeight="1">
      <c r="C972" s="45" t="e">
        <f t="array" aca="1" ref="C972" ca="1">IFERROR(IF(ROWS(PerformerDetails!$R$7:R973)&gt;COUNTA(PerformerDetails!$R$7:$R$506),"",INDEX(PerformerDetails!$R$7:$R$506,SMALL(IF(PerformerDetails!$R$7:$R$506&lt;&gt;"",ROW(PerformerDetails!P973:P1472)-ROW(PerformerDetails!R973)+1),ROWS(PerformerDetails!$R$7:R973)))),0)</f>
        <v>#NAME?</v>
      </c>
    </row>
    <row r="973" spans="3:3" ht="20.100000000000001" customHeight="1">
      <c r="C973" s="45" t="e">
        <f t="array" aca="1" ref="C973" ca="1">IFERROR(IF(ROWS(PerformerDetails!$R$7:R974)&gt;COUNTA(PerformerDetails!$R$7:$R$506),"",INDEX(PerformerDetails!$R$7:$R$506,SMALL(IF(PerformerDetails!$R$7:$R$506&lt;&gt;"",ROW(PerformerDetails!P974:P1473)-ROW(PerformerDetails!R974)+1),ROWS(PerformerDetails!$R$7:R974)))),0)</f>
        <v>#NAME?</v>
      </c>
    </row>
    <row r="974" spans="3:3" ht="20.100000000000001" customHeight="1">
      <c r="C974" s="45" t="e">
        <f t="array" aca="1" ref="C974" ca="1">IFERROR(IF(ROWS(PerformerDetails!$R$7:R975)&gt;COUNTA(PerformerDetails!$R$7:$R$506),"",INDEX(PerformerDetails!$R$7:$R$506,SMALL(IF(PerformerDetails!$R$7:$R$506&lt;&gt;"",ROW(PerformerDetails!P975:P1474)-ROW(PerformerDetails!R975)+1),ROWS(PerformerDetails!$R$7:R975)))),0)</f>
        <v>#NAME?</v>
      </c>
    </row>
    <row r="975" spans="3:3" ht="20.100000000000001" customHeight="1">
      <c r="C975" s="45" t="e">
        <f t="array" aca="1" ref="C975" ca="1">IFERROR(IF(ROWS(PerformerDetails!$R$7:R976)&gt;COUNTA(PerformerDetails!$R$7:$R$506),"",INDEX(PerformerDetails!$R$7:$R$506,SMALL(IF(PerformerDetails!$R$7:$R$506&lt;&gt;"",ROW(PerformerDetails!P976:P1475)-ROW(PerformerDetails!R976)+1),ROWS(PerformerDetails!$R$7:R976)))),0)</f>
        <v>#NAME?</v>
      </c>
    </row>
    <row r="976" spans="3:3" ht="20.100000000000001" customHeight="1">
      <c r="C976" s="45" t="e">
        <f t="array" aca="1" ref="C976" ca="1">IFERROR(IF(ROWS(PerformerDetails!$R$7:R977)&gt;COUNTA(PerformerDetails!$R$7:$R$506),"",INDEX(PerformerDetails!$R$7:$R$506,SMALL(IF(PerformerDetails!$R$7:$R$506&lt;&gt;"",ROW(PerformerDetails!P977:P1476)-ROW(PerformerDetails!R977)+1),ROWS(PerformerDetails!$R$7:R977)))),0)</f>
        <v>#NAME?</v>
      </c>
    </row>
    <row r="977" spans="3:3" ht="20.100000000000001" customHeight="1">
      <c r="C977" s="45" t="e">
        <f t="array" aca="1" ref="C977" ca="1">IFERROR(IF(ROWS(PerformerDetails!$R$7:R978)&gt;COUNTA(PerformerDetails!$R$7:$R$506),"",INDEX(PerformerDetails!$R$7:$R$506,SMALL(IF(PerformerDetails!$R$7:$R$506&lt;&gt;"",ROW(PerformerDetails!P978:P1477)-ROW(PerformerDetails!R978)+1),ROWS(PerformerDetails!$R$7:R978)))),0)</f>
        <v>#NAME?</v>
      </c>
    </row>
    <row r="978" spans="3:3" ht="20.100000000000001" customHeight="1">
      <c r="C978" s="45" t="e">
        <f t="array" aca="1" ref="C978" ca="1">IFERROR(IF(ROWS(PerformerDetails!$R$7:R979)&gt;COUNTA(PerformerDetails!$R$7:$R$506),"",INDEX(PerformerDetails!$R$7:$R$506,SMALL(IF(PerformerDetails!$R$7:$R$506&lt;&gt;"",ROW(PerformerDetails!P979:P1478)-ROW(PerformerDetails!R979)+1),ROWS(PerformerDetails!$R$7:R979)))),0)</f>
        <v>#NAME?</v>
      </c>
    </row>
    <row r="979" spans="3:3" ht="20.100000000000001" customHeight="1">
      <c r="C979" s="45" t="e">
        <f t="array" aca="1" ref="C979" ca="1">IFERROR(IF(ROWS(PerformerDetails!$R$7:R980)&gt;COUNTA(PerformerDetails!$R$7:$R$506),"",INDEX(PerformerDetails!$R$7:$R$506,SMALL(IF(PerformerDetails!$R$7:$R$506&lt;&gt;"",ROW(PerformerDetails!P980:P1479)-ROW(PerformerDetails!R980)+1),ROWS(PerformerDetails!$R$7:R980)))),0)</f>
        <v>#NAME?</v>
      </c>
    </row>
    <row r="980" spans="3:3" ht="20.100000000000001" customHeight="1">
      <c r="C980" s="45" t="e">
        <f t="array" aca="1" ref="C980" ca="1">IFERROR(IF(ROWS(PerformerDetails!$R$7:R981)&gt;COUNTA(PerformerDetails!$R$7:$R$506),"",INDEX(PerformerDetails!$R$7:$R$506,SMALL(IF(PerformerDetails!$R$7:$R$506&lt;&gt;"",ROW(PerformerDetails!P981:P1480)-ROW(PerformerDetails!R981)+1),ROWS(PerformerDetails!$R$7:R981)))),0)</f>
        <v>#NAME?</v>
      </c>
    </row>
    <row r="981" spans="3:3" ht="20.100000000000001" customHeight="1">
      <c r="C981" s="45" t="e">
        <f t="array" aca="1" ref="C981" ca="1">IFERROR(IF(ROWS(PerformerDetails!$R$7:R982)&gt;COUNTA(PerformerDetails!$R$7:$R$506),"",INDEX(PerformerDetails!$R$7:$R$506,SMALL(IF(PerformerDetails!$R$7:$R$506&lt;&gt;"",ROW(PerformerDetails!P982:P1481)-ROW(PerformerDetails!R982)+1),ROWS(PerformerDetails!$R$7:R982)))),0)</f>
        <v>#NAME?</v>
      </c>
    </row>
    <row r="982" spans="3:3" ht="20.100000000000001" customHeight="1">
      <c r="C982" s="45" t="e">
        <f t="array" aca="1" ref="C982" ca="1">IFERROR(IF(ROWS(PerformerDetails!$R$7:R983)&gt;COUNTA(PerformerDetails!$R$7:$R$506),"",INDEX(PerformerDetails!$R$7:$R$506,SMALL(IF(PerformerDetails!$R$7:$R$506&lt;&gt;"",ROW(PerformerDetails!P983:P1482)-ROW(PerformerDetails!R983)+1),ROWS(PerformerDetails!$R$7:R983)))),0)</f>
        <v>#NAME?</v>
      </c>
    </row>
    <row r="983" spans="3:3" ht="20.100000000000001" customHeight="1">
      <c r="C983" s="45" t="e">
        <f t="array" aca="1" ref="C983" ca="1">IFERROR(IF(ROWS(PerformerDetails!$R$7:R984)&gt;COUNTA(PerformerDetails!$R$7:$R$506),"",INDEX(PerformerDetails!$R$7:$R$506,SMALL(IF(PerformerDetails!$R$7:$R$506&lt;&gt;"",ROW(PerformerDetails!P984:P1483)-ROW(PerformerDetails!R984)+1),ROWS(PerformerDetails!$R$7:R984)))),0)</f>
        <v>#NAME?</v>
      </c>
    </row>
    <row r="984" spans="3:3" ht="20.100000000000001" customHeight="1">
      <c r="C984" s="45" t="e">
        <f t="array" aca="1" ref="C984" ca="1">IFERROR(IF(ROWS(PerformerDetails!$R$7:R985)&gt;COUNTA(PerformerDetails!$R$7:$R$506),"",INDEX(PerformerDetails!$R$7:$R$506,SMALL(IF(PerformerDetails!$R$7:$R$506&lt;&gt;"",ROW(PerformerDetails!P985:P1484)-ROW(PerformerDetails!R985)+1),ROWS(PerformerDetails!$R$7:R985)))),0)</f>
        <v>#NAME?</v>
      </c>
    </row>
    <row r="985" spans="3:3" ht="20.100000000000001" customHeight="1">
      <c r="C985" s="45" t="e">
        <f t="array" aca="1" ref="C985" ca="1">IFERROR(IF(ROWS(PerformerDetails!$R$7:R986)&gt;COUNTA(PerformerDetails!$R$7:$R$506),"",INDEX(PerformerDetails!$R$7:$R$506,SMALL(IF(PerformerDetails!$R$7:$R$506&lt;&gt;"",ROW(PerformerDetails!P986:P1485)-ROW(PerformerDetails!R986)+1),ROWS(PerformerDetails!$R$7:R986)))),0)</f>
        <v>#NAME?</v>
      </c>
    </row>
    <row r="986" spans="3:3" ht="20.100000000000001" customHeight="1">
      <c r="C986" s="45" t="e">
        <f t="array" aca="1" ref="C986" ca="1">IFERROR(IF(ROWS(PerformerDetails!$R$7:R987)&gt;COUNTA(PerformerDetails!$R$7:$R$506),"",INDEX(PerformerDetails!$R$7:$R$506,SMALL(IF(PerformerDetails!$R$7:$R$506&lt;&gt;"",ROW(PerformerDetails!P987:P1486)-ROW(PerformerDetails!R987)+1),ROWS(PerformerDetails!$R$7:R987)))),0)</f>
        <v>#NAME?</v>
      </c>
    </row>
    <row r="987" spans="3:3" ht="20.100000000000001" customHeight="1">
      <c r="C987" s="45" t="e">
        <f t="array" aca="1" ref="C987" ca="1">IFERROR(IF(ROWS(PerformerDetails!$R$7:R988)&gt;COUNTA(PerformerDetails!$R$7:$R$506),"",INDEX(PerformerDetails!$R$7:$R$506,SMALL(IF(PerformerDetails!$R$7:$R$506&lt;&gt;"",ROW(PerformerDetails!P988:P1487)-ROW(PerformerDetails!R988)+1),ROWS(PerformerDetails!$R$7:R988)))),0)</f>
        <v>#NAME?</v>
      </c>
    </row>
    <row r="988" spans="3:3" ht="20.100000000000001" customHeight="1">
      <c r="C988" s="45" t="e">
        <f t="array" aca="1" ref="C988" ca="1">IFERROR(IF(ROWS(PerformerDetails!$R$7:R989)&gt;COUNTA(PerformerDetails!$R$7:$R$506),"",INDEX(PerformerDetails!$R$7:$R$506,SMALL(IF(PerformerDetails!$R$7:$R$506&lt;&gt;"",ROW(PerformerDetails!P989:P1488)-ROW(PerformerDetails!R989)+1),ROWS(PerformerDetails!$R$7:R989)))),0)</f>
        <v>#NAME?</v>
      </c>
    </row>
    <row r="989" spans="3:3" ht="20.100000000000001" customHeight="1">
      <c r="C989" s="45" t="e">
        <f t="array" aca="1" ref="C989" ca="1">IFERROR(IF(ROWS(PerformerDetails!$R$7:R990)&gt;COUNTA(PerformerDetails!$R$7:$R$506),"",INDEX(PerformerDetails!$R$7:$R$506,SMALL(IF(PerformerDetails!$R$7:$R$506&lt;&gt;"",ROW(PerformerDetails!P990:P1489)-ROW(PerformerDetails!R990)+1),ROWS(PerformerDetails!$R$7:R990)))),0)</f>
        <v>#NAME?</v>
      </c>
    </row>
    <row r="990" spans="3:3" ht="20.100000000000001" customHeight="1">
      <c r="C990" s="45" t="e">
        <f t="array" aca="1" ref="C990" ca="1">IFERROR(IF(ROWS(PerformerDetails!$R$7:R991)&gt;COUNTA(PerformerDetails!$R$7:$R$506),"",INDEX(PerformerDetails!$R$7:$R$506,SMALL(IF(PerformerDetails!$R$7:$R$506&lt;&gt;"",ROW(PerformerDetails!P991:P1490)-ROW(PerformerDetails!R991)+1),ROWS(PerformerDetails!$R$7:R991)))),0)</f>
        <v>#NAME?</v>
      </c>
    </row>
    <row r="991" spans="3:3" ht="20.100000000000001" customHeight="1">
      <c r="C991" s="45" t="e">
        <f t="array" aca="1" ref="C991" ca="1">IFERROR(IF(ROWS(PerformerDetails!$R$7:R992)&gt;COUNTA(PerformerDetails!$R$7:$R$506),"",INDEX(PerformerDetails!$R$7:$R$506,SMALL(IF(PerformerDetails!$R$7:$R$506&lt;&gt;"",ROW(PerformerDetails!P992:P1491)-ROW(PerformerDetails!R992)+1),ROWS(PerformerDetails!$R$7:R992)))),0)</f>
        <v>#NAME?</v>
      </c>
    </row>
    <row r="992" spans="3:3" ht="20.100000000000001" customHeight="1">
      <c r="C992" s="45" t="e">
        <f t="array" aca="1" ref="C992" ca="1">IFERROR(IF(ROWS(PerformerDetails!$R$7:R993)&gt;COUNTA(PerformerDetails!$R$7:$R$506),"",INDEX(PerformerDetails!$R$7:$R$506,SMALL(IF(PerformerDetails!$R$7:$R$506&lt;&gt;"",ROW(PerformerDetails!P993:P1492)-ROW(PerformerDetails!R993)+1),ROWS(PerformerDetails!$R$7:R993)))),0)</f>
        <v>#NAME?</v>
      </c>
    </row>
    <row r="993" spans="3:3" ht="20.100000000000001" customHeight="1">
      <c r="C993" s="45" t="e">
        <f t="array" aca="1" ref="C993" ca="1">IFERROR(IF(ROWS(PerformerDetails!$R$7:R994)&gt;COUNTA(PerformerDetails!$R$7:$R$506),"",INDEX(PerformerDetails!$R$7:$R$506,SMALL(IF(PerformerDetails!$R$7:$R$506&lt;&gt;"",ROW(PerformerDetails!P994:P1493)-ROW(PerformerDetails!R994)+1),ROWS(PerformerDetails!$R$7:R994)))),0)</f>
        <v>#NAME?</v>
      </c>
    </row>
    <row r="994" spans="3:3" ht="20.100000000000001" customHeight="1">
      <c r="C994" s="45" t="e">
        <f t="array" aca="1" ref="C994" ca="1">IFERROR(IF(ROWS(PerformerDetails!$R$7:R995)&gt;COUNTA(PerformerDetails!$R$7:$R$506),"",INDEX(PerformerDetails!$R$7:$R$506,SMALL(IF(PerformerDetails!$R$7:$R$506&lt;&gt;"",ROW(PerformerDetails!P995:P1494)-ROW(PerformerDetails!R995)+1),ROWS(PerformerDetails!$R$7:R995)))),0)</f>
        <v>#NAME?</v>
      </c>
    </row>
    <row r="995" spans="3:3" ht="20.100000000000001" customHeight="1">
      <c r="C995" s="45" t="e">
        <f t="array" aca="1" ref="C995" ca="1">IFERROR(IF(ROWS(PerformerDetails!$R$7:R996)&gt;COUNTA(PerformerDetails!$R$7:$R$506),"",INDEX(PerformerDetails!$R$7:$R$506,SMALL(IF(PerformerDetails!$R$7:$R$506&lt;&gt;"",ROW(PerformerDetails!P996:P1495)-ROW(PerformerDetails!R996)+1),ROWS(PerformerDetails!$R$7:R996)))),0)</f>
        <v>#NAME?</v>
      </c>
    </row>
    <row r="996" spans="3:3" ht="20.100000000000001" customHeight="1">
      <c r="C996" s="45" t="e">
        <f t="array" aca="1" ref="C996" ca="1">IFERROR(IF(ROWS(PerformerDetails!$R$7:R997)&gt;COUNTA(PerformerDetails!$R$7:$R$506),"",INDEX(PerformerDetails!$R$7:$R$506,SMALL(IF(PerformerDetails!$R$7:$R$506&lt;&gt;"",ROW(PerformerDetails!P997:P1496)-ROW(PerformerDetails!R997)+1),ROWS(PerformerDetails!$R$7:R997)))),0)</f>
        <v>#NAME?</v>
      </c>
    </row>
    <row r="997" spans="3:3" ht="20.100000000000001" customHeight="1">
      <c r="C997" s="45" t="e">
        <f t="array" aca="1" ref="C997" ca="1">IFERROR(IF(ROWS(PerformerDetails!$R$7:R998)&gt;COUNTA(PerformerDetails!$R$7:$R$506),"",INDEX(PerformerDetails!$R$7:$R$506,SMALL(IF(PerformerDetails!$R$7:$R$506&lt;&gt;"",ROW(PerformerDetails!P998:P1497)-ROW(PerformerDetails!R998)+1),ROWS(PerformerDetails!$R$7:R998)))),0)</f>
        <v>#NAME?</v>
      </c>
    </row>
    <row r="998" spans="3:3" ht="20.100000000000001" customHeight="1">
      <c r="C998" s="45" t="e">
        <f t="array" aca="1" ref="C998" ca="1">IFERROR(IF(ROWS(PerformerDetails!$R$7:R999)&gt;COUNTA(PerformerDetails!$R$7:$R$506),"",INDEX(PerformerDetails!$R$7:$R$506,SMALL(IF(PerformerDetails!$R$7:$R$506&lt;&gt;"",ROW(PerformerDetails!P999:P1498)-ROW(PerformerDetails!R999)+1),ROWS(PerformerDetails!$R$7:R999)))),0)</f>
        <v>#NAME?</v>
      </c>
    </row>
    <row r="999" spans="3:3" ht="20.100000000000001" customHeight="1">
      <c r="C999" s="45" t="e">
        <f t="array" aca="1" ref="C999" ca="1">IFERROR(IF(ROWS(PerformerDetails!$R$7:R1000)&gt;COUNTA(PerformerDetails!$R$7:$R$506),"",INDEX(PerformerDetails!$R$7:$R$506,SMALL(IF(PerformerDetails!$R$7:$R$506&lt;&gt;"",ROW(PerformerDetails!P1000:P1499)-ROW(PerformerDetails!R1000)+1),ROWS(PerformerDetails!$R$7:R1000)))),0)</f>
        <v>#NAME?</v>
      </c>
    </row>
    <row r="1000" spans="3:3" ht="20.100000000000001" customHeight="1">
      <c r="C1000" s="45" t="e">
        <f t="array" aca="1" ref="C1000" ca="1">IFERROR(IF(ROWS(PerformerDetails!$R$7:R1001)&gt;COUNTA(PerformerDetails!$R$7:$R$506),"",INDEX(PerformerDetails!$R$7:$R$506,SMALL(IF(PerformerDetails!$R$7:$R$506&lt;&gt;"",ROW(PerformerDetails!P1001:P1500)-ROW(PerformerDetails!R1001)+1),ROWS(PerformerDetails!$R$7:R1001)))),0)</f>
        <v>#NAME?</v>
      </c>
    </row>
    <row r="1001" spans="3:3" ht="20.100000000000001" customHeight="1">
      <c r="C1001" s="45" t="e">
        <f t="array" aca="1" ref="C1001" ca="1">IFERROR(IF(ROWS(PerformerDetails!$R$7:R1002)&gt;COUNTA(PerformerDetails!$R$7:$R$506),"",INDEX(PerformerDetails!$R$7:$R$506,SMALL(IF(PerformerDetails!$R$7:$R$506&lt;&gt;"",ROW(PerformerDetails!P1002:P1501)-ROW(PerformerDetails!R1002)+1),ROWS(PerformerDetails!$R$7:R1002)))),0)</f>
        <v>#NAME?</v>
      </c>
    </row>
    <row r="1002" spans="3:3" ht="20.100000000000001" customHeight="1">
      <c r="C1002" s="45" t="e">
        <f t="array" aca="1" ref="C1002" ca="1">IFERROR(IF(ROWS(PerformerDetails!$R$7:R1003)&gt;COUNTA(PerformerDetails!$R$7:$R$506),"",INDEX(PerformerDetails!$R$7:$R$506,SMALL(IF(PerformerDetails!$R$7:$R$506&lt;&gt;"",ROW(PerformerDetails!P1003:P1502)-ROW(PerformerDetails!R1003)+1),ROWS(PerformerDetails!$R$7:R1003)))),0)</f>
        <v>#NAME?</v>
      </c>
    </row>
    <row r="1003" spans="3:3" ht="20.100000000000001" customHeight="1">
      <c r="C1003" s="45" t="e">
        <f t="array" aca="1" ref="C1003" ca="1">IFERROR(IF(ROWS(PerformerDetails!$R$7:R1004)&gt;COUNTA(PerformerDetails!$R$7:$R$506),"",INDEX(PerformerDetails!$R$7:$R$506,SMALL(IF(PerformerDetails!$R$7:$R$506&lt;&gt;"",ROW(PerformerDetails!P1004:P1503)-ROW(PerformerDetails!R1004)+1),ROWS(PerformerDetails!$R$7:R1004)))),0)</f>
        <v>#NAME?</v>
      </c>
    </row>
    <row r="1004" spans="3:3" ht="20.100000000000001" customHeight="1">
      <c r="C1004" s="45" t="e">
        <f t="array" aca="1" ref="C1004" ca="1">IFERROR(IF(ROWS(PerformerDetails!$R$7:R1005)&gt;COUNTA(PerformerDetails!$R$7:$R$506),"",INDEX(PerformerDetails!$R$7:$R$506,SMALL(IF(PerformerDetails!$R$7:$R$506&lt;&gt;"",ROW(PerformerDetails!P1005:P1504)-ROW(PerformerDetails!R1005)+1),ROWS(PerformerDetails!$R$7:R1005)))),0)</f>
        <v>#NAME?</v>
      </c>
    </row>
    <row r="1005" spans="3:3" ht="20.100000000000001" customHeight="1">
      <c r="C1005" s="45" t="e">
        <f t="array" aca="1" ref="C1005" ca="1">IFERROR(IF(ROWS(PerformerDetails!$R$7:R1006)&gt;COUNTA(PerformerDetails!$R$7:$R$506),"",INDEX(PerformerDetails!$R$7:$R$506,SMALL(IF(PerformerDetails!$R$7:$R$506&lt;&gt;"",ROW(PerformerDetails!P1006:P1505)-ROW(PerformerDetails!R1006)+1),ROWS(PerformerDetails!$R$7:R1006)))),0)</f>
        <v>#NAME?</v>
      </c>
    </row>
    <row r="1006" spans="3:3" ht="20.100000000000001" customHeight="1">
      <c r="C1006" s="45" t="e">
        <f t="array" aca="1" ref="C1006" ca="1">IFERROR(IF(ROWS(PerformerDetails!$R$7:R1007)&gt;COUNTA(PerformerDetails!$R$7:$R$506),"",INDEX(PerformerDetails!$R$7:$R$506,SMALL(IF(PerformerDetails!$R$7:$R$506&lt;&gt;"",ROW(PerformerDetails!P1007:P1506)-ROW(PerformerDetails!R1007)+1),ROWS(PerformerDetails!$R$7:R1007)))),0)</f>
        <v>#NAME?</v>
      </c>
    </row>
    <row r="1007" spans="3:3" ht="20.100000000000001" customHeight="1">
      <c r="C1007" s="45" t="e">
        <f t="array" aca="1" ref="C1007" ca="1">IFERROR(IF(ROWS(PerformerDetails!$R$7:R1008)&gt;COUNTA(PerformerDetails!$R$7:$R$506),"",INDEX(PerformerDetails!$R$7:$R$506,SMALL(IF(PerformerDetails!$R$7:$R$506&lt;&gt;"",ROW(PerformerDetails!P1008:P1507)-ROW(PerformerDetails!R1008)+1),ROWS(PerformerDetails!$R$7:R1008)))),0)</f>
        <v>#NAME?</v>
      </c>
    </row>
    <row r="1008" spans="3:3" ht="20.100000000000001" customHeight="1">
      <c r="C1008" s="45" t="e">
        <f t="array" aca="1" ref="C1008" ca="1">IFERROR(IF(ROWS(PerformerDetails!$R$7:R1009)&gt;COUNTA(PerformerDetails!$R$7:$R$506),"",INDEX(PerformerDetails!$R$7:$R$506,SMALL(IF(PerformerDetails!$R$7:$R$506&lt;&gt;"",ROW(PerformerDetails!P1009:P1508)-ROW(PerformerDetails!R1009)+1),ROWS(PerformerDetails!$R$7:R1009)))),0)</f>
        <v>#NAME?</v>
      </c>
    </row>
    <row r="1009" spans="3:3" ht="20.100000000000001" customHeight="1">
      <c r="C1009" s="45" t="e">
        <f t="array" aca="1" ref="C1009" ca="1">IFERROR(IF(ROWS(PerformerDetails!$R$7:R1010)&gt;COUNTA(PerformerDetails!$R$7:$R$506),"",INDEX(PerformerDetails!$R$7:$R$506,SMALL(IF(PerformerDetails!$R$7:$R$506&lt;&gt;"",ROW(PerformerDetails!P1010:P1509)-ROW(PerformerDetails!R1010)+1),ROWS(PerformerDetails!$R$7:R1010)))),0)</f>
        <v>#NAME?</v>
      </c>
    </row>
    <row r="1010" spans="3:3" ht="20.100000000000001" customHeight="1">
      <c r="C1010" s="45" t="e">
        <f t="array" aca="1" ref="C1010" ca="1">IFERROR(IF(ROWS(PerformerDetails!$R$7:R1011)&gt;COUNTA(PerformerDetails!$R$7:$R$506),"",INDEX(PerformerDetails!$R$7:$R$506,SMALL(IF(PerformerDetails!$R$7:$R$506&lt;&gt;"",ROW(PerformerDetails!P1011:P1510)-ROW(PerformerDetails!R1011)+1),ROWS(PerformerDetails!$R$7:R1011)))),0)</f>
        <v>#NAME?</v>
      </c>
    </row>
    <row r="1011" spans="3:3" ht="20.100000000000001" customHeight="1">
      <c r="C1011" s="45" t="e">
        <f t="array" aca="1" ref="C1011" ca="1">IFERROR(IF(ROWS(PerformerDetails!$R$7:R1012)&gt;COUNTA(PerformerDetails!$R$7:$R$506),"",INDEX(PerformerDetails!$R$7:$R$506,SMALL(IF(PerformerDetails!$R$7:$R$506&lt;&gt;"",ROW(PerformerDetails!P1012:P1511)-ROW(PerformerDetails!R1012)+1),ROWS(PerformerDetails!$R$7:R1012)))),0)</f>
        <v>#NAME?</v>
      </c>
    </row>
    <row r="1012" spans="3:3" ht="20.100000000000001" customHeight="1">
      <c r="C1012" s="45" t="e">
        <f t="array" aca="1" ref="C1012" ca="1">IFERROR(IF(ROWS(PerformerDetails!$R$7:R1013)&gt;COUNTA(PerformerDetails!$R$7:$R$506),"",INDEX(PerformerDetails!$R$7:$R$506,SMALL(IF(PerformerDetails!$R$7:$R$506&lt;&gt;"",ROW(PerformerDetails!P1013:P1512)-ROW(PerformerDetails!R1013)+1),ROWS(PerformerDetails!$R$7:R1013)))),0)</f>
        <v>#NAME?</v>
      </c>
    </row>
    <row r="1013" spans="3:3" ht="20.100000000000001" customHeight="1">
      <c r="C1013" s="45" t="e">
        <f t="array" aca="1" ref="C1013" ca="1">IFERROR(IF(ROWS(PerformerDetails!$R$7:R1014)&gt;COUNTA(PerformerDetails!$R$7:$R$506),"",INDEX(PerformerDetails!$R$7:$R$506,SMALL(IF(PerformerDetails!$R$7:$R$506&lt;&gt;"",ROW(PerformerDetails!P1014:P1513)-ROW(PerformerDetails!R1014)+1),ROWS(PerformerDetails!$R$7:R1014)))),0)</f>
        <v>#NAME?</v>
      </c>
    </row>
    <row r="1014" spans="3:3" ht="20.100000000000001" customHeight="1">
      <c r="C1014" s="45" t="e">
        <f t="array" aca="1" ref="C1014" ca="1">IFERROR(IF(ROWS(PerformerDetails!$R$7:R1015)&gt;COUNTA(PerformerDetails!$R$7:$R$506),"",INDEX(PerformerDetails!$R$7:$R$506,SMALL(IF(PerformerDetails!$R$7:$R$506&lt;&gt;"",ROW(PerformerDetails!P1015:P1514)-ROW(PerformerDetails!R1015)+1),ROWS(PerformerDetails!$R$7:R1015)))),0)</f>
        <v>#NAME?</v>
      </c>
    </row>
    <row r="1015" spans="3:3" ht="20.100000000000001" customHeight="1">
      <c r="C1015" s="45" t="e">
        <f t="array" aca="1" ref="C1015" ca="1">IFERROR(IF(ROWS(PerformerDetails!$R$7:R1016)&gt;COUNTA(PerformerDetails!$R$7:$R$506),"",INDEX(PerformerDetails!$R$7:$R$506,SMALL(IF(PerformerDetails!$R$7:$R$506&lt;&gt;"",ROW(PerformerDetails!P1016:P1515)-ROW(PerformerDetails!R1016)+1),ROWS(PerformerDetails!$R$7:R1016)))),0)</f>
        <v>#NAME?</v>
      </c>
    </row>
    <row r="1016" spans="3:3" ht="20.100000000000001" customHeight="1">
      <c r="C1016" s="45" t="e">
        <f t="array" aca="1" ref="C1016" ca="1">IFERROR(IF(ROWS(PerformerDetails!$R$7:R1017)&gt;COUNTA(PerformerDetails!$R$7:$R$506),"",INDEX(PerformerDetails!$R$7:$R$506,SMALL(IF(PerformerDetails!$R$7:$R$506&lt;&gt;"",ROW(PerformerDetails!P1017:P1516)-ROW(PerformerDetails!R1017)+1),ROWS(PerformerDetails!$R$7:R1017)))),0)</f>
        <v>#NAME?</v>
      </c>
    </row>
    <row r="1017" spans="3:3" ht="20.100000000000001" customHeight="1">
      <c r="C1017" s="45" t="e">
        <f t="array" aca="1" ref="C1017" ca="1">IFERROR(IF(ROWS(PerformerDetails!$R$7:R1018)&gt;COUNTA(PerformerDetails!$R$7:$R$506),"",INDEX(PerformerDetails!$R$7:$R$506,SMALL(IF(PerformerDetails!$R$7:$R$506&lt;&gt;"",ROW(PerformerDetails!P1018:P1517)-ROW(PerformerDetails!R1018)+1),ROWS(PerformerDetails!$R$7:R1018)))),0)</f>
        <v>#NAME?</v>
      </c>
    </row>
    <row r="1018" spans="3:3" ht="20.100000000000001" customHeight="1">
      <c r="C1018" s="45" t="e">
        <f t="array" aca="1" ref="C1018" ca="1">IFERROR(IF(ROWS(PerformerDetails!$R$7:R1019)&gt;COUNTA(PerformerDetails!$R$7:$R$506),"",INDEX(PerformerDetails!$R$7:$R$506,SMALL(IF(PerformerDetails!$R$7:$R$506&lt;&gt;"",ROW(PerformerDetails!P1019:P1518)-ROW(PerformerDetails!R1019)+1),ROWS(PerformerDetails!$R$7:R1019)))),0)</f>
        <v>#NAME?</v>
      </c>
    </row>
    <row r="1019" spans="3:3" ht="20.100000000000001" customHeight="1">
      <c r="C1019" s="45" t="e">
        <f t="array" aca="1" ref="C1019" ca="1">IFERROR(IF(ROWS(PerformerDetails!$R$7:R1020)&gt;COUNTA(PerformerDetails!$R$7:$R$506),"",INDEX(PerformerDetails!$R$7:$R$506,SMALL(IF(PerformerDetails!$R$7:$R$506&lt;&gt;"",ROW(PerformerDetails!P1020:P1519)-ROW(PerformerDetails!R1020)+1),ROWS(PerformerDetails!$R$7:R1020)))),0)</f>
        <v>#NAME?</v>
      </c>
    </row>
    <row r="1020" spans="3:3" ht="20.100000000000001" customHeight="1">
      <c r="C1020" s="45" t="e">
        <f t="array" aca="1" ref="C1020" ca="1">IFERROR(IF(ROWS(PerformerDetails!$R$7:R1021)&gt;COUNTA(PerformerDetails!$R$7:$R$506),"",INDEX(PerformerDetails!$R$7:$R$506,SMALL(IF(PerformerDetails!$R$7:$R$506&lt;&gt;"",ROW(PerformerDetails!P1021:P1520)-ROW(PerformerDetails!R1021)+1),ROWS(PerformerDetails!$R$7:R1021)))),0)</f>
        <v>#NAME?</v>
      </c>
    </row>
    <row r="1021" spans="3:3" ht="20.100000000000001" customHeight="1">
      <c r="C1021" s="45" t="e">
        <f t="array" aca="1" ref="C1021" ca="1">IFERROR(IF(ROWS(PerformerDetails!$R$7:R1022)&gt;COUNTA(PerformerDetails!$R$7:$R$506),"",INDEX(PerformerDetails!$R$7:$R$506,SMALL(IF(PerformerDetails!$R$7:$R$506&lt;&gt;"",ROW(PerformerDetails!P1022:P1521)-ROW(PerformerDetails!R1022)+1),ROWS(PerformerDetails!$R$7:R1022)))),0)</f>
        <v>#NAME?</v>
      </c>
    </row>
    <row r="1022" spans="3:3" ht="20.100000000000001" customHeight="1">
      <c r="C1022" s="45" t="e">
        <f t="array" aca="1" ref="C1022" ca="1">IFERROR(IF(ROWS(PerformerDetails!$R$7:R1023)&gt;COUNTA(PerformerDetails!$R$7:$R$506),"",INDEX(PerformerDetails!$R$7:$R$506,SMALL(IF(PerformerDetails!$R$7:$R$506&lt;&gt;"",ROW(PerformerDetails!P1023:P1522)-ROW(PerformerDetails!R1023)+1),ROWS(PerformerDetails!$R$7:R1023)))),0)</f>
        <v>#NAME?</v>
      </c>
    </row>
    <row r="1023" spans="3:3" ht="20.100000000000001" customHeight="1">
      <c r="C1023" s="45" t="e">
        <f t="array" aca="1" ref="C1023" ca="1">IFERROR(IF(ROWS(PerformerDetails!$R$7:R1024)&gt;COUNTA(PerformerDetails!$R$7:$R$506),"",INDEX(PerformerDetails!$R$7:$R$506,SMALL(IF(PerformerDetails!$R$7:$R$506&lt;&gt;"",ROW(PerformerDetails!P1024:P1523)-ROW(PerformerDetails!R1024)+1),ROWS(PerformerDetails!$R$7:R1024)))),0)</f>
        <v>#NAME?</v>
      </c>
    </row>
    <row r="1024" spans="3:3" ht="20.100000000000001" customHeight="1">
      <c r="C1024" s="45" t="e">
        <f t="array" aca="1" ref="C1024" ca="1">IFERROR(IF(ROWS(PerformerDetails!$R$7:R1025)&gt;COUNTA(PerformerDetails!$R$7:$R$506),"",INDEX(PerformerDetails!$R$7:$R$506,SMALL(IF(PerformerDetails!$R$7:$R$506&lt;&gt;"",ROW(PerformerDetails!P1025:P1524)-ROW(PerformerDetails!R1025)+1),ROWS(PerformerDetails!$R$7:R1025)))),0)</f>
        <v>#NAME?</v>
      </c>
    </row>
    <row r="1025" spans="3:3" ht="20.100000000000001" customHeight="1">
      <c r="C1025" s="45" t="e">
        <f t="array" aca="1" ref="C1025" ca="1">IFERROR(IF(ROWS(PerformerDetails!$R$7:R1026)&gt;COUNTA(PerformerDetails!$R$7:$R$506),"",INDEX(PerformerDetails!$R$7:$R$506,SMALL(IF(PerformerDetails!$R$7:$R$506&lt;&gt;"",ROW(PerformerDetails!P1026:P1525)-ROW(PerformerDetails!R1026)+1),ROWS(PerformerDetails!$R$7:R1026)))),0)</f>
        <v>#NAME?</v>
      </c>
    </row>
    <row r="1026" spans="3:3" ht="20.100000000000001" customHeight="1">
      <c r="C1026" s="45" t="e">
        <f t="array" aca="1" ref="C1026" ca="1">IFERROR(IF(ROWS(PerformerDetails!$R$7:R1027)&gt;COUNTA(PerformerDetails!$R$7:$R$506),"",INDEX(PerformerDetails!$R$7:$R$506,SMALL(IF(PerformerDetails!$R$7:$R$506&lt;&gt;"",ROW(PerformerDetails!P1027:P1526)-ROW(PerformerDetails!R1027)+1),ROWS(PerformerDetails!$R$7:R1027)))),0)</f>
        <v>#NAME?</v>
      </c>
    </row>
    <row r="1027" spans="3:3" ht="20.100000000000001" customHeight="1">
      <c r="C1027" s="45" t="e">
        <f t="array" aca="1" ref="C1027" ca="1">IFERROR(IF(ROWS(PerformerDetails!$R$7:R1028)&gt;COUNTA(PerformerDetails!$R$7:$R$506),"",INDEX(PerformerDetails!$R$7:$R$506,SMALL(IF(PerformerDetails!$R$7:$R$506&lt;&gt;"",ROW(PerformerDetails!P1028:P1527)-ROW(PerformerDetails!R1028)+1),ROWS(PerformerDetails!$R$7:R1028)))),0)</f>
        <v>#NAME?</v>
      </c>
    </row>
    <row r="1028" spans="3:3" ht="20.100000000000001" customHeight="1">
      <c r="C1028" s="45" t="e">
        <f t="array" aca="1" ref="C1028" ca="1">IFERROR(IF(ROWS(PerformerDetails!$R$7:R1029)&gt;COUNTA(PerformerDetails!$R$7:$R$506),"",INDEX(PerformerDetails!$R$7:$R$506,SMALL(IF(PerformerDetails!$R$7:$R$506&lt;&gt;"",ROW(PerformerDetails!P1029:P1528)-ROW(PerformerDetails!R1029)+1),ROWS(PerformerDetails!$R$7:R1029)))),0)</f>
        <v>#NAME?</v>
      </c>
    </row>
    <row r="1029" spans="3:3" ht="20.100000000000001" customHeight="1">
      <c r="C1029" s="45" t="e">
        <f t="array" aca="1" ref="C1029" ca="1">IFERROR(IF(ROWS(PerformerDetails!$R$7:R1030)&gt;COUNTA(PerformerDetails!$R$7:$R$506),"",INDEX(PerformerDetails!$R$7:$R$506,SMALL(IF(PerformerDetails!$R$7:$R$506&lt;&gt;"",ROW(PerformerDetails!P1030:P1529)-ROW(PerformerDetails!R1030)+1),ROWS(PerformerDetails!$R$7:R1030)))),0)</f>
        <v>#NAME?</v>
      </c>
    </row>
    <row r="1030" spans="3:3" ht="20.100000000000001" customHeight="1">
      <c r="C1030" s="45" t="e">
        <f t="array" aca="1" ref="C1030" ca="1">IFERROR(IF(ROWS(PerformerDetails!$R$7:R1031)&gt;COUNTA(PerformerDetails!$R$7:$R$506),"",INDEX(PerformerDetails!$R$7:$R$506,SMALL(IF(PerformerDetails!$R$7:$R$506&lt;&gt;"",ROW(PerformerDetails!P1031:P1530)-ROW(PerformerDetails!R1031)+1),ROWS(PerformerDetails!$R$7:R1031)))),0)</f>
        <v>#NAME?</v>
      </c>
    </row>
    <row r="1031" spans="3:3" ht="20.100000000000001" customHeight="1">
      <c r="C1031" s="45" t="e">
        <f t="array" aca="1" ref="C1031" ca="1">IFERROR(IF(ROWS(PerformerDetails!$R$7:R1032)&gt;COUNTA(PerformerDetails!$R$7:$R$506),"",INDEX(PerformerDetails!$R$7:$R$506,SMALL(IF(PerformerDetails!$R$7:$R$506&lt;&gt;"",ROW(PerformerDetails!P1032:P1531)-ROW(PerformerDetails!R1032)+1),ROWS(PerformerDetails!$R$7:R1032)))),0)</f>
        <v>#NAME?</v>
      </c>
    </row>
    <row r="1032" spans="3:3" ht="20.100000000000001" customHeight="1">
      <c r="C1032" s="45" t="e">
        <f t="array" aca="1" ref="C1032" ca="1">IFERROR(IF(ROWS(PerformerDetails!$R$7:R1033)&gt;COUNTA(PerformerDetails!$R$7:$R$506),"",INDEX(PerformerDetails!$R$7:$R$506,SMALL(IF(PerformerDetails!$R$7:$R$506&lt;&gt;"",ROW(PerformerDetails!P1033:P1532)-ROW(PerformerDetails!R1033)+1),ROWS(PerformerDetails!$R$7:R1033)))),0)</f>
        <v>#NAME?</v>
      </c>
    </row>
    <row r="1033" spans="3:3" ht="20.100000000000001" customHeight="1">
      <c r="C1033" s="45" t="e">
        <f t="array" aca="1" ref="C1033" ca="1">IFERROR(IF(ROWS(PerformerDetails!$R$7:R1034)&gt;COUNTA(PerformerDetails!$R$7:$R$506),"",INDEX(PerformerDetails!$R$7:$R$506,SMALL(IF(PerformerDetails!$R$7:$R$506&lt;&gt;"",ROW(PerformerDetails!P1034:P1533)-ROW(PerformerDetails!R1034)+1),ROWS(PerformerDetails!$R$7:R1034)))),0)</f>
        <v>#NAME?</v>
      </c>
    </row>
    <row r="1034" spans="3:3" ht="20.100000000000001" customHeight="1">
      <c r="C1034" s="45" t="e">
        <f t="array" aca="1" ref="C1034" ca="1">IFERROR(IF(ROWS(PerformerDetails!$R$7:R1035)&gt;COUNTA(PerformerDetails!$R$7:$R$506),"",INDEX(PerformerDetails!$R$7:$R$506,SMALL(IF(PerformerDetails!$R$7:$R$506&lt;&gt;"",ROW(PerformerDetails!P1035:P1534)-ROW(PerformerDetails!R1035)+1),ROWS(PerformerDetails!$R$7:R1035)))),0)</f>
        <v>#NAME?</v>
      </c>
    </row>
    <row r="1035" spans="3:3" ht="20.100000000000001" customHeight="1">
      <c r="C1035" s="45" t="e">
        <f t="array" aca="1" ref="C1035" ca="1">IFERROR(IF(ROWS(PerformerDetails!$R$7:R1036)&gt;COUNTA(PerformerDetails!$R$7:$R$506),"",INDEX(PerformerDetails!$R$7:$R$506,SMALL(IF(PerformerDetails!$R$7:$R$506&lt;&gt;"",ROW(PerformerDetails!P1036:P1535)-ROW(PerformerDetails!R1036)+1),ROWS(PerformerDetails!$R$7:R1036)))),0)</f>
        <v>#NAME?</v>
      </c>
    </row>
    <row r="1036" spans="3:3" ht="20.100000000000001" customHeight="1">
      <c r="C1036" s="45" t="e">
        <f t="array" aca="1" ref="C1036" ca="1">IFERROR(IF(ROWS(PerformerDetails!$R$7:R1037)&gt;COUNTA(PerformerDetails!$R$7:$R$506),"",INDEX(PerformerDetails!$R$7:$R$506,SMALL(IF(PerformerDetails!$R$7:$R$506&lt;&gt;"",ROW(PerformerDetails!P1037:P1536)-ROW(PerformerDetails!R1037)+1),ROWS(PerformerDetails!$R$7:R1037)))),0)</f>
        <v>#NAME?</v>
      </c>
    </row>
    <row r="1037" spans="3:3" ht="20.100000000000001" customHeight="1">
      <c r="C1037" s="45" t="e">
        <f t="array" aca="1" ref="C1037" ca="1">IFERROR(IF(ROWS(PerformerDetails!$R$7:R1038)&gt;COUNTA(PerformerDetails!$R$7:$R$506),"",INDEX(PerformerDetails!$R$7:$R$506,SMALL(IF(PerformerDetails!$R$7:$R$506&lt;&gt;"",ROW(PerformerDetails!P1038:P1537)-ROW(PerformerDetails!R1038)+1),ROWS(PerformerDetails!$R$7:R1038)))),0)</f>
        <v>#NAME?</v>
      </c>
    </row>
    <row r="1038" spans="3:3" ht="20.100000000000001" customHeight="1">
      <c r="C1038" s="45" t="e">
        <f t="array" aca="1" ref="C1038" ca="1">IFERROR(IF(ROWS(PerformerDetails!$R$7:R1039)&gt;COUNTA(PerformerDetails!$R$7:$R$506),"",INDEX(PerformerDetails!$R$7:$R$506,SMALL(IF(PerformerDetails!$R$7:$R$506&lt;&gt;"",ROW(PerformerDetails!P1039:P1538)-ROW(PerformerDetails!R1039)+1),ROWS(PerformerDetails!$R$7:R1039)))),0)</f>
        <v>#NAME?</v>
      </c>
    </row>
    <row r="1039" spans="3:3" ht="20.100000000000001" customHeight="1">
      <c r="C1039" s="45" t="e">
        <f t="array" aca="1" ref="C1039" ca="1">IFERROR(IF(ROWS(PerformerDetails!$R$7:R1040)&gt;COUNTA(PerformerDetails!$R$7:$R$506),"",INDEX(PerformerDetails!$R$7:$R$506,SMALL(IF(PerformerDetails!$R$7:$R$506&lt;&gt;"",ROW(PerformerDetails!P1040:P1539)-ROW(PerformerDetails!R1040)+1),ROWS(PerformerDetails!$R$7:R1040)))),0)</f>
        <v>#NAME?</v>
      </c>
    </row>
    <row r="1040" spans="3:3" ht="20.100000000000001" customHeight="1">
      <c r="C1040" s="45" t="e">
        <f t="array" aca="1" ref="C1040" ca="1">IFERROR(IF(ROWS(PerformerDetails!$R$7:R1041)&gt;COUNTA(PerformerDetails!$R$7:$R$506),"",INDEX(PerformerDetails!$R$7:$R$506,SMALL(IF(PerformerDetails!$R$7:$R$506&lt;&gt;"",ROW(PerformerDetails!P1041:P1540)-ROW(PerformerDetails!R1041)+1),ROWS(PerformerDetails!$R$7:R1041)))),0)</f>
        <v>#NAME?</v>
      </c>
    </row>
    <row r="1041" spans="3:3" ht="20.100000000000001" customHeight="1">
      <c r="C1041" s="45" t="e">
        <f t="array" aca="1" ref="C1041" ca="1">IFERROR(IF(ROWS(PerformerDetails!$R$7:R1042)&gt;COUNTA(PerformerDetails!$R$7:$R$506),"",INDEX(PerformerDetails!$R$7:$R$506,SMALL(IF(PerformerDetails!$R$7:$R$506&lt;&gt;"",ROW(PerformerDetails!P1042:P1541)-ROW(PerformerDetails!R1042)+1),ROWS(PerformerDetails!$R$7:R1042)))),0)</f>
        <v>#NAME?</v>
      </c>
    </row>
    <row r="1042" spans="3:3" ht="20.100000000000001" customHeight="1">
      <c r="C1042" s="45" t="e">
        <f t="array" aca="1" ref="C1042" ca="1">IFERROR(IF(ROWS(PerformerDetails!$R$7:R1043)&gt;COUNTA(PerformerDetails!$R$7:$R$506),"",INDEX(PerformerDetails!$R$7:$R$506,SMALL(IF(PerformerDetails!$R$7:$R$506&lt;&gt;"",ROW(PerformerDetails!P1043:P1542)-ROW(PerformerDetails!R1043)+1),ROWS(PerformerDetails!$R$7:R1043)))),0)</f>
        <v>#NAME?</v>
      </c>
    </row>
    <row r="1043" spans="3:3" ht="20.100000000000001" customHeight="1">
      <c r="C1043" s="45" t="e">
        <f t="array" aca="1" ref="C1043" ca="1">IFERROR(IF(ROWS(PerformerDetails!$R$7:R1044)&gt;COUNTA(PerformerDetails!$R$7:$R$506),"",INDEX(PerformerDetails!$R$7:$R$506,SMALL(IF(PerformerDetails!$R$7:$R$506&lt;&gt;"",ROW(PerformerDetails!P1044:P1543)-ROW(PerformerDetails!R1044)+1),ROWS(PerformerDetails!$R$7:R1044)))),0)</f>
        <v>#NAME?</v>
      </c>
    </row>
    <row r="1044" spans="3:3" ht="20.100000000000001" customHeight="1">
      <c r="C1044" s="45" t="e">
        <f t="array" aca="1" ref="C1044" ca="1">IFERROR(IF(ROWS(PerformerDetails!$R$7:R1045)&gt;COUNTA(PerformerDetails!$R$7:$R$506),"",INDEX(PerformerDetails!$R$7:$R$506,SMALL(IF(PerformerDetails!$R$7:$R$506&lt;&gt;"",ROW(PerformerDetails!P1045:P1544)-ROW(PerformerDetails!R1045)+1),ROWS(PerformerDetails!$R$7:R1045)))),0)</f>
        <v>#NAME?</v>
      </c>
    </row>
    <row r="1045" spans="3:3" ht="20.100000000000001" customHeight="1">
      <c r="C1045" s="45" t="e">
        <f t="array" aca="1" ref="C1045" ca="1">IFERROR(IF(ROWS(PerformerDetails!$R$7:R1046)&gt;COUNTA(PerformerDetails!$R$7:$R$506),"",INDEX(PerformerDetails!$R$7:$R$506,SMALL(IF(PerformerDetails!$R$7:$R$506&lt;&gt;"",ROW(PerformerDetails!P1046:P1545)-ROW(PerformerDetails!R1046)+1),ROWS(PerformerDetails!$R$7:R1046)))),0)</f>
        <v>#NAME?</v>
      </c>
    </row>
    <row r="1046" spans="3:3" ht="20.100000000000001" customHeight="1">
      <c r="C1046" s="45" t="e">
        <f t="array" aca="1" ref="C1046" ca="1">IFERROR(IF(ROWS(PerformerDetails!$R$7:R1047)&gt;COUNTA(PerformerDetails!$R$7:$R$506),"",INDEX(PerformerDetails!$R$7:$R$506,SMALL(IF(PerformerDetails!$R$7:$R$506&lt;&gt;"",ROW(PerformerDetails!P1047:P1546)-ROW(PerformerDetails!R1047)+1),ROWS(PerformerDetails!$R$7:R1047)))),0)</f>
        <v>#NAME?</v>
      </c>
    </row>
    <row r="1047" spans="3:3" ht="20.100000000000001" customHeight="1">
      <c r="C1047" s="45" t="e">
        <f t="array" aca="1" ref="C1047" ca="1">IFERROR(IF(ROWS(PerformerDetails!$R$7:R1048)&gt;COUNTA(PerformerDetails!$R$7:$R$506),"",INDEX(PerformerDetails!$R$7:$R$506,SMALL(IF(PerformerDetails!$R$7:$R$506&lt;&gt;"",ROW(PerformerDetails!P1048:P1547)-ROW(PerformerDetails!R1048)+1),ROWS(PerformerDetails!$R$7:R1048)))),0)</f>
        <v>#NAME?</v>
      </c>
    </row>
    <row r="1048" spans="3:3" ht="20.100000000000001" customHeight="1">
      <c r="C1048" s="45" t="e">
        <f t="array" aca="1" ref="C1048" ca="1">IFERROR(IF(ROWS(PerformerDetails!$R$7:R1049)&gt;COUNTA(PerformerDetails!$R$7:$R$506),"",INDEX(PerformerDetails!$R$7:$R$506,SMALL(IF(PerformerDetails!$R$7:$R$506&lt;&gt;"",ROW(PerformerDetails!P1049:P1548)-ROW(PerformerDetails!R1049)+1),ROWS(PerformerDetails!$R$7:R1049)))),0)</f>
        <v>#NAME?</v>
      </c>
    </row>
    <row r="1049" spans="3:3" ht="20.100000000000001" customHeight="1">
      <c r="C1049" s="45" t="e">
        <f t="array" aca="1" ref="C1049" ca="1">IFERROR(IF(ROWS(PerformerDetails!$R$7:R1050)&gt;COUNTA(PerformerDetails!$R$7:$R$506),"",INDEX(PerformerDetails!$R$7:$R$506,SMALL(IF(PerformerDetails!$R$7:$R$506&lt;&gt;"",ROW(PerformerDetails!P1050:P1549)-ROW(PerformerDetails!R1050)+1),ROWS(PerformerDetails!$R$7:R1050)))),0)</f>
        <v>#NAME?</v>
      </c>
    </row>
    <row r="1050" spans="3:3" ht="20.100000000000001" customHeight="1">
      <c r="C1050" s="45" t="e">
        <f t="array" aca="1" ref="C1050" ca="1">IFERROR(IF(ROWS(PerformerDetails!$R$7:R1051)&gt;COUNTA(PerformerDetails!$R$7:$R$506),"",INDEX(PerformerDetails!$R$7:$R$506,SMALL(IF(PerformerDetails!$R$7:$R$506&lt;&gt;"",ROW(PerformerDetails!P1051:P1550)-ROW(PerformerDetails!R1051)+1),ROWS(PerformerDetails!$R$7:R1051)))),0)</f>
        <v>#NAME?</v>
      </c>
    </row>
    <row r="1051" spans="3:3" ht="20.100000000000001" customHeight="1">
      <c r="C1051" s="45" t="e">
        <f t="array" aca="1" ref="C1051" ca="1">IFERROR(IF(ROWS(PerformerDetails!$R$7:R1052)&gt;COUNTA(PerformerDetails!$R$7:$R$506),"",INDEX(PerformerDetails!$R$7:$R$506,SMALL(IF(PerformerDetails!$R$7:$R$506&lt;&gt;"",ROW(PerformerDetails!P1052:P1551)-ROW(PerformerDetails!R1052)+1),ROWS(PerformerDetails!$R$7:R1052)))),0)</f>
        <v>#NAME?</v>
      </c>
    </row>
    <row r="1052" spans="3:3" ht="20.100000000000001" customHeight="1">
      <c r="C1052" s="45" t="e">
        <f t="array" aca="1" ref="C1052" ca="1">IFERROR(IF(ROWS(PerformerDetails!$R$7:R1053)&gt;COUNTA(PerformerDetails!$R$7:$R$506),"",INDEX(PerformerDetails!$R$7:$R$506,SMALL(IF(PerformerDetails!$R$7:$R$506&lt;&gt;"",ROW(PerformerDetails!P1053:P1552)-ROW(PerformerDetails!R1053)+1),ROWS(PerformerDetails!$R$7:R1053)))),0)</f>
        <v>#NAME?</v>
      </c>
    </row>
    <row r="1053" spans="3:3" ht="20.100000000000001" customHeight="1">
      <c r="C1053" s="45" t="e">
        <f t="array" aca="1" ref="C1053" ca="1">IFERROR(IF(ROWS(PerformerDetails!$R$7:R1054)&gt;COUNTA(PerformerDetails!$R$7:$R$506),"",INDEX(PerformerDetails!$R$7:$R$506,SMALL(IF(PerformerDetails!$R$7:$R$506&lt;&gt;"",ROW(PerformerDetails!P1054:P1553)-ROW(PerformerDetails!R1054)+1),ROWS(PerformerDetails!$R$7:R1054)))),0)</f>
        <v>#NAME?</v>
      </c>
    </row>
    <row r="1054" spans="3:3" ht="20.100000000000001" customHeight="1">
      <c r="C1054" s="45" t="e">
        <f t="array" aca="1" ref="C1054" ca="1">IFERROR(IF(ROWS(PerformerDetails!$R$7:R1055)&gt;COUNTA(PerformerDetails!$R$7:$R$506),"",INDEX(PerformerDetails!$R$7:$R$506,SMALL(IF(PerformerDetails!$R$7:$R$506&lt;&gt;"",ROW(PerformerDetails!P1055:P1554)-ROW(PerformerDetails!R1055)+1),ROWS(PerformerDetails!$R$7:R1055)))),0)</f>
        <v>#NAME?</v>
      </c>
    </row>
    <row r="1055" spans="3:3" ht="20.100000000000001" customHeight="1">
      <c r="C1055" s="45" t="e">
        <f t="array" aca="1" ref="C1055" ca="1">IFERROR(IF(ROWS(PerformerDetails!$R$7:R1056)&gt;COUNTA(PerformerDetails!$R$7:$R$506),"",INDEX(PerformerDetails!$R$7:$R$506,SMALL(IF(PerformerDetails!$R$7:$R$506&lt;&gt;"",ROW(PerformerDetails!P1056:P1555)-ROW(PerformerDetails!R1056)+1),ROWS(PerformerDetails!$R$7:R1056)))),0)</f>
        <v>#NAME?</v>
      </c>
    </row>
    <row r="1056" spans="3:3" ht="20.100000000000001" customHeight="1">
      <c r="C1056" s="45" t="e">
        <f t="array" aca="1" ref="C1056" ca="1">IFERROR(IF(ROWS(PerformerDetails!$R$7:R1057)&gt;COUNTA(PerformerDetails!$R$7:$R$506),"",INDEX(PerformerDetails!$R$7:$R$506,SMALL(IF(PerformerDetails!$R$7:$R$506&lt;&gt;"",ROW(PerformerDetails!P1057:P1556)-ROW(PerformerDetails!R1057)+1),ROWS(PerformerDetails!$R$7:R1057)))),0)</f>
        <v>#NAME?</v>
      </c>
    </row>
    <row r="1057" spans="3:3" ht="20.100000000000001" customHeight="1">
      <c r="C1057" s="45" t="e">
        <f t="array" aca="1" ref="C1057" ca="1">IFERROR(IF(ROWS(PerformerDetails!$R$7:R1058)&gt;COUNTA(PerformerDetails!$R$7:$R$506),"",INDEX(PerformerDetails!$R$7:$R$506,SMALL(IF(PerformerDetails!$R$7:$R$506&lt;&gt;"",ROW(PerformerDetails!P1058:P1557)-ROW(PerformerDetails!R1058)+1),ROWS(PerformerDetails!$R$7:R1058)))),0)</f>
        <v>#NAME?</v>
      </c>
    </row>
    <row r="1058" spans="3:3" ht="20.100000000000001" customHeight="1">
      <c r="C1058" s="45" t="e">
        <f t="array" aca="1" ref="C1058" ca="1">IFERROR(IF(ROWS(PerformerDetails!$R$7:R1059)&gt;COUNTA(PerformerDetails!$R$7:$R$506),"",INDEX(PerformerDetails!$R$7:$R$506,SMALL(IF(PerformerDetails!$R$7:$R$506&lt;&gt;"",ROW(PerformerDetails!P1059:P1558)-ROW(PerformerDetails!R1059)+1),ROWS(PerformerDetails!$R$7:R1059)))),0)</f>
        <v>#NAME?</v>
      </c>
    </row>
    <row r="1059" spans="3:3" ht="20.100000000000001" customHeight="1">
      <c r="C1059" s="45" t="e">
        <f t="array" aca="1" ref="C1059" ca="1">IFERROR(IF(ROWS(PerformerDetails!$R$7:R1060)&gt;COUNTA(PerformerDetails!$R$7:$R$506),"",INDEX(PerformerDetails!$R$7:$R$506,SMALL(IF(PerformerDetails!$R$7:$R$506&lt;&gt;"",ROW(PerformerDetails!P1060:P1559)-ROW(PerformerDetails!R1060)+1),ROWS(PerformerDetails!$R$7:R1060)))),0)</f>
        <v>#NAME?</v>
      </c>
    </row>
    <row r="1060" spans="3:3" ht="20.100000000000001" customHeight="1">
      <c r="C1060" s="45" t="e">
        <f t="array" aca="1" ref="C1060" ca="1">IFERROR(IF(ROWS(PerformerDetails!$R$7:R1061)&gt;COUNTA(PerformerDetails!$R$7:$R$506),"",INDEX(PerformerDetails!$R$7:$R$506,SMALL(IF(PerformerDetails!$R$7:$R$506&lt;&gt;"",ROW(PerformerDetails!P1061:P1560)-ROW(PerformerDetails!R1061)+1),ROWS(PerformerDetails!$R$7:R1061)))),0)</f>
        <v>#NAME?</v>
      </c>
    </row>
    <row r="1061" spans="3:3" ht="20.100000000000001" customHeight="1">
      <c r="C1061" s="45" t="e">
        <f t="array" aca="1" ref="C1061" ca="1">IFERROR(IF(ROWS(PerformerDetails!$R$7:R1062)&gt;COUNTA(PerformerDetails!$R$7:$R$506),"",INDEX(PerformerDetails!$R$7:$R$506,SMALL(IF(PerformerDetails!$R$7:$R$506&lt;&gt;"",ROW(PerformerDetails!P1062:P1561)-ROW(PerformerDetails!R1062)+1),ROWS(PerformerDetails!$R$7:R1062)))),0)</f>
        <v>#NAME?</v>
      </c>
    </row>
    <row r="1062" spans="3:3" ht="20.100000000000001" customHeight="1">
      <c r="C1062" s="45" t="e">
        <f t="array" aca="1" ref="C1062" ca="1">IFERROR(IF(ROWS(PerformerDetails!$R$7:R1063)&gt;COUNTA(PerformerDetails!$R$7:$R$506),"",INDEX(PerformerDetails!$R$7:$R$506,SMALL(IF(PerformerDetails!$R$7:$R$506&lt;&gt;"",ROW(PerformerDetails!P1063:P1562)-ROW(PerformerDetails!R1063)+1),ROWS(PerformerDetails!$R$7:R1063)))),0)</f>
        <v>#NAME?</v>
      </c>
    </row>
    <row r="1063" spans="3:3" ht="20.100000000000001" customHeight="1">
      <c r="C1063" s="45" t="e">
        <f t="array" aca="1" ref="C1063" ca="1">IFERROR(IF(ROWS(PerformerDetails!$R$7:R1064)&gt;COUNTA(PerformerDetails!$R$7:$R$506),"",INDEX(PerformerDetails!$R$7:$R$506,SMALL(IF(PerformerDetails!$R$7:$R$506&lt;&gt;"",ROW(PerformerDetails!P1064:P1563)-ROW(PerformerDetails!R1064)+1),ROWS(PerformerDetails!$R$7:R1064)))),0)</f>
        <v>#NAME?</v>
      </c>
    </row>
    <row r="1064" spans="3:3" ht="20.100000000000001" customHeight="1">
      <c r="C1064" s="45" t="e">
        <f t="array" aca="1" ref="C1064" ca="1">IFERROR(IF(ROWS(PerformerDetails!$R$7:R1065)&gt;COUNTA(PerformerDetails!$R$7:$R$506),"",INDEX(PerformerDetails!$R$7:$R$506,SMALL(IF(PerformerDetails!$R$7:$R$506&lt;&gt;"",ROW(PerformerDetails!P1065:P1564)-ROW(PerformerDetails!R1065)+1),ROWS(PerformerDetails!$R$7:R1065)))),0)</f>
        <v>#NAME?</v>
      </c>
    </row>
    <row r="1065" spans="3:3" ht="20.100000000000001" customHeight="1">
      <c r="C1065" s="45" t="e">
        <f t="array" aca="1" ref="C1065" ca="1">IFERROR(IF(ROWS(PerformerDetails!$R$7:R1066)&gt;COUNTA(PerformerDetails!$R$7:$R$506),"",INDEX(PerformerDetails!$R$7:$R$506,SMALL(IF(PerformerDetails!$R$7:$R$506&lt;&gt;"",ROW(PerformerDetails!P1066:P1565)-ROW(PerformerDetails!R1066)+1),ROWS(PerformerDetails!$R$7:R1066)))),0)</f>
        <v>#NAME?</v>
      </c>
    </row>
    <row r="1066" spans="3:3" ht="20.100000000000001" customHeight="1">
      <c r="C1066" s="45" t="e">
        <f t="array" aca="1" ref="C1066" ca="1">IFERROR(IF(ROWS(PerformerDetails!$R$7:R1067)&gt;COUNTA(PerformerDetails!$R$7:$R$506),"",INDEX(PerformerDetails!$R$7:$R$506,SMALL(IF(PerformerDetails!$R$7:$R$506&lt;&gt;"",ROW(PerformerDetails!P1067:P1566)-ROW(PerformerDetails!R1067)+1),ROWS(PerformerDetails!$R$7:R1067)))),0)</f>
        <v>#NAME?</v>
      </c>
    </row>
    <row r="1067" spans="3:3" ht="20.100000000000001" customHeight="1">
      <c r="C1067" s="45" t="e">
        <f t="array" aca="1" ref="C1067" ca="1">IFERROR(IF(ROWS(PerformerDetails!$R$7:R1068)&gt;COUNTA(PerformerDetails!$R$7:$R$506),"",INDEX(PerformerDetails!$R$7:$R$506,SMALL(IF(PerformerDetails!$R$7:$R$506&lt;&gt;"",ROW(PerformerDetails!P1068:P1567)-ROW(PerformerDetails!R1068)+1),ROWS(PerformerDetails!$R$7:R1068)))),0)</f>
        <v>#NAME?</v>
      </c>
    </row>
    <row r="1068" spans="3:3" ht="20.100000000000001" customHeight="1">
      <c r="C1068" s="45" t="e">
        <f t="array" aca="1" ref="C1068" ca="1">IFERROR(IF(ROWS(PerformerDetails!$R$7:R1069)&gt;COUNTA(PerformerDetails!$R$7:$R$506),"",INDEX(PerformerDetails!$R$7:$R$506,SMALL(IF(PerformerDetails!$R$7:$R$506&lt;&gt;"",ROW(PerformerDetails!P1069:P1568)-ROW(PerformerDetails!R1069)+1),ROWS(PerformerDetails!$R$7:R1069)))),0)</f>
        <v>#NAME?</v>
      </c>
    </row>
    <row r="1069" spans="3:3" ht="20.100000000000001" customHeight="1">
      <c r="C1069" s="45" t="e">
        <f t="array" aca="1" ref="C1069" ca="1">IFERROR(IF(ROWS(PerformerDetails!$R$7:R1070)&gt;COUNTA(PerformerDetails!$R$7:$R$506),"",INDEX(PerformerDetails!$R$7:$R$506,SMALL(IF(PerformerDetails!$R$7:$R$506&lt;&gt;"",ROW(PerformerDetails!P1070:P1569)-ROW(PerformerDetails!R1070)+1),ROWS(PerformerDetails!$R$7:R1070)))),0)</f>
        <v>#NAME?</v>
      </c>
    </row>
    <row r="1070" spans="3:3" ht="20.100000000000001" customHeight="1">
      <c r="C1070" s="45" t="e">
        <f t="array" aca="1" ref="C1070" ca="1">IFERROR(IF(ROWS(PerformerDetails!$R$7:R1071)&gt;COUNTA(PerformerDetails!$R$7:$R$506),"",INDEX(PerformerDetails!$R$7:$R$506,SMALL(IF(PerformerDetails!$R$7:$R$506&lt;&gt;"",ROW(PerformerDetails!P1071:P1570)-ROW(PerformerDetails!R1071)+1),ROWS(PerformerDetails!$R$7:R1071)))),0)</f>
        <v>#NAME?</v>
      </c>
    </row>
    <row r="1071" spans="3:3" ht="20.100000000000001" customHeight="1">
      <c r="C1071" s="45" t="e">
        <f t="array" aca="1" ref="C1071" ca="1">IFERROR(IF(ROWS(PerformerDetails!$R$7:R1072)&gt;COUNTA(PerformerDetails!$R$7:$R$506),"",INDEX(PerformerDetails!$R$7:$R$506,SMALL(IF(PerformerDetails!$R$7:$R$506&lt;&gt;"",ROW(PerformerDetails!P1072:P1571)-ROW(PerformerDetails!R1072)+1),ROWS(PerformerDetails!$R$7:R1072)))),0)</f>
        <v>#NAME?</v>
      </c>
    </row>
    <row r="1072" spans="3:3" ht="20.100000000000001" customHeight="1">
      <c r="C1072" s="45" t="e">
        <f t="array" aca="1" ref="C1072" ca="1">IFERROR(IF(ROWS(PerformerDetails!$R$7:R1073)&gt;COUNTA(PerformerDetails!$R$7:$R$506),"",INDEX(PerformerDetails!$R$7:$R$506,SMALL(IF(PerformerDetails!$R$7:$R$506&lt;&gt;"",ROW(PerformerDetails!P1073:P1572)-ROW(PerformerDetails!R1073)+1),ROWS(PerformerDetails!$R$7:R1073)))),0)</f>
        <v>#NAME?</v>
      </c>
    </row>
    <row r="1073" spans="3:3" ht="20.100000000000001" customHeight="1">
      <c r="C1073" s="45" t="e">
        <f t="array" aca="1" ref="C1073" ca="1">IFERROR(IF(ROWS(PerformerDetails!$R$7:R1074)&gt;COUNTA(PerformerDetails!$R$7:$R$506),"",INDEX(PerformerDetails!$R$7:$R$506,SMALL(IF(PerformerDetails!$R$7:$R$506&lt;&gt;"",ROW(PerformerDetails!P1074:P1573)-ROW(PerformerDetails!R1074)+1),ROWS(PerformerDetails!$R$7:R1074)))),0)</f>
        <v>#NAME?</v>
      </c>
    </row>
    <row r="1074" spans="3:3" ht="20.100000000000001" customHeight="1">
      <c r="C1074" s="45" t="e">
        <f t="array" aca="1" ref="C1074" ca="1">IFERROR(IF(ROWS(PerformerDetails!$R$7:R1075)&gt;COUNTA(PerformerDetails!$R$7:$R$506),"",INDEX(PerformerDetails!$R$7:$R$506,SMALL(IF(PerformerDetails!$R$7:$R$506&lt;&gt;"",ROW(PerformerDetails!P1075:P1574)-ROW(PerformerDetails!R1075)+1),ROWS(PerformerDetails!$R$7:R1075)))),0)</f>
        <v>#NAME?</v>
      </c>
    </row>
    <row r="1075" spans="3:3" ht="20.100000000000001" customHeight="1">
      <c r="C1075" s="45" t="e">
        <f t="array" aca="1" ref="C1075" ca="1">IFERROR(IF(ROWS(PerformerDetails!$R$7:R1076)&gt;COUNTA(PerformerDetails!$R$7:$R$506),"",INDEX(PerformerDetails!$R$7:$R$506,SMALL(IF(PerformerDetails!$R$7:$R$506&lt;&gt;"",ROW(PerformerDetails!P1076:P1575)-ROW(PerformerDetails!R1076)+1),ROWS(PerformerDetails!$R$7:R1076)))),0)</f>
        <v>#NAME?</v>
      </c>
    </row>
    <row r="1076" spans="3:3" ht="20.100000000000001" customHeight="1">
      <c r="C1076" s="45" t="e">
        <f t="array" aca="1" ref="C1076" ca="1">IFERROR(IF(ROWS(PerformerDetails!$R$7:R1077)&gt;COUNTA(PerformerDetails!$R$7:$R$506),"",INDEX(PerformerDetails!$R$7:$R$506,SMALL(IF(PerformerDetails!$R$7:$R$506&lt;&gt;"",ROW(PerformerDetails!P1077:P1576)-ROW(PerformerDetails!R1077)+1),ROWS(PerformerDetails!$R$7:R1077)))),0)</f>
        <v>#NAME?</v>
      </c>
    </row>
    <row r="1077" spans="3:3" ht="20.100000000000001" customHeight="1">
      <c r="C1077" s="45" t="e">
        <f t="array" aca="1" ref="C1077" ca="1">IFERROR(IF(ROWS(PerformerDetails!$R$7:R1078)&gt;COUNTA(PerformerDetails!$R$7:$R$506),"",INDEX(PerformerDetails!$R$7:$R$506,SMALL(IF(PerformerDetails!$R$7:$R$506&lt;&gt;"",ROW(PerformerDetails!P1078:P1577)-ROW(PerformerDetails!R1078)+1),ROWS(PerformerDetails!$R$7:R1078)))),0)</f>
        <v>#NAME?</v>
      </c>
    </row>
    <row r="1078" spans="3:3" ht="20.100000000000001" customHeight="1">
      <c r="C1078" s="45" t="e">
        <f t="array" aca="1" ref="C1078" ca="1">IFERROR(IF(ROWS(PerformerDetails!$R$7:R1079)&gt;COUNTA(PerformerDetails!$R$7:$R$506),"",INDEX(PerformerDetails!$R$7:$R$506,SMALL(IF(PerformerDetails!$R$7:$R$506&lt;&gt;"",ROW(PerformerDetails!P1079:P1578)-ROW(PerformerDetails!R1079)+1),ROWS(PerformerDetails!$R$7:R1079)))),0)</f>
        <v>#NAME?</v>
      </c>
    </row>
    <row r="1079" spans="3:3" ht="20.100000000000001" customHeight="1">
      <c r="C1079" s="45" t="e">
        <f t="array" aca="1" ref="C1079" ca="1">IFERROR(IF(ROWS(PerformerDetails!$R$7:R1080)&gt;COUNTA(PerformerDetails!$R$7:$R$506),"",INDEX(PerformerDetails!$R$7:$R$506,SMALL(IF(PerformerDetails!$R$7:$R$506&lt;&gt;"",ROW(PerformerDetails!P1080:P1579)-ROW(PerformerDetails!R1080)+1),ROWS(PerformerDetails!$R$7:R1080)))),0)</f>
        <v>#NAME?</v>
      </c>
    </row>
    <row r="1080" spans="3:3" ht="20.100000000000001" customHeight="1">
      <c r="C1080" s="45" t="e">
        <f t="array" aca="1" ref="C1080" ca="1">IFERROR(IF(ROWS(PerformerDetails!$R$7:R1081)&gt;COUNTA(PerformerDetails!$R$7:$R$506),"",INDEX(PerformerDetails!$R$7:$R$506,SMALL(IF(PerformerDetails!$R$7:$R$506&lt;&gt;"",ROW(PerformerDetails!P1081:P1580)-ROW(PerformerDetails!R1081)+1),ROWS(PerformerDetails!$R$7:R1081)))),0)</f>
        <v>#NAME?</v>
      </c>
    </row>
    <row r="1081" spans="3:3" ht="20.100000000000001" customHeight="1">
      <c r="C1081" s="45" t="e">
        <f t="array" aca="1" ref="C1081" ca="1">IFERROR(IF(ROWS(PerformerDetails!$R$7:R1082)&gt;COUNTA(PerformerDetails!$R$7:$R$506),"",INDEX(PerformerDetails!$R$7:$R$506,SMALL(IF(PerformerDetails!$R$7:$R$506&lt;&gt;"",ROW(PerformerDetails!P1082:P1581)-ROW(PerformerDetails!R1082)+1),ROWS(PerformerDetails!$R$7:R1082)))),0)</f>
        <v>#NAME?</v>
      </c>
    </row>
    <row r="1082" spans="3:3" ht="20.100000000000001" customHeight="1">
      <c r="C1082" s="45" t="e">
        <f t="array" aca="1" ref="C1082" ca="1">IFERROR(IF(ROWS(PerformerDetails!$R$7:R1083)&gt;COUNTA(PerformerDetails!$R$7:$R$506),"",INDEX(PerformerDetails!$R$7:$R$506,SMALL(IF(PerformerDetails!$R$7:$R$506&lt;&gt;"",ROW(PerformerDetails!P1083:P1582)-ROW(PerformerDetails!R1083)+1),ROWS(PerformerDetails!$R$7:R1083)))),0)</f>
        <v>#NAME?</v>
      </c>
    </row>
    <row r="1083" spans="3:3" ht="20.100000000000001" customHeight="1">
      <c r="C1083" s="45" t="e">
        <f t="array" aca="1" ref="C1083" ca="1">IFERROR(IF(ROWS(PerformerDetails!$R$7:R1084)&gt;COUNTA(PerformerDetails!$R$7:$R$506),"",INDEX(PerformerDetails!$R$7:$R$506,SMALL(IF(PerformerDetails!$R$7:$R$506&lt;&gt;"",ROW(PerformerDetails!P1084:P1583)-ROW(PerformerDetails!R1084)+1),ROWS(PerformerDetails!$R$7:R1084)))),0)</f>
        <v>#NAME?</v>
      </c>
    </row>
    <row r="1084" spans="3:3" ht="20.100000000000001" customHeight="1">
      <c r="C1084" s="45" t="e">
        <f t="array" aca="1" ref="C1084" ca="1">IFERROR(IF(ROWS(PerformerDetails!$R$7:R1085)&gt;COUNTA(PerformerDetails!$R$7:$R$506),"",INDEX(PerformerDetails!$R$7:$R$506,SMALL(IF(PerformerDetails!$R$7:$R$506&lt;&gt;"",ROW(PerformerDetails!P1085:P1584)-ROW(PerformerDetails!R1085)+1),ROWS(PerformerDetails!$R$7:R1085)))),0)</f>
        <v>#NAME?</v>
      </c>
    </row>
    <row r="1085" spans="3:3" ht="20.100000000000001" customHeight="1">
      <c r="C1085" s="45" t="e">
        <f t="array" aca="1" ref="C1085" ca="1">IFERROR(IF(ROWS(PerformerDetails!$R$7:R1086)&gt;COUNTA(PerformerDetails!$R$7:$R$506),"",INDEX(PerformerDetails!$R$7:$R$506,SMALL(IF(PerformerDetails!$R$7:$R$506&lt;&gt;"",ROW(PerformerDetails!P1086:P1585)-ROW(PerformerDetails!R1086)+1),ROWS(PerformerDetails!$R$7:R1086)))),0)</f>
        <v>#NAME?</v>
      </c>
    </row>
    <row r="1086" spans="3:3" ht="20.100000000000001" customHeight="1">
      <c r="C1086" s="45" t="e">
        <f t="array" aca="1" ref="C1086" ca="1">IFERROR(IF(ROWS(PerformerDetails!$R$7:R1087)&gt;COUNTA(PerformerDetails!$R$7:$R$506),"",INDEX(PerformerDetails!$R$7:$R$506,SMALL(IF(PerformerDetails!$R$7:$R$506&lt;&gt;"",ROW(PerformerDetails!P1087:P1586)-ROW(PerformerDetails!R1087)+1),ROWS(PerformerDetails!$R$7:R1087)))),0)</f>
        <v>#NAME?</v>
      </c>
    </row>
    <row r="1087" spans="3:3" ht="20.100000000000001" customHeight="1">
      <c r="C1087" s="45" t="e">
        <f t="array" aca="1" ref="C1087" ca="1">IFERROR(IF(ROWS(PerformerDetails!$R$7:R1088)&gt;COUNTA(PerformerDetails!$R$7:$R$506),"",INDEX(PerformerDetails!$R$7:$R$506,SMALL(IF(PerformerDetails!$R$7:$R$506&lt;&gt;"",ROW(PerformerDetails!P1088:P1587)-ROW(PerformerDetails!R1088)+1),ROWS(PerformerDetails!$R$7:R1088)))),0)</f>
        <v>#NAME?</v>
      </c>
    </row>
    <row r="1088" spans="3:3" ht="20.100000000000001" customHeight="1">
      <c r="C1088" s="45" t="e">
        <f t="array" aca="1" ref="C1088" ca="1">IFERROR(IF(ROWS(PerformerDetails!$R$7:R1089)&gt;COUNTA(PerformerDetails!$R$7:$R$506),"",INDEX(PerformerDetails!$R$7:$R$506,SMALL(IF(PerformerDetails!$R$7:$R$506&lt;&gt;"",ROW(PerformerDetails!P1089:P1588)-ROW(PerformerDetails!R1089)+1),ROWS(PerformerDetails!$R$7:R1089)))),0)</f>
        <v>#NAME?</v>
      </c>
    </row>
    <row r="1089" spans="3:3" ht="20.100000000000001" customHeight="1">
      <c r="C1089" s="45" t="e">
        <f t="array" aca="1" ref="C1089" ca="1">IFERROR(IF(ROWS(PerformerDetails!$R$7:R1090)&gt;COUNTA(PerformerDetails!$R$7:$R$506),"",INDEX(PerformerDetails!$R$7:$R$506,SMALL(IF(PerformerDetails!$R$7:$R$506&lt;&gt;"",ROW(PerformerDetails!P1090:P1589)-ROW(PerformerDetails!R1090)+1),ROWS(PerformerDetails!$R$7:R1090)))),0)</f>
        <v>#NAME?</v>
      </c>
    </row>
    <row r="1090" spans="3:3" ht="20.100000000000001" customHeight="1">
      <c r="C1090" s="45" t="e">
        <f t="array" aca="1" ref="C1090" ca="1">IFERROR(IF(ROWS(PerformerDetails!$R$7:R1091)&gt;COUNTA(PerformerDetails!$R$7:$R$506),"",INDEX(PerformerDetails!$R$7:$R$506,SMALL(IF(PerformerDetails!$R$7:$R$506&lt;&gt;"",ROW(PerformerDetails!P1091:P1590)-ROW(PerformerDetails!R1091)+1),ROWS(PerformerDetails!$R$7:R1091)))),0)</f>
        <v>#NAME?</v>
      </c>
    </row>
    <row r="1091" spans="3:3" ht="20.100000000000001" customHeight="1">
      <c r="C1091" s="45" t="e">
        <f t="array" aca="1" ref="C1091" ca="1">IFERROR(IF(ROWS(PerformerDetails!$R$7:R1092)&gt;COUNTA(PerformerDetails!$R$7:$R$506),"",INDEX(PerformerDetails!$R$7:$R$506,SMALL(IF(PerformerDetails!$R$7:$R$506&lt;&gt;"",ROW(PerformerDetails!P1092:P1591)-ROW(PerformerDetails!R1092)+1),ROWS(PerformerDetails!$R$7:R1092)))),0)</f>
        <v>#NAME?</v>
      </c>
    </row>
    <row r="1092" spans="3:3" ht="20.100000000000001" customHeight="1">
      <c r="C1092" s="45" t="e">
        <f t="array" aca="1" ref="C1092" ca="1">IFERROR(IF(ROWS(PerformerDetails!$R$7:R1093)&gt;COUNTA(PerformerDetails!$R$7:$R$506),"",INDEX(PerformerDetails!$R$7:$R$506,SMALL(IF(PerformerDetails!$R$7:$R$506&lt;&gt;"",ROW(PerformerDetails!P1093:P1592)-ROW(PerformerDetails!R1093)+1),ROWS(PerformerDetails!$R$7:R1093)))),0)</f>
        <v>#NAME?</v>
      </c>
    </row>
    <row r="1093" spans="3:3" ht="20.100000000000001" customHeight="1">
      <c r="C1093" s="45" t="e">
        <f t="array" aca="1" ref="C1093" ca="1">IFERROR(IF(ROWS(PerformerDetails!$R$7:R1094)&gt;COUNTA(PerformerDetails!$R$7:$R$506),"",INDEX(PerformerDetails!$R$7:$R$506,SMALL(IF(PerformerDetails!$R$7:$R$506&lt;&gt;"",ROW(PerformerDetails!P1094:P1593)-ROW(PerformerDetails!R1094)+1),ROWS(PerformerDetails!$R$7:R1094)))),0)</f>
        <v>#NAME?</v>
      </c>
    </row>
    <row r="1094" spans="3:3" ht="20.100000000000001" customHeight="1">
      <c r="C1094" s="45" t="e">
        <f t="array" aca="1" ref="C1094" ca="1">IFERROR(IF(ROWS(PerformerDetails!$R$7:R1095)&gt;COUNTA(PerformerDetails!$R$7:$R$506),"",INDEX(PerformerDetails!$R$7:$R$506,SMALL(IF(PerformerDetails!$R$7:$R$506&lt;&gt;"",ROW(PerformerDetails!P1095:P1594)-ROW(PerformerDetails!R1095)+1),ROWS(PerformerDetails!$R$7:R1095)))),0)</f>
        <v>#NAME?</v>
      </c>
    </row>
    <row r="1095" spans="3:3" ht="20.100000000000001" customHeight="1">
      <c r="C1095" s="45" t="e">
        <f t="array" aca="1" ref="C1095" ca="1">IFERROR(IF(ROWS(PerformerDetails!$R$7:R1096)&gt;COUNTA(PerformerDetails!$R$7:$R$506),"",INDEX(PerformerDetails!$R$7:$R$506,SMALL(IF(PerformerDetails!$R$7:$R$506&lt;&gt;"",ROW(PerformerDetails!P1096:P1595)-ROW(PerformerDetails!R1096)+1),ROWS(PerformerDetails!$R$7:R1096)))),0)</f>
        <v>#NAME?</v>
      </c>
    </row>
    <row r="1096" spans="3:3" ht="20.100000000000001" customHeight="1">
      <c r="C1096" s="45" t="e">
        <f t="array" aca="1" ref="C1096" ca="1">IFERROR(IF(ROWS(PerformerDetails!$R$7:R1097)&gt;COUNTA(PerformerDetails!$R$7:$R$506),"",INDEX(PerformerDetails!$R$7:$R$506,SMALL(IF(PerformerDetails!$R$7:$R$506&lt;&gt;"",ROW(PerformerDetails!P1097:P1596)-ROW(PerformerDetails!R1097)+1),ROWS(PerformerDetails!$R$7:R1097)))),0)</f>
        <v>#NAME?</v>
      </c>
    </row>
    <row r="1097" spans="3:3" ht="20.100000000000001" customHeight="1">
      <c r="C1097" s="45" t="e">
        <f t="array" aca="1" ref="C1097" ca="1">IFERROR(IF(ROWS(PerformerDetails!$R$7:R1098)&gt;COUNTA(PerformerDetails!$R$7:$R$506),"",INDEX(PerformerDetails!$R$7:$R$506,SMALL(IF(PerformerDetails!$R$7:$R$506&lt;&gt;"",ROW(PerformerDetails!P1098:P1597)-ROW(PerformerDetails!R1098)+1),ROWS(PerformerDetails!$R$7:R1098)))),0)</f>
        <v>#NAME?</v>
      </c>
    </row>
    <row r="1098" spans="3:3" ht="20.100000000000001" customHeight="1">
      <c r="C1098" s="45" t="e">
        <f t="array" aca="1" ref="C1098" ca="1">IFERROR(IF(ROWS(PerformerDetails!$R$7:R1099)&gt;COUNTA(PerformerDetails!$R$7:$R$506),"",INDEX(PerformerDetails!$R$7:$R$506,SMALL(IF(PerformerDetails!$R$7:$R$506&lt;&gt;"",ROW(PerformerDetails!P1099:P1598)-ROW(PerformerDetails!R1099)+1),ROWS(PerformerDetails!$R$7:R1099)))),0)</f>
        <v>#NAME?</v>
      </c>
    </row>
    <row r="1099" spans="3:3" ht="20.100000000000001" customHeight="1">
      <c r="C1099" s="45" t="e">
        <f t="array" aca="1" ref="C1099" ca="1">IFERROR(IF(ROWS(PerformerDetails!$R$7:R1100)&gt;COUNTA(PerformerDetails!$R$7:$R$506),"",INDEX(PerformerDetails!$R$7:$R$506,SMALL(IF(PerformerDetails!$R$7:$R$506&lt;&gt;"",ROW(PerformerDetails!P1100:P1599)-ROW(PerformerDetails!R1100)+1),ROWS(PerformerDetails!$R$7:R1100)))),0)</f>
        <v>#NAME?</v>
      </c>
    </row>
    <row r="1100" spans="3:3" ht="20.100000000000001" customHeight="1">
      <c r="C1100" s="45" t="e">
        <f t="array" aca="1" ref="C1100" ca="1">IFERROR(IF(ROWS(PerformerDetails!$R$7:R1101)&gt;COUNTA(PerformerDetails!$R$7:$R$506),"",INDEX(PerformerDetails!$R$7:$R$506,SMALL(IF(PerformerDetails!$R$7:$R$506&lt;&gt;"",ROW(PerformerDetails!P1101:P1600)-ROW(PerformerDetails!R1101)+1),ROWS(PerformerDetails!$R$7:R1101)))),0)</f>
        <v>#NAME?</v>
      </c>
    </row>
    <row r="1101" spans="3:3" ht="20.100000000000001" customHeight="1">
      <c r="C1101" s="45" t="e">
        <f t="array" aca="1" ref="C1101" ca="1">IFERROR(IF(ROWS(PerformerDetails!$R$7:R1102)&gt;COUNTA(PerformerDetails!$R$7:$R$506),"",INDEX(PerformerDetails!$R$7:$R$506,SMALL(IF(PerformerDetails!$R$7:$R$506&lt;&gt;"",ROW(PerformerDetails!P1102:P1601)-ROW(PerformerDetails!R1102)+1),ROWS(PerformerDetails!$R$7:R1102)))),0)</f>
        <v>#NAME?</v>
      </c>
    </row>
    <row r="1102" spans="3:3" ht="20.100000000000001" customHeight="1">
      <c r="C1102" s="45" t="e">
        <f t="array" aca="1" ref="C1102" ca="1">IFERROR(IF(ROWS(PerformerDetails!$R$7:R1103)&gt;COUNTA(PerformerDetails!$R$7:$R$506),"",INDEX(PerformerDetails!$R$7:$R$506,SMALL(IF(PerformerDetails!$R$7:$R$506&lt;&gt;"",ROW(PerformerDetails!P1103:P1602)-ROW(PerformerDetails!R1103)+1),ROWS(PerformerDetails!$R$7:R1103)))),0)</f>
        <v>#NAME?</v>
      </c>
    </row>
    <row r="1103" spans="3:3" ht="20.100000000000001" customHeight="1">
      <c r="C1103" s="45" t="e">
        <f t="array" aca="1" ref="C1103" ca="1">IFERROR(IF(ROWS(PerformerDetails!$R$7:R1104)&gt;COUNTA(PerformerDetails!$R$7:$R$506),"",INDEX(PerformerDetails!$R$7:$R$506,SMALL(IF(PerformerDetails!$R$7:$R$506&lt;&gt;"",ROW(PerformerDetails!P1104:P1603)-ROW(PerformerDetails!R1104)+1),ROWS(PerformerDetails!$R$7:R1104)))),0)</f>
        <v>#NAME?</v>
      </c>
    </row>
    <row r="1104" spans="3:3" ht="20.100000000000001" customHeight="1">
      <c r="C1104" s="45" t="e">
        <f t="array" aca="1" ref="C1104" ca="1">IFERROR(IF(ROWS(PerformerDetails!$R$7:R1105)&gt;COUNTA(PerformerDetails!$R$7:$R$506),"",INDEX(PerformerDetails!$R$7:$R$506,SMALL(IF(PerformerDetails!$R$7:$R$506&lt;&gt;"",ROW(PerformerDetails!P1105:P1604)-ROW(PerformerDetails!R1105)+1),ROWS(PerformerDetails!$R$7:R1105)))),0)</f>
        <v>#NAME?</v>
      </c>
    </row>
    <row r="1105" spans="3:3" ht="20.100000000000001" customHeight="1">
      <c r="C1105" s="45" t="e">
        <f t="array" aca="1" ref="C1105" ca="1">IFERROR(IF(ROWS(PerformerDetails!$R$7:R1106)&gt;COUNTA(PerformerDetails!$R$7:$R$506),"",INDEX(PerformerDetails!$R$7:$R$506,SMALL(IF(PerformerDetails!$R$7:$R$506&lt;&gt;"",ROW(PerformerDetails!P1106:P1605)-ROW(PerformerDetails!R1106)+1),ROWS(PerformerDetails!$R$7:R1106)))),0)</f>
        <v>#NAME?</v>
      </c>
    </row>
    <row r="1106" spans="3:3" ht="20.100000000000001" customHeight="1">
      <c r="C1106" s="45" t="e">
        <f t="array" aca="1" ref="C1106" ca="1">IFERROR(IF(ROWS(PerformerDetails!$R$7:R1107)&gt;COUNTA(PerformerDetails!$R$7:$R$506),"",INDEX(PerformerDetails!$R$7:$R$506,SMALL(IF(PerformerDetails!$R$7:$R$506&lt;&gt;"",ROW(PerformerDetails!P1107:P1606)-ROW(PerformerDetails!R1107)+1),ROWS(PerformerDetails!$R$7:R1107)))),0)</f>
        <v>#NAME?</v>
      </c>
    </row>
    <row r="1107" spans="3:3" ht="20.100000000000001" customHeight="1">
      <c r="C1107" s="45" t="e">
        <f t="array" aca="1" ref="C1107" ca="1">IFERROR(IF(ROWS(PerformerDetails!$R$7:R1108)&gt;COUNTA(PerformerDetails!$R$7:$R$506),"",INDEX(PerformerDetails!$R$7:$R$506,SMALL(IF(PerformerDetails!$R$7:$R$506&lt;&gt;"",ROW(PerformerDetails!P1108:P1607)-ROW(PerformerDetails!R1108)+1),ROWS(PerformerDetails!$R$7:R1108)))),0)</f>
        <v>#NAME?</v>
      </c>
    </row>
    <row r="1108" spans="3:3" ht="20.100000000000001" customHeight="1">
      <c r="C1108" s="45" t="e">
        <f t="array" aca="1" ref="C1108" ca="1">IFERROR(IF(ROWS(PerformerDetails!$R$7:R1109)&gt;COUNTA(PerformerDetails!$R$7:$R$506),"",INDEX(PerformerDetails!$R$7:$R$506,SMALL(IF(PerformerDetails!$R$7:$R$506&lt;&gt;"",ROW(PerformerDetails!P1109:P1608)-ROW(PerformerDetails!R1109)+1),ROWS(PerformerDetails!$R$7:R1109)))),0)</f>
        <v>#NAME?</v>
      </c>
    </row>
    <row r="1109" spans="3:3" ht="20.100000000000001" customHeight="1">
      <c r="C1109" s="45" t="e">
        <f t="array" aca="1" ref="C1109" ca="1">IFERROR(IF(ROWS(PerformerDetails!$R$7:R1110)&gt;COUNTA(PerformerDetails!$R$7:$R$506),"",INDEX(PerformerDetails!$R$7:$R$506,SMALL(IF(PerformerDetails!$R$7:$R$506&lt;&gt;"",ROW(PerformerDetails!P1110:P1609)-ROW(PerformerDetails!R1110)+1),ROWS(PerformerDetails!$R$7:R1110)))),0)</f>
        <v>#NAME?</v>
      </c>
    </row>
    <row r="1110" spans="3:3" ht="20.100000000000001" customHeight="1">
      <c r="C1110" s="45" t="e">
        <f t="array" aca="1" ref="C1110" ca="1">IFERROR(IF(ROWS(PerformerDetails!$R$7:R1111)&gt;COUNTA(PerformerDetails!$R$7:$R$506),"",INDEX(PerformerDetails!$R$7:$R$506,SMALL(IF(PerformerDetails!$R$7:$R$506&lt;&gt;"",ROW(PerformerDetails!P1111:P1610)-ROW(PerformerDetails!R1111)+1),ROWS(PerformerDetails!$R$7:R1111)))),0)</f>
        <v>#NAME?</v>
      </c>
    </row>
    <row r="1111" spans="3:3" ht="20.100000000000001" customHeight="1">
      <c r="C1111" s="45" t="e">
        <f t="array" aca="1" ref="C1111" ca="1">IFERROR(IF(ROWS(PerformerDetails!$R$7:R1112)&gt;COUNTA(PerformerDetails!$R$7:$R$506),"",INDEX(PerformerDetails!$R$7:$R$506,SMALL(IF(PerformerDetails!$R$7:$R$506&lt;&gt;"",ROW(PerformerDetails!P1112:P1611)-ROW(PerformerDetails!R1112)+1),ROWS(PerformerDetails!$R$7:R1112)))),0)</f>
        <v>#NAME?</v>
      </c>
    </row>
    <row r="1112" spans="3:3" ht="20.100000000000001" customHeight="1">
      <c r="C1112" s="45" t="e">
        <f t="array" aca="1" ref="C1112" ca="1">IFERROR(IF(ROWS(PerformerDetails!$R$7:R1113)&gt;COUNTA(PerformerDetails!$R$7:$R$506),"",INDEX(PerformerDetails!$R$7:$R$506,SMALL(IF(PerformerDetails!$R$7:$R$506&lt;&gt;"",ROW(PerformerDetails!P1113:P1612)-ROW(PerformerDetails!R1113)+1),ROWS(PerformerDetails!$R$7:R1113)))),0)</f>
        <v>#NAME?</v>
      </c>
    </row>
    <row r="1113" spans="3:3" ht="20.100000000000001" customHeight="1">
      <c r="C1113" s="45" t="e">
        <f t="array" aca="1" ref="C1113" ca="1">IFERROR(IF(ROWS(PerformerDetails!$R$7:R1114)&gt;COUNTA(PerformerDetails!$R$7:$R$506),"",INDEX(PerformerDetails!$R$7:$R$506,SMALL(IF(PerformerDetails!$R$7:$R$506&lt;&gt;"",ROW(PerformerDetails!P1114:P1613)-ROW(PerformerDetails!R1114)+1),ROWS(PerformerDetails!$R$7:R1114)))),0)</f>
        <v>#NAME?</v>
      </c>
    </row>
    <row r="1114" spans="3:3" ht="20.100000000000001" customHeight="1">
      <c r="C1114" s="45" t="e">
        <f t="array" aca="1" ref="C1114" ca="1">IFERROR(IF(ROWS(PerformerDetails!$R$7:R1115)&gt;COUNTA(PerformerDetails!$R$7:$R$506),"",INDEX(PerformerDetails!$R$7:$R$506,SMALL(IF(PerformerDetails!$R$7:$R$506&lt;&gt;"",ROW(PerformerDetails!P1115:P1614)-ROW(PerformerDetails!R1115)+1),ROWS(PerformerDetails!$R$7:R1115)))),0)</f>
        <v>#NAME?</v>
      </c>
    </row>
    <row r="1115" spans="3:3" ht="20.100000000000001" customHeight="1">
      <c r="C1115" s="45" t="e">
        <f t="array" aca="1" ref="C1115" ca="1">IFERROR(IF(ROWS(PerformerDetails!$R$7:R1116)&gt;COUNTA(PerformerDetails!$R$7:$R$506),"",INDEX(PerformerDetails!$R$7:$R$506,SMALL(IF(PerformerDetails!$R$7:$R$506&lt;&gt;"",ROW(PerformerDetails!P1116:P1615)-ROW(PerformerDetails!R1116)+1),ROWS(PerformerDetails!$R$7:R1116)))),0)</f>
        <v>#NAME?</v>
      </c>
    </row>
    <row r="1116" spans="3:3" ht="20.100000000000001" customHeight="1">
      <c r="C1116" s="45" t="e">
        <f t="array" aca="1" ref="C1116" ca="1">IFERROR(IF(ROWS(PerformerDetails!$R$7:R1117)&gt;COUNTA(PerformerDetails!$R$7:$R$506),"",INDEX(PerformerDetails!$R$7:$R$506,SMALL(IF(PerformerDetails!$R$7:$R$506&lt;&gt;"",ROW(PerformerDetails!P1117:P1616)-ROW(PerformerDetails!R1117)+1),ROWS(PerformerDetails!$R$7:R1117)))),0)</f>
        <v>#NAME?</v>
      </c>
    </row>
    <row r="1117" spans="3:3" ht="20.100000000000001" customHeight="1">
      <c r="C1117" s="45" t="e">
        <f t="array" aca="1" ref="C1117" ca="1">IFERROR(IF(ROWS(PerformerDetails!$R$7:R1118)&gt;COUNTA(PerformerDetails!$R$7:$R$506),"",INDEX(PerformerDetails!$R$7:$R$506,SMALL(IF(PerformerDetails!$R$7:$R$506&lt;&gt;"",ROW(PerformerDetails!P1118:P1617)-ROW(PerformerDetails!R1118)+1),ROWS(PerformerDetails!$R$7:R1118)))),0)</f>
        <v>#NAME?</v>
      </c>
    </row>
    <row r="1118" spans="3:3" ht="20.100000000000001" customHeight="1">
      <c r="C1118" s="45" t="e">
        <f t="array" aca="1" ref="C1118" ca="1">IFERROR(IF(ROWS(PerformerDetails!$R$7:R1119)&gt;COUNTA(PerformerDetails!$R$7:$R$506),"",INDEX(PerformerDetails!$R$7:$R$506,SMALL(IF(PerformerDetails!$R$7:$R$506&lt;&gt;"",ROW(PerformerDetails!P1119:P1618)-ROW(PerformerDetails!R1119)+1),ROWS(PerformerDetails!$R$7:R1119)))),0)</f>
        <v>#NAME?</v>
      </c>
    </row>
  </sheetData>
  <sheetProtection sheet="1" objects="1" scenarios="1" selectLockedCells="1"/>
  <dataConsolidate/>
  <phoneticPr fontId="16" type="noConversion"/>
  <conditionalFormatting sqref="C507:C1118 B7:C506">
    <cfRule type="cellIs" dxfId="6" priority="6" operator="equal">
      <formula>0</formula>
    </cfRule>
  </conditionalFormatting>
  <conditionalFormatting sqref="D7:D506">
    <cfRule type="cellIs" dxfId="5" priority="5" operator="equal">
      <formula>0</formula>
    </cfRule>
  </conditionalFormatting>
  <conditionalFormatting sqref="E7:E506">
    <cfRule type="cellIs" dxfId="4" priority="4" operator="equal">
      <formula>0</formula>
    </cfRule>
  </conditionalFormatting>
  <conditionalFormatting sqref="F7:F506">
    <cfRule type="cellIs" dxfId="3" priority="3" operator="equal">
      <formula>0</formula>
    </cfRule>
  </conditionalFormatting>
  <conditionalFormatting sqref="G7:Z506">
    <cfRule type="cellIs" dxfId="2" priority="2" operator="equal">
      <formula>0</formula>
    </cfRule>
  </conditionalFormatting>
  <conditionalFormatting sqref="I7:I291">
    <cfRule type="cellIs" dxfId="1" priority="1" operator="equal">
      <formula>0</formula>
    </cfRule>
  </conditionalFormatting>
  <pageMargins left="0.7" right="0.7" top="0.75" bottom="0.75" header="0.3" footer="0.3"/>
  <pageSetup paperSize="123" orientation="portrait" r:id="rId1"/>
  <drawing r:id="rId2"/>
</worksheet>
</file>

<file path=xl/worksheets/sheet5.xml><?xml version="1.0" encoding="utf-8"?>
<worksheet xmlns="http://schemas.openxmlformats.org/spreadsheetml/2006/main" xmlns:r="http://schemas.openxmlformats.org/officeDocument/2006/relationships">
  <sheetPr codeName="Sheet5"/>
  <dimension ref="A1:AB754"/>
  <sheetViews>
    <sheetView workbookViewId="0">
      <pane ySplit="6" topLeftCell="A7" activePane="bottomLeft" state="frozen"/>
      <selection pane="bottomLeft" activeCell="C7" sqref="C7"/>
    </sheetView>
  </sheetViews>
  <sheetFormatPr defaultRowHeight="16.5"/>
  <cols>
    <col min="1" max="1" width="3.7109375" style="88" customWidth="1"/>
    <col min="2" max="2" width="5.140625" style="155" customWidth="1"/>
    <col min="3" max="3" width="35" style="155" customWidth="1"/>
    <col min="4" max="4" width="25.7109375" style="155" customWidth="1"/>
    <col min="5" max="5" width="35.7109375" style="155" customWidth="1"/>
    <col min="6" max="6" width="14.85546875" style="155" customWidth="1"/>
    <col min="7" max="7" width="5.28515625" style="155" customWidth="1"/>
    <col min="8" max="8" width="6.7109375" style="88" customWidth="1"/>
    <col min="9" max="16384" width="9.140625" style="88"/>
  </cols>
  <sheetData>
    <row r="1" spans="2:28" s="143" customFormat="1" ht="21" customHeight="1">
      <c r="B1" s="99"/>
      <c r="C1" s="99"/>
      <c r="D1" s="99"/>
      <c r="E1" s="99"/>
      <c r="F1" s="99"/>
      <c r="G1" s="99"/>
      <c r="I1" s="88"/>
      <c r="J1" s="88"/>
      <c r="K1" s="88"/>
      <c r="L1" s="88"/>
      <c r="M1" s="88"/>
      <c r="N1" s="88"/>
      <c r="O1" s="88"/>
      <c r="P1" s="88"/>
      <c r="Q1" s="88"/>
      <c r="R1" s="88"/>
      <c r="S1" s="88"/>
      <c r="T1" s="88"/>
      <c r="U1" s="88"/>
      <c r="V1" s="88"/>
      <c r="W1" s="88"/>
      <c r="X1" s="88"/>
      <c r="Y1" s="88"/>
      <c r="Z1" s="88"/>
      <c r="AA1" s="88"/>
      <c r="AB1" s="88"/>
    </row>
    <row r="2" spans="2:28" s="143" customFormat="1" ht="51" customHeight="1">
      <c r="B2" s="99"/>
      <c r="C2" s="250" t="s">
        <v>479</v>
      </c>
      <c r="D2" s="250"/>
      <c r="E2" s="251"/>
      <c r="F2" s="251"/>
      <c r="G2" s="99"/>
      <c r="I2" s="88"/>
      <c r="J2" s="88"/>
      <c r="K2" s="88"/>
      <c r="L2" s="88"/>
      <c r="M2" s="88"/>
      <c r="N2" s="88"/>
      <c r="O2" s="88"/>
      <c r="P2" s="88"/>
      <c r="Q2" s="88"/>
      <c r="R2" s="88"/>
      <c r="S2" s="88"/>
      <c r="T2" s="88"/>
      <c r="U2" s="88"/>
      <c r="V2" s="88"/>
      <c r="W2" s="88"/>
      <c r="X2" s="88"/>
      <c r="Y2" s="88"/>
      <c r="Z2" s="88"/>
      <c r="AA2" s="88"/>
      <c r="AB2" s="88"/>
    </row>
    <row r="3" spans="2:28" s="143" customFormat="1" ht="21.75" customHeight="1">
      <c r="B3" s="99"/>
      <c r="C3" s="99"/>
      <c r="D3" s="99"/>
      <c r="E3" s="99"/>
      <c r="F3" s="99"/>
      <c r="G3" s="99"/>
      <c r="I3" s="88"/>
      <c r="J3" s="88"/>
      <c r="K3" s="88"/>
      <c r="L3" s="88"/>
      <c r="M3" s="88"/>
      <c r="N3" s="88"/>
      <c r="O3" s="88"/>
      <c r="P3" s="88"/>
      <c r="Q3" s="88"/>
      <c r="R3" s="88"/>
      <c r="S3" s="88"/>
      <c r="T3" s="88"/>
      <c r="U3" s="88"/>
      <c r="V3" s="88"/>
      <c r="W3" s="88"/>
      <c r="X3" s="88"/>
      <c r="Y3" s="88"/>
      <c r="Z3" s="88"/>
      <c r="AA3" s="88"/>
      <c r="AB3" s="88"/>
    </row>
    <row r="4" spans="2:28" ht="65.25" customHeight="1">
      <c r="B4" s="252" t="s">
        <v>602</v>
      </c>
      <c r="C4" s="253"/>
      <c r="D4" s="253"/>
      <c r="E4" s="253"/>
      <c r="F4" s="253"/>
      <c r="G4" s="253"/>
    </row>
    <row r="5" spans="2:28">
      <c r="B5" s="248" t="s">
        <v>488</v>
      </c>
      <c r="C5" s="248"/>
      <c r="D5" s="248"/>
      <c r="E5" s="249" t="s">
        <v>294</v>
      </c>
      <c r="F5" s="249"/>
      <c r="G5" s="249"/>
    </row>
    <row r="6" spans="2:28" s="155" customFormat="1" ht="27.75" customHeight="1">
      <c r="B6" s="91"/>
      <c r="C6" s="91" t="s">
        <v>251</v>
      </c>
      <c r="D6" s="91" t="s">
        <v>250</v>
      </c>
      <c r="E6" s="91" t="s">
        <v>480</v>
      </c>
      <c r="F6" s="91" t="s">
        <v>34</v>
      </c>
      <c r="G6" s="91"/>
      <c r="H6" s="162"/>
      <c r="I6" s="162"/>
      <c r="J6" s="162"/>
      <c r="K6" s="162"/>
      <c r="L6" s="162"/>
      <c r="M6" s="162"/>
      <c r="N6" s="162"/>
      <c r="O6" s="162"/>
      <c r="P6" s="162"/>
      <c r="Q6" s="162"/>
      <c r="R6" s="162"/>
      <c r="S6" s="162"/>
      <c r="T6" s="162"/>
      <c r="U6" s="162"/>
      <c r="V6" s="162"/>
      <c r="W6" s="162"/>
      <c r="X6" s="162"/>
      <c r="Y6" s="162"/>
      <c r="Z6" s="162"/>
      <c r="AA6" s="162"/>
      <c r="AB6" s="162"/>
    </row>
    <row r="7" spans="2:28" s="155" customFormat="1" ht="20.100000000000001" customHeight="1">
      <c r="B7" s="91">
        <v>1</v>
      </c>
      <c r="C7" s="163"/>
      <c r="D7" s="163"/>
      <c r="E7" s="163"/>
      <c r="F7" s="164">
        <f ca="1">IF(AND(NOT(ISBLANK(D7)),RegistrationDetails!I11="Early Bird Pricing"),35,IF(AND(NOT(ISBLANK(D7)),RegistrationDetails!I11="On Time Pricing"),37.5,IF((ISBLANK(D7)),0)))</f>
        <v>0</v>
      </c>
      <c r="G7" s="99"/>
    </row>
    <row r="8" spans="2:28" s="155" customFormat="1" ht="20.100000000000001" customHeight="1">
      <c r="B8" s="91">
        <v>2</v>
      </c>
      <c r="C8" s="163"/>
      <c r="D8" s="163"/>
      <c r="E8" s="163"/>
      <c r="F8" s="164">
        <f ca="1">IF(AND(NOT(ISBLANK(D8)),RegistrationDetails!I11="Early Bird Pricing"),35,IF(AND(NOT(ISBLANK(D8)),RegistrationDetails!I11="On Time Pricing"),37.5,IF((ISBLANK(D8)),0)))</f>
        <v>0</v>
      </c>
      <c r="G8" s="99"/>
    </row>
    <row r="9" spans="2:28" s="155" customFormat="1" ht="20.100000000000001" customHeight="1">
      <c r="B9" s="91">
        <v>3</v>
      </c>
      <c r="C9" s="163"/>
      <c r="D9" s="163"/>
      <c r="E9" s="163"/>
      <c r="F9" s="164">
        <f ca="1">IF(AND(NOT(ISBLANK(D9)),RegistrationDetails!I11="Early Bird Pricing"),35,IF(AND(NOT(ISBLANK(D9)),RegistrationDetails!I11="On Time Pricing"),37.5,IF((ISBLANK(D9)),0)))</f>
        <v>0</v>
      </c>
      <c r="G9" s="99"/>
    </row>
    <row r="10" spans="2:28" s="155" customFormat="1" ht="20.100000000000001" customHeight="1">
      <c r="B10" s="91">
        <v>4</v>
      </c>
      <c r="C10" s="163"/>
      <c r="D10" s="163"/>
      <c r="E10" s="163"/>
      <c r="F10" s="164">
        <f ca="1">IF(AND(NOT(ISBLANK(D10)),RegistrationDetails!I11="Early Bird Pricing"),35,IF(AND(NOT(ISBLANK(D10)),RegistrationDetails!I11="On Time Pricing"),37.5,IF((ISBLANK(D10)),0)))</f>
        <v>0</v>
      </c>
      <c r="G10" s="99"/>
    </row>
    <row r="11" spans="2:28" s="155" customFormat="1" ht="20.100000000000001" customHeight="1">
      <c r="B11" s="91">
        <v>5</v>
      </c>
      <c r="C11" s="163"/>
      <c r="D11" s="163"/>
      <c r="E11" s="163"/>
      <c r="F11" s="164">
        <f ca="1">IF(AND(NOT(ISBLANK(D11)),RegistrationDetails!I11="Early Bird Pricing"),35,IF(AND(NOT(ISBLANK(D11)),RegistrationDetails!I11="On Time Pricing"),37.5,IF((ISBLANK(D11)),0)))</f>
        <v>0</v>
      </c>
      <c r="G11" s="99"/>
    </row>
    <row r="12" spans="2:28" s="155" customFormat="1" ht="20.100000000000001" customHeight="1">
      <c r="B12" s="91">
        <v>6</v>
      </c>
      <c r="C12" s="163"/>
      <c r="D12" s="163"/>
      <c r="E12" s="163"/>
      <c r="F12" s="164">
        <f ca="1">IF(AND(NOT(ISBLANK(D12)),RegistrationDetails!I11="Early Bird Pricing"),35,IF(AND(NOT(ISBLANK(D12)),RegistrationDetails!I11="On Time Pricing"),37.5,IF((ISBLANK(D12)),0)))</f>
        <v>0</v>
      </c>
      <c r="G12" s="99"/>
    </row>
    <row r="13" spans="2:28" s="155" customFormat="1" ht="20.100000000000001" customHeight="1">
      <c r="B13" s="91">
        <v>7</v>
      </c>
      <c r="C13" s="163"/>
      <c r="D13" s="163"/>
      <c r="E13" s="163"/>
      <c r="F13" s="164">
        <f ca="1">IF(AND(NOT(ISBLANK(D13)),RegistrationDetails!I11="Early Bird Pricing"),35,IF(AND(NOT(ISBLANK(D13)),RegistrationDetails!I11="On Time Pricing"),37.5,IF((ISBLANK(D13)),0)))</f>
        <v>0</v>
      </c>
      <c r="G13" s="99"/>
    </row>
    <row r="14" spans="2:28" s="155" customFormat="1" ht="20.100000000000001" customHeight="1">
      <c r="B14" s="91">
        <v>8</v>
      </c>
      <c r="C14" s="163"/>
      <c r="D14" s="163"/>
      <c r="E14" s="163"/>
      <c r="F14" s="164">
        <f ca="1">IF(AND(NOT(ISBLANK(D14)),RegistrationDetails!I11="Early Bird Pricing"),35,IF(AND(NOT(ISBLANK(D14)),RegistrationDetails!I11="On Time Pricing"),37.5,IF((ISBLANK(D14)),0)))</f>
        <v>0</v>
      </c>
      <c r="G14" s="99"/>
    </row>
    <row r="15" spans="2:28" s="155" customFormat="1" ht="20.100000000000001" customHeight="1">
      <c r="B15" s="91">
        <v>9</v>
      </c>
      <c r="C15" s="163"/>
      <c r="D15" s="163"/>
      <c r="E15" s="163"/>
      <c r="F15" s="164">
        <f ca="1">IF(AND(NOT(ISBLANK(D15)),RegistrationDetails!I11="Early Bird Pricing"),35,IF(AND(NOT(ISBLANK(D15)),RegistrationDetails!I11="On Time Pricing"),37.5,IF((ISBLANK(D15)),0)))</f>
        <v>0</v>
      </c>
      <c r="G15" s="99"/>
    </row>
    <row r="16" spans="2:28" s="155" customFormat="1" ht="20.100000000000001" customHeight="1">
      <c r="B16" s="91">
        <v>10</v>
      </c>
      <c r="C16" s="163"/>
      <c r="D16" s="163"/>
      <c r="E16" s="163"/>
      <c r="F16" s="164">
        <f ca="1">IF(AND(NOT(ISBLANK(D16)),RegistrationDetails!I11="Early Bird Pricing"),35,IF(AND(NOT(ISBLANK(D16)),RegistrationDetails!I11="On Time Pricing"),37.5,IF((ISBLANK(D16)),0)))</f>
        <v>0</v>
      </c>
      <c r="G16" s="99"/>
    </row>
    <row r="17" spans="2:7" s="155" customFormat="1" ht="20.100000000000001" customHeight="1">
      <c r="B17" s="91">
        <v>11</v>
      </c>
      <c r="C17" s="163"/>
      <c r="D17" s="163"/>
      <c r="E17" s="163"/>
      <c r="F17" s="164">
        <f ca="1">IF(AND(NOT(ISBLANK(D17)),RegistrationDetails!I11="Early Bird Pricing"),35,IF(AND(NOT(ISBLANK(D17)),RegistrationDetails!I11="On Time Pricing"),37.5,IF((ISBLANK(D17)),0)))</f>
        <v>0</v>
      </c>
      <c r="G17" s="99"/>
    </row>
    <row r="18" spans="2:7" s="155" customFormat="1" ht="20.100000000000001" customHeight="1">
      <c r="B18" s="91">
        <v>12</v>
      </c>
      <c r="C18" s="163"/>
      <c r="D18" s="163"/>
      <c r="E18" s="163"/>
      <c r="F18" s="164">
        <f ca="1">IF(AND(NOT(ISBLANK(D18)),RegistrationDetails!I11="Early Bird Pricing"),35,IF(AND(NOT(ISBLANK(D18)),RegistrationDetails!I11="On Time Pricing"),37.5,IF((ISBLANK(D18)),0)))</f>
        <v>0</v>
      </c>
      <c r="G18" s="99"/>
    </row>
    <row r="19" spans="2:7" s="155" customFormat="1" ht="20.100000000000001" customHeight="1">
      <c r="B19" s="91">
        <v>13</v>
      </c>
      <c r="C19" s="163"/>
      <c r="D19" s="163"/>
      <c r="E19" s="163"/>
      <c r="F19" s="164">
        <f ca="1">IF(AND(NOT(ISBLANK(D19)),RegistrationDetails!I11="Early Bird Pricing"),35,IF(AND(NOT(ISBLANK(D19)),RegistrationDetails!I11="On Time Pricing"),37.5,IF((ISBLANK(D19)),0)))</f>
        <v>0</v>
      </c>
      <c r="G19" s="99"/>
    </row>
    <row r="20" spans="2:7" s="155" customFormat="1" ht="20.100000000000001" customHeight="1">
      <c r="B20" s="91">
        <v>14</v>
      </c>
      <c r="C20" s="163"/>
      <c r="D20" s="163"/>
      <c r="E20" s="163"/>
      <c r="F20" s="164">
        <f ca="1">IF(AND(NOT(ISBLANK(D20)),RegistrationDetails!I11="Early Bird Pricing"),35,IF(AND(NOT(ISBLANK(D20)),RegistrationDetails!I11="On Time Pricing"),37.5,IF((ISBLANK(D20)),0)))</f>
        <v>0</v>
      </c>
      <c r="G20" s="99"/>
    </row>
    <row r="21" spans="2:7" s="155" customFormat="1" ht="20.100000000000001" customHeight="1">
      <c r="B21" s="91">
        <v>15</v>
      </c>
      <c r="C21" s="163"/>
      <c r="D21" s="163"/>
      <c r="E21" s="163"/>
      <c r="F21" s="164">
        <f ca="1">IF(AND(NOT(ISBLANK(D21)),RegistrationDetails!I11="Early Bird Pricing"),35,IF(AND(NOT(ISBLANK(D21)),RegistrationDetails!I11="On Time Pricing"),37.5,IF((ISBLANK(D21)),0)))</f>
        <v>0</v>
      </c>
      <c r="G21" s="99"/>
    </row>
    <row r="22" spans="2:7" s="155" customFormat="1" ht="20.100000000000001" customHeight="1">
      <c r="B22" s="91">
        <v>16</v>
      </c>
      <c r="C22" s="163"/>
      <c r="D22" s="163"/>
      <c r="E22" s="163"/>
      <c r="F22" s="164">
        <f ca="1">IF(AND(NOT(ISBLANK(D22)),RegistrationDetails!I11="Early Bird Pricing"),35,IF(AND(NOT(ISBLANK(D22)),RegistrationDetails!I11="On Time Pricing"),37.5,IF((ISBLANK(D22)),0)))</f>
        <v>0</v>
      </c>
      <c r="G22" s="99"/>
    </row>
    <row r="23" spans="2:7" s="155" customFormat="1" ht="20.100000000000001" customHeight="1">
      <c r="B23" s="91">
        <v>17</v>
      </c>
      <c r="C23" s="163"/>
      <c r="D23" s="163"/>
      <c r="E23" s="163"/>
      <c r="F23" s="164">
        <f ca="1">IF(AND(NOT(ISBLANK(D23)),RegistrationDetails!I11="Early Bird Pricing"),35,IF(AND(NOT(ISBLANK(D23)),RegistrationDetails!I11="On Time Pricing"),37.5,IF((ISBLANK(D23)),0)))</f>
        <v>0</v>
      </c>
      <c r="G23" s="99"/>
    </row>
    <row r="24" spans="2:7" s="155" customFormat="1" ht="20.100000000000001" customHeight="1">
      <c r="B24" s="91">
        <v>18</v>
      </c>
      <c r="C24" s="163"/>
      <c r="D24" s="163"/>
      <c r="E24" s="163"/>
      <c r="F24" s="164">
        <f ca="1">IF(AND(NOT(ISBLANK(D24)),RegistrationDetails!I11="Early Bird Pricing"),35,IF(AND(NOT(ISBLANK(D24)),RegistrationDetails!I11="On Time Pricing"),37.5,IF((ISBLANK(D24)),0)))</f>
        <v>0</v>
      </c>
      <c r="G24" s="99"/>
    </row>
    <row r="25" spans="2:7" s="155" customFormat="1" ht="20.100000000000001" customHeight="1">
      <c r="B25" s="91">
        <v>19</v>
      </c>
      <c r="C25" s="163"/>
      <c r="D25" s="163"/>
      <c r="E25" s="163"/>
      <c r="F25" s="164">
        <f ca="1">IF(AND(NOT(ISBLANK(D25)),RegistrationDetails!I11="Early Bird Pricing"),35,IF(AND(NOT(ISBLANK(D25)),RegistrationDetails!I11="On Time Pricing"),37.5,IF((ISBLANK(D25)),0)))</f>
        <v>0</v>
      </c>
      <c r="G25" s="99"/>
    </row>
    <row r="26" spans="2:7" s="155" customFormat="1" ht="20.100000000000001" customHeight="1">
      <c r="B26" s="91">
        <v>20</v>
      </c>
      <c r="C26" s="163"/>
      <c r="D26" s="163"/>
      <c r="E26" s="163"/>
      <c r="F26" s="164">
        <f ca="1">IF(AND(NOT(ISBLANK(D26)),RegistrationDetails!I11="Early Bird Pricing"),35,IF(AND(NOT(ISBLANK(D26)),RegistrationDetails!I11="On Time Pricing"),37.5,IF((ISBLANK(D26)),0)))</f>
        <v>0</v>
      </c>
      <c r="G26" s="99"/>
    </row>
    <row r="27" spans="2:7" s="155" customFormat="1" ht="20.100000000000001" customHeight="1">
      <c r="B27" s="91">
        <v>21</v>
      </c>
      <c r="C27" s="163"/>
      <c r="D27" s="163"/>
      <c r="E27" s="163"/>
      <c r="F27" s="164">
        <f ca="1">IF(AND(NOT(ISBLANK(D27)),RegistrationDetails!I11="Early Bird Pricing"),35,IF(AND(NOT(ISBLANK(D27)),RegistrationDetails!I11="On Time Pricing"),37.5,IF((ISBLANK(D27)),0)))</f>
        <v>0</v>
      </c>
      <c r="G27" s="99"/>
    </row>
    <row r="28" spans="2:7" s="155" customFormat="1" ht="20.100000000000001" customHeight="1">
      <c r="B28" s="91">
        <v>22</v>
      </c>
      <c r="C28" s="163"/>
      <c r="D28" s="163"/>
      <c r="E28" s="163"/>
      <c r="F28" s="164">
        <f ca="1">IF(AND(NOT(ISBLANK(D28)),RegistrationDetails!I11="Early Bird Pricing"),35,IF(AND(NOT(ISBLANK(D28)),RegistrationDetails!I11="On Time Pricing"),37.5,IF((ISBLANK(D28)),0)))</f>
        <v>0</v>
      </c>
      <c r="G28" s="99"/>
    </row>
    <row r="29" spans="2:7" s="155" customFormat="1" ht="20.100000000000001" customHeight="1">
      <c r="B29" s="91">
        <v>23</v>
      </c>
      <c r="C29" s="163"/>
      <c r="D29" s="163"/>
      <c r="E29" s="163"/>
      <c r="F29" s="164">
        <f ca="1">IF(AND(NOT(ISBLANK(D29)),RegistrationDetails!I11="Early Bird Pricing"),35,IF(AND(NOT(ISBLANK(D29)),RegistrationDetails!I11="On Time Pricing"),37.5,IF((ISBLANK(D29)),0)))</f>
        <v>0</v>
      </c>
      <c r="G29" s="99"/>
    </row>
    <row r="30" spans="2:7" s="155" customFormat="1" ht="20.100000000000001" customHeight="1">
      <c r="B30" s="91">
        <v>24</v>
      </c>
      <c r="C30" s="163"/>
      <c r="D30" s="163"/>
      <c r="E30" s="163"/>
      <c r="F30" s="164">
        <f ca="1">IF(AND(NOT(ISBLANK(D30)),RegistrationDetails!I11="Early Bird Pricing"),35,IF(AND(NOT(ISBLANK(D30)),RegistrationDetails!I11="On Time Pricing"),37.5,IF((ISBLANK(D30)),0)))</f>
        <v>0</v>
      </c>
      <c r="G30" s="99"/>
    </row>
    <row r="31" spans="2:7" s="155" customFormat="1" ht="20.100000000000001" customHeight="1">
      <c r="B31" s="91">
        <v>25</v>
      </c>
      <c r="C31" s="163"/>
      <c r="D31" s="163"/>
      <c r="E31" s="163"/>
      <c r="F31" s="164">
        <f ca="1">IF(AND(NOT(ISBLANK(D31)),RegistrationDetails!I11="Early Bird Pricing"),35,IF(AND(NOT(ISBLANK(D31)),RegistrationDetails!I11="On Time Pricing"),37.5,IF((ISBLANK(D31)),0)))</f>
        <v>0</v>
      </c>
      <c r="G31" s="99"/>
    </row>
    <row r="32" spans="2:7" s="155" customFormat="1" ht="20.100000000000001" hidden="1" customHeight="1">
      <c r="B32" s="91">
        <v>26</v>
      </c>
      <c r="C32" s="163"/>
      <c r="D32" s="163"/>
      <c r="E32" s="163"/>
      <c r="F32" s="164">
        <f ca="1">IF(AND(NOT(ISBLANK(D32)),RegistrationDetails!I36="Early Bird Pricing"),35,IF(AND(NOT(ISBLANK(D32)),RegistrationDetails!I36="On Time Pricing"),37.5,IF((ISBLANK(D32)),0)))</f>
        <v>0</v>
      </c>
      <c r="G32" s="99"/>
    </row>
    <row r="33" spans="2:8" s="155" customFormat="1" ht="20.100000000000001" hidden="1" customHeight="1">
      <c r="B33" s="91">
        <v>27</v>
      </c>
      <c r="C33" s="163"/>
      <c r="D33" s="163"/>
      <c r="E33" s="163"/>
      <c r="F33" s="164">
        <f ca="1">IF(AND(NOT(ISBLANK(D33)),RegistrationDetails!I37="Early Bird Pricing"),35,IF(AND(NOT(ISBLANK(D33)),RegistrationDetails!I37="On Time Pricing"),37.5,IF((ISBLANK(D33)),0)))</f>
        <v>0</v>
      </c>
      <c r="G33" s="99"/>
    </row>
    <row r="34" spans="2:8" s="155" customFormat="1" ht="20.100000000000001" hidden="1" customHeight="1">
      <c r="B34" s="91">
        <v>28</v>
      </c>
      <c r="C34" s="163"/>
      <c r="D34" s="163"/>
      <c r="E34" s="163"/>
      <c r="F34" s="164">
        <f ca="1">IF(AND(NOT(ISBLANK(D34)),RegistrationDetails!I38="Early Bird Pricing"),35,IF(AND(NOT(ISBLANK(D34)),RegistrationDetails!I38="On Time Pricing"),37.5,IF((ISBLANK(D34)),0)))</f>
        <v>0</v>
      </c>
      <c r="G34" s="99"/>
    </row>
    <row r="35" spans="2:8" s="155" customFormat="1" ht="20.100000000000001" hidden="1" customHeight="1">
      <c r="B35" s="91">
        <v>29</v>
      </c>
      <c r="C35" s="163"/>
      <c r="D35" s="163"/>
      <c r="E35" s="163"/>
      <c r="F35" s="164">
        <f ca="1">IF(AND(NOT(ISBLANK(D35)),RegistrationDetails!I39="Early Bird Pricing"),35,IF(AND(NOT(ISBLANK(D35)),RegistrationDetails!I39="On Time Pricing"),37.5,IF((ISBLANK(D35)),0)))</f>
        <v>0</v>
      </c>
      <c r="G35" s="99"/>
    </row>
    <row r="36" spans="2:8" s="155" customFormat="1" ht="20.100000000000001" hidden="1" customHeight="1">
      <c r="B36" s="91">
        <v>30</v>
      </c>
      <c r="C36" s="163"/>
      <c r="D36" s="163"/>
      <c r="E36" s="163"/>
      <c r="F36" s="164">
        <f ca="1">IF(AND(NOT(ISBLANK(D36)),RegistrationDetails!I40="Early Bird Pricing"),35,IF(AND(NOT(ISBLANK(D36)),RegistrationDetails!I40="On Time Pricing"),37.5,IF((ISBLANK(D36)),0)))</f>
        <v>0</v>
      </c>
      <c r="G36" s="99"/>
    </row>
    <row r="37" spans="2:8" s="155" customFormat="1" ht="20.100000000000001" hidden="1" customHeight="1">
      <c r="B37" s="91">
        <v>31</v>
      </c>
      <c r="C37" s="163"/>
      <c r="D37" s="163"/>
      <c r="E37" s="163"/>
      <c r="F37" s="164">
        <f ca="1">IF(AND(NOT(ISBLANK(D37)),RegistrationDetails!I41="Early Bird Pricing"),35,IF(AND(NOT(ISBLANK(D37)),RegistrationDetails!I41="On Time Pricing"),37.5,IF((ISBLANK(D37)),0)))</f>
        <v>0</v>
      </c>
      <c r="G37" s="99"/>
    </row>
    <row r="38" spans="2:8" s="155" customFormat="1" ht="20.100000000000001" hidden="1" customHeight="1">
      <c r="B38" s="91">
        <v>32</v>
      </c>
      <c r="C38" s="163"/>
      <c r="D38" s="163"/>
      <c r="E38" s="163"/>
      <c r="F38" s="164">
        <f ca="1">IF(AND(NOT(ISBLANK(D38)),RegistrationDetails!I42="Early Bird Pricing"),35,IF(AND(NOT(ISBLANK(D38)),RegistrationDetails!I42="On Time Pricing"),37.5,IF((ISBLANK(D38)),0)))</f>
        <v>0</v>
      </c>
      <c r="G38" s="99"/>
    </row>
    <row r="39" spans="2:8" s="155" customFormat="1" ht="20.100000000000001" hidden="1" customHeight="1">
      <c r="B39" s="91">
        <v>33</v>
      </c>
      <c r="C39" s="163"/>
      <c r="D39" s="163"/>
      <c r="E39" s="163"/>
      <c r="F39" s="164">
        <f ca="1">IF(AND(NOT(ISBLANK(D39)),RegistrationDetails!I43="Early Bird Pricing"),35,IF(AND(NOT(ISBLANK(D39)),RegistrationDetails!I43="On Time Pricing"),37.5,IF((ISBLANK(D39)),0)))</f>
        <v>0</v>
      </c>
      <c r="G39" s="99"/>
    </row>
    <row r="40" spans="2:8" s="155" customFormat="1" ht="20.100000000000001" hidden="1" customHeight="1">
      <c r="B40" s="91">
        <v>34</v>
      </c>
      <c r="C40" s="163"/>
      <c r="D40" s="163"/>
      <c r="E40" s="163"/>
      <c r="F40" s="164">
        <f ca="1">IF(AND(NOT(ISBLANK(D40)),RegistrationDetails!I44="Early Bird Pricing"),35,IF(AND(NOT(ISBLANK(D40)),RegistrationDetails!I44="On Time Pricing"),37.5,IF((ISBLANK(D40)),0)))</f>
        <v>0</v>
      </c>
      <c r="G40" s="99"/>
    </row>
    <row r="41" spans="2:8" s="155" customFormat="1" ht="20.100000000000001" hidden="1" customHeight="1">
      <c r="B41" s="91">
        <v>35</v>
      </c>
      <c r="C41" s="163"/>
      <c r="D41" s="163"/>
      <c r="E41" s="163"/>
      <c r="F41" s="164">
        <f ca="1">IF(AND(NOT(ISBLANK(D41)),RegistrationDetails!I45="Early Bird Pricing"),35,IF(AND(NOT(ISBLANK(D41)),RegistrationDetails!I45="On Time Pricing"),37.5,IF((ISBLANK(D41)),0)))</f>
        <v>0</v>
      </c>
      <c r="G41" s="99"/>
    </row>
    <row r="42" spans="2:8" s="155" customFormat="1">
      <c r="B42" s="99"/>
      <c r="C42" s="99"/>
      <c r="D42" s="99"/>
      <c r="E42" s="99"/>
      <c r="F42" s="99"/>
      <c r="G42" s="99"/>
    </row>
    <row r="43" spans="2:8">
      <c r="B43" s="165" t="s">
        <v>17</v>
      </c>
      <c r="C43" s="165">
        <f>COUNTA(C7:C41)</f>
        <v>0</v>
      </c>
      <c r="D43" s="165"/>
      <c r="E43" s="165">
        <f>COUNTA(E7:E41)</f>
        <v>0</v>
      </c>
      <c r="F43" s="166">
        <f ca="1">SUM(F7:F41)</f>
        <v>0</v>
      </c>
      <c r="H43" s="88" t="s">
        <v>252</v>
      </c>
    </row>
    <row r="44" spans="2:8">
      <c r="B44" s="167"/>
      <c r="C44" s="167"/>
      <c r="D44" s="167"/>
    </row>
    <row r="45" spans="2:8">
      <c r="B45" s="167"/>
      <c r="C45" s="167"/>
      <c r="D45" s="167"/>
    </row>
    <row r="46" spans="2:8">
      <c r="B46" s="167"/>
      <c r="C46" s="167"/>
      <c r="D46" s="167"/>
    </row>
    <row r="47" spans="2:8">
      <c r="B47" s="167"/>
      <c r="C47" s="167"/>
      <c r="D47" s="167"/>
    </row>
    <row r="48" spans="2:8">
      <c r="B48" s="167"/>
      <c r="C48" s="167"/>
      <c r="D48" s="167"/>
    </row>
    <row r="49" spans="2:4">
      <c r="B49" s="167"/>
      <c r="C49" s="167"/>
      <c r="D49" s="167"/>
    </row>
    <row r="92" spans="2:20">
      <c r="B92" s="157"/>
      <c r="C92" s="157"/>
      <c r="D92" s="157"/>
      <c r="E92" s="157"/>
      <c r="F92" s="157"/>
      <c r="G92" s="157"/>
      <c r="H92" s="157"/>
      <c r="I92" s="157"/>
      <c r="J92" s="157"/>
      <c r="K92" s="157"/>
      <c r="L92" s="157"/>
      <c r="M92" s="157"/>
    </row>
    <row r="93" spans="2:20">
      <c r="B93" s="157"/>
      <c r="C93" s="157"/>
      <c r="D93" s="157"/>
      <c r="E93" s="157"/>
      <c r="F93" s="157"/>
      <c r="G93" s="157"/>
      <c r="H93" s="157"/>
      <c r="I93" s="157"/>
      <c r="J93" s="157"/>
      <c r="K93" s="157"/>
      <c r="L93" s="157"/>
      <c r="M93" s="157"/>
    </row>
    <row r="94" spans="2:20">
      <c r="B94" s="157"/>
      <c r="C94" s="157"/>
      <c r="D94" s="157"/>
      <c r="E94" s="157"/>
      <c r="F94" s="157"/>
      <c r="G94" s="157"/>
      <c r="H94" s="157"/>
      <c r="I94" s="157"/>
      <c r="J94" s="157"/>
      <c r="K94" s="157"/>
      <c r="L94" s="157"/>
      <c r="M94" s="157"/>
      <c r="N94" s="157"/>
      <c r="O94" s="157"/>
      <c r="P94" s="157"/>
      <c r="Q94" s="157"/>
      <c r="R94" s="157"/>
      <c r="S94" s="157"/>
      <c r="T94" s="157"/>
    </row>
    <row r="95" spans="2:20">
      <c r="B95" s="157"/>
      <c r="C95" s="157"/>
      <c r="D95" s="157"/>
      <c r="E95" s="157"/>
      <c r="F95" s="157"/>
      <c r="G95" s="157"/>
      <c r="H95" s="157"/>
      <c r="I95" s="157"/>
      <c r="J95" s="157"/>
      <c r="K95" s="157"/>
      <c r="L95" s="157"/>
      <c r="M95" s="157"/>
      <c r="N95" s="157"/>
      <c r="O95" s="157"/>
      <c r="P95" s="157"/>
      <c r="Q95" s="157"/>
      <c r="R95" s="157"/>
      <c r="S95" s="157"/>
      <c r="T95" s="157"/>
    </row>
    <row r="96" spans="2:20">
      <c r="B96" s="157"/>
      <c r="C96" s="157"/>
      <c r="D96" s="157"/>
      <c r="E96" s="157"/>
      <c r="F96" s="157"/>
      <c r="G96" s="157"/>
      <c r="H96" s="157"/>
      <c r="I96" s="157"/>
      <c r="J96" s="157"/>
      <c r="K96" s="157"/>
      <c r="L96" s="157"/>
      <c r="M96" s="157"/>
      <c r="N96" s="157"/>
      <c r="O96" s="157"/>
      <c r="P96" s="157"/>
      <c r="Q96" s="157"/>
      <c r="R96" s="157"/>
      <c r="S96" s="157"/>
      <c r="T96" s="157"/>
    </row>
    <row r="97" spans="1:20">
      <c r="A97" s="137"/>
      <c r="B97" s="157"/>
      <c r="C97" s="157"/>
      <c r="D97" s="157"/>
      <c r="E97" s="157"/>
      <c r="F97" s="157"/>
      <c r="G97" s="157"/>
      <c r="H97" s="157"/>
      <c r="I97" s="157"/>
      <c r="J97" s="157"/>
      <c r="K97" s="157"/>
      <c r="L97" s="157"/>
      <c r="M97" s="157"/>
      <c r="N97" s="157"/>
      <c r="O97" s="157"/>
      <c r="P97" s="157"/>
      <c r="Q97" s="157"/>
      <c r="R97" s="157"/>
      <c r="S97" s="157"/>
      <c r="T97" s="157"/>
    </row>
    <row r="98" spans="1:20">
      <c r="A98" s="137"/>
      <c r="B98" s="157"/>
      <c r="C98" s="157"/>
      <c r="D98" s="157"/>
      <c r="E98" s="157"/>
      <c r="F98" s="157"/>
      <c r="G98" s="157"/>
      <c r="H98" s="157"/>
      <c r="I98" s="157"/>
      <c r="J98" s="157"/>
      <c r="K98" s="157"/>
      <c r="L98" s="157"/>
      <c r="M98" s="157"/>
      <c r="N98" s="157"/>
      <c r="O98" s="157"/>
      <c r="P98" s="157"/>
      <c r="Q98" s="157"/>
      <c r="R98" s="157"/>
      <c r="S98" s="157"/>
      <c r="T98" s="157"/>
    </row>
    <row r="99" spans="1:20">
      <c r="A99" s="137"/>
      <c r="B99" s="157"/>
      <c r="C99" s="157"/>
      <c r="D99" s="157"/>
      <c r="E99" s="157"/>
      <c r="F99" s="157"/>
      <c r="G99" s="157"/>
      <c r="H99" s="157"/>
      <c r="I99" s="157"/>
      <c r="J99" s="157"/>
      <c r="K99" s="157"/>
      <c r="L99" s="157"/>
      <c r="M99" s="157"/>
      <c r="N99" s="157"/>
      <c r="O99" s="157"/>
      <c r="P99" s="157"/>
      <c r="Q99" s="157"/>
      <c r="R99" s="157"/>
      <c r="S99" s="157"/>
      <c r="T99" s="157"/>
    </row>
    <row r="100" spans="1:20">
      <c r="A100" s="137"/>
      <c r="B100" s="157"/>
      <c r="C100" s="157"/>
      <c r="D100" s="157"/>
      <c r="E100" s="157"/>
      <c r="F100" s="157"/>
      <c r="G100" s="157"/>
      <c r="H100" s="157"/>
      <c r="I100" s="157"/>
      <c r="J100" s="157"/>
      <c r="K100" s="157"/>
      <c r="L100" s="157"/>
      <c r="M100" s="157"/>
      <c r="N100" s="157"/>
      <c r="O100" s="157"/>
      <c r="P100" s="157"/>
      <c r="Q100" s="157"/>
      <c r="R100" s="157"/>
      <c r="S100" s="157"/>
      <c r="T100" s="157"/>
    </row>
    <row r="101" spans="1:20">
      <c r="A101" s="137"/>
      <c r="B101" s="157"/>
      <c r="C101" s="157"/>
      <c r="D101" s="157"/>
      <c r="E101" s="157" t="s">
        <v>33</v>
      </c>
      <c r="F101" s="157"/>
      <c r="G101" s="157"/>
      <c r="H101" s="157"/>
      <c r="I101" s="157"/>
      <c r="J101" s="157"/>
      <c r="K101" s="157"/>
      <c r="L101" s="157"/>
      <c r="M101" s="157"/>
      <c r="N101" s="157"/>
      <c r="O101" s="157"/>
      <c r="P101" s="157"/>
      <c r="Q101" s="157"/>
      <c r="R101" s="157"/>
      <c r="S101" s="157"/>
      <c r="T101" s="157"/>
    </row>
    <row r="102" spans="1:20">
      <c r="A102" s="137"/>
      <c r="B102" s="157"/>
      <c r="C102" s="157" t="s">
        <v>30</v>
      </c>
      <c r="D102" s="157"/>
      <c r="E102" s="157"/>
      <c r="F102" s="157"/>
      <c r="G102" s="157"/>
      <c r="H102" s="157"/>
      <c r="I102" s="157"/>
      <c r="J102" s="157"/>
      <c r="K102" s="157"/>
      <c r="L102" s="157"/>
      <c r="M102" s="157"/>
      <c r="N102" s="157"/>
      <c r="O102" s="157"/>
      <c r="P102" s="157"/>
      <c r="Q102" s="157"/>
      <c r="R102" s="157"/>
      <c r="S102" s="157"/>
      <c r="T102" s="157"/>
    </row>
    <row r="103" spans="1:20">
      <c r="A103" s="137"/>
      <c r="B103" s="157"/>
      <c r="C103" s="157" t="e">
        <f ca="1">IF(ISBLANK(PerformerDetails!C7)=FALSE,PerformerDetails!C7,””)</f>
        <v>#NAME?</v>
      </c>
      <c r="D103" s="157"/>
      <c r="E103" s="157" t="s">
        <v>176</v>
      </c>
      <c r="F103" s="157" t="s">
        <v>183</v>
      </c>
      <c r="G103" s="157"/>
      <c r="H103" s="157"/>
      <c r="I103" s="157"/>
      <c r="J103" s="157"/>
      <c r="K103" s="157"/>
      <c r="L103" s="157"/>
      <c r="M103" s="157"/>
      <c r="N103" s="157"/>
      <c r="O103" s="157"/>
      <c r="P103" s="157"/>
      <c r="Q103" s="157"/>
      <c r="R103" s="157"/>
      <c r="S103" s="157"/>
      <c r="T103" s="157"/>
    </row>
    <row r="104" spans="1:20">
      <c r="A104" s="137"/>
      <c r="B104" s="157"/>
      <c r="C104" s="157" t="e">
        <f ca="1">IF(ISBLANK(PerformerDetails!C8)=FALSE,PerformerDetails!C8,””)</f>
        <v>#NAME?</v>
      </c>
      <c r="D104" s="157"/>
      <c r="E104" s="157" t="s">
        <v>177</v>
      </c>
      <c r="F104" s="157" t="s">
        <v>184</v>
      </c>
      <c r="G104" s="157"/>
      <c r="H104" s="157"/>
      <c r="I104" s="157"/>
      <c r="J104" s="157"/>
      <c r="K104" s="157"/>
      <c r="L104" s="157"/>
      <c r="M104" s="157"/>
      <c r="N104" s="157"/>
      <c r="O104" s="157"/>
      <c r="P104" s="157"/>
      <c r="Q104" s="157"/>
      <c r="R104" s="157"/>
      <c r="S104" s="157"/>
      <c r="T104" s="157"/>
    </row>
    <row r="105" spans="1:20">
      <c r="A105" s="137"/>
      <c r="B105" s="157"/>
      <c r="C105" s="157" t="e">
        <f ca="1">IF(ISBLANK(PerformerDetails!C9)=FALSE,PerformerDetails!C9,””)</f>
        <v>#NAME?</v>
      </c>
      <c r="D105" s="157"/>
      <c r="E105" s="157" t="s">
        <v>178</v>
      </c>
      <c r="F105" s="157" t="s">
        <v>185</v>
      </c>
      <c r="G105" s="157"/>
      <c r="H105" s="157"/>
      <c r="I105" s="157"/>
      <c r="J105" s="157" t="s">
        <v>205</v>
      </c>
      <c r="K105" s="157"/>
      <c r="L105" s="157"/>
      <c r="M105" s="157"/>
      <c r="N105" s="157"/>
      <c r="O105" s="157"/>
      <c r="P105" s="157"/>
      <c r="Q105" s="157"/>
      <c r="R105" s="157"/>
      <c r="S105" s="157"/>
      <c r="T105" s="157"/>
    </row>
    <row r="106" spans="1:20">
      <c r="A106" s="137"/>
      <c r="B106" s="157"/>
      <c r="C106" s="157" t="e">
        <f ca="1">IF(ISBLANK(PerformerDetails!C10)=FALSE,PerformerDetails!C10,””)</f>
        <v>#NAME?</v>
      </c>
      <c r="D106" s="157"/>
      <c r="E106" s="157" t="s">
        <v>179</v>
      </c>
      <c r="F106" s="157" t="s">
        <v>186</v>
      </c>
      <c r="G106" s="157"/>
      <c r="H106" s="157"/>
      <c r="I106" s="157"/>
      <c r="J106" s="157" t="s">
        <v>209</v>
      </c>
      <c r="K106" s="157"/>
      <c r="L106" s="157"/>
      <c r="M106" s="157"/>
      <c r="N106" s="157"/>
      <c r="O106" s="157"/>
      <c r="P106" s="157"/>
      <c r="Q106" s="157"/>
      <c r="R106" s="157"/>
      <c r="S106" s="157"/>
      <c r="T106" s="157"/>
    </row>
    <row r="107" spans="1:20">
      <c r="A107" s="137"/>
      <c r="B107" s="157"/>
      <c r="C107" s="157" t="e">
        <f ca="1">IF(ISBLANK(PerformerDetails!C11)=FALSE,PerformerDetails!C11,””)</f>
        <v>#NAME?</v>
      </c>
      <c r="D107" s="157"/>
      <c r="E107" s="157" t="s">
        <v>180</v>
      </c>
      <c r="F107" s="157" t="s">
        <v>187</v>
      </c>
      <c r="G107" s="157"/>
      <c r="H107" s="157"/>
      <c r="I107" s="157"/>
      <c r="J107" s="157" t="s">
        <v>210</v>
      </c>
      <c r="K107" s="157"/>
      <c r="L107" s="157"/>
      <c r="M107" s="157"/>
      <c r="N107" s="157"/>
      <c r="O107" s="157"/>
      <c r="P107" s="157"/>
      <c r="Q107" s="157"/>
      <c r="R107" s="157"/>
      <c r="S107" s="157"/>
      <c r="T107" s="157"/>
    </row>
    <row r="108" spans="1:20">
      <c r="A108" s="137"/>
      <c r="B108" s="157"/>
      <c r="C108" s="157" t="e">
        <f ca="1">IF(ISBLANK(PerformerDetails!C12)=FALSE,PerformerDetails!C12,””)</f>
        <v>#NAME?</v>
      </c>
      <c r="D108" s="157"/>
      <c r="E108" s="157" t="s">
        <v>181</v>
      </c>
      <c r="F108" s="157" t="s">
        <v>188</v>
      </c>
      <c r="G108" s="157"/>
      <c r="H108" s="157"/>
      <c r="I108" s="157"/>
      <c r="J108" s="157" t="s">
        <v>211</v>
      </c>
      <c r="K108" s="157"/>
      <c r="L108" s="157"/>
      <c r="M108" s="157"/>
      <c r="N108" s="157"/>
      <c r="O108" s="157"/>
      <c r="P108" s="157"/>
      <c r="Q108" s="157"/>
      <c r="R108" s="157"/>
      <c r="S108" s="157"/>
      <c r="T108" s="157"/>
    </row>
    <row r="109" spans="1:20">
      <c r="A109" s="137"/>
      <c r="B109" s="157"/>
      <c r="C109" s="157" t="e">
        <f ca="1">IF(ISBLANK(PerformerDetails!C13)=FALSE,PerformerDetails!C13,””)</f>
        <v>#NAME?</v>
      </c>
      <c r="D109" s="157"/>
      <c r="E109" s="157" t="s">
        <v>182</v>
      </c>
      <c r="F109" s="157" t="s">
        <v>189</v>
      </c>
      <c r="G109" s="157"/>
      <c r="H109" s="157"/>
      <c r="I109" s="157"/>
      <c r="J109" s="157" t="s">
        <v>212</v>
      </c>
      <c r="K109" s="157"/>
      <c r="L109" s="157"/>
      <c r="M109" s="157"/>
      <c r="N109" s="157"/>
      <c r="O109" s="157"/>
      <c r="P109" s="157"/>
      <c r="Q109" s="157"/>
      <c r="R109" s="157"/>
      <c r="S109" s="157"/>
      <c r="T109" s="157"/>
    </row>
    <row r="110" spans="1:20">
      <c r="A110" s="137"/>
      <c r="B110" s="157"/>
      <c r="C110" s="157" t="e">
        <f ca="1">IF(ISBLANK(PerformerDetails!C14)=FALSE,PerformerDetails!C14,””)</f>
        <v>#NAME?</v>
      </c>
      <c r="D110" s="157"/>
      <c r="E110" s="157"/>
      <c r="F110" s="157"/>
      <c r="G110" s="157"/>
      <c r="H110" s="157"/>
      <c r="I110" s="157"/>
      <c r="J110" s="157" t="s">
        <v>213</v>
      </c>
      <c r="K110" s="157"/>
      <c r="L110" s="157"/>
      <c r="M110" s="157"/>
      <c r="N110" s="157"/>
      <c r="O110" s="157"/>
      <c r="P110" s="157"/>
      <c r="Q110" s="157"/>
      <c r="R110" s="157"/>
      <c r="S110" s="157"/>
      <c r="T110" s="157"/>
    </row>
    <row r="111" spans="1:20">
      <c r="A111" s="137"/>
      <c r="B111" s="157"/>
      <c r="C111" s="157" t="e">
        <f ca="1">IF(ISBLANK(PerformerDetails!C15)=FALSE,PerformerDetails!C15,””)</f>
        <v>#NAME?</v>
      </c>
      <c r="D111" s="157"/>
      <c r="E111" s="157"/>
      <c r="F111" s="157"/>
      <c r="G111" s="157"/>
      <c r="H111" s="157"/>
      <c r="I111" s="157"/>
      <c r="J111" s="157" t="s">
        <v>215</v>
      </c>
      <c r="K111" s="157"/>
      <c r="L111" s="157"/>
      <c r="M111" s="157"/>
      <c r="N111" s="157"/>
      <c r="O111" s="157"/>
      <c r="P111" s="157"/>
      <c r="Q111" s="157"/>
      <c r="R111" s="157"/>
      <c r="S111" s="157"/>
      <c r="T111" s="157"/>
    </row>
    <row r="112" spans="1:20">
      <c r="A112" s="137"/>
      <c r="B112" s="157"/>
      <c r="C112" s="157" t="e">
        <f ca="1">IF(ISBLANK(PerformerDetails!C16)=FALSE,PerformerDetails!C16,””)</f>
        <v>#NAME?</v>
      </c>
      <c r="D112" s="157"/>
      <c r="E112" s="157" t="s">
        <v>197</v>
      </c>
      <c r="F112" s="157" t="s">
        <v>190</v>
      </c>
      <c r="G112" s="157"/>
      <c r="H112" s="157"/>
      <c r="I112" s="157"/>
      <c r="J112" s="157" t="s">
        <v>214</v>
      </c>
      <c r="K112" s="157"/>
      <c r="L112" s="157"/>
      <c r="M112" s="157"/>
      <c r="N112" s="157"/>
      <c r="O112" s="157"/>
      <c r="P112" s="157"/>
      <c r="Q112" s="157"/>
      <c r="R112" s="157"/>
      <c r="S112" s="157"/>
      <c r="T112" s="157"/>
    </row>
    <row r="113" spans="1:20">
      <c r="A113" s="137"/>
      <c r="B113" s="157"/>
      <c r="C113" s="157" t="e">
        <f ca="1">IF(ISBLANK(PerformerDetails!C17)=FALSE,PerformerDetails!C17,””)</f>
        <v>#NAME?</v>
      </c>
      <c r="D113" s="157"/>
      <c r="E113" s="157" t="s">
        <v>198</v>
      </c>
      <c r="F113" s="157" t="s">
        <v>191</v>
      </c>
      <c r="G113" s="157"/>
      <c r="H113" s="157"/>
      <c r="I113" s="157"/>
      <c r="J113" s="157" t="s">
        <v>208</v>
      </c>
      <c r="K113" s="157"/>
      <c r="L113" s="157"/>
      <c r="M113" s="157"/>
      <c r="N113" s="157"/>
      <c r="O113" s="157"/>
      <c r="P113" s="157"/>
      <c r="Q113" s="157"/>
      <c r="R113" s="157"/>
      <c r="S113" s="157"/>
      <c r="T113" s="157"/>
    </row>
    <row r="114" spans="1:20">
      <c r="A114" s="137"/>
      <c r="B114" s="157"/>
      <c r="C114" s="157" t="e">
        <f ca="1">IF(ISBLANK(PerformerDetails!C18)=FALSE,PerformerDetails!C18,””)</f>
        <v>#NAME?</v>
      </c>
      <c r="D114" s="157"/>
      <c r="E114" s="157" t="s">
        <v>199</v>
      </c>
      <c r="F114" s="157" t="s">
        <v>192</v>
      </c>
      <c r="G114" s="157"/>
      <c r="H114" s="157"/>
      <c r="I114" s="157"/>
      <c r="J114" s="157" t="s">
        <v>216</v>
      </c>
      <c r="K114" s="157"/>
      <c r="L114" s="157"/>
      <c r="M114" s="157"/>
      <c r="N114" s="157"/>
      <c r="O114" s="157"/>
      <c r="P114" s="157"/>
      <c r="Q114" s="157"/>
      <c r="R114" s="157"/>
      <c r="S114" s="157"/>
      <c r="T114" s="157"/>
    </row>
    <row r="115" spans="1:20">
      <c r="A115" s="137"/>
      <c r="B115" s="157"/>
      <c r="C115" s="157" t="e">
        <f ca="1">IF(ISBLANK(PerformerDetails!C19)=FALSE,PerformerDetails!C19,””)</f>
        <v>#NAME?</v>
      </c>
      <c r="D115" s="157"/>
      <c r="E115" s="157" t="s">
        <v>200</v>
      </c>
      <c r="F115" s="157" t="s">
        <v>193</v>
      </c>
      <c r="G115" s="157"/>
      <c r="H115" s="157"/>
      <c r="I115" s="157"/>
      <c r="J115" s="157" t="s">
        <v>244</v>
      </c>
      <c r="K115" s="157"/>
      <c r="L115" s="157"/>
      <c r="M115" s="157"/>
      <c r="N115" s="157"/>
      <c r="O115" s="157"/>
      <c r="P115" s="157"/>
      <c r="Q115" s="157"/>
      <c r="R115" s="157"/>
      <c r="S115" s="157"/>
      <c r="T115" s="157"/>
    </row>
    <row r="116" spans="1:20">
      <c r="A116" s="137"/>
      <c r="B116" s="157"/>
      <c r="C116" s="157" t="e">
        <f ca="1">IF(ISBLANK(PerformerDetails!C20)=FALSE,PerformerDetails!C20,””)</f>
        <v>#NAME?</v>
      </c>
      <c r="D116" s="157"/>
      <c r="E116" s="157" t="s">
        <v>201</v>
      </c>
      <c r="F116" s="157" t="s">
        <v>194</v>
      </c>
      <c r="G116" s="157"/>
      <c r="H116" s="157"/>
      <c r="I116" s="157"/>
      <c r="J116" s="157"/>
      <c r="K116" s="157"/>
      <c r="L116" s="157"/>
      <c r="M116" s="157"/>
      <c r="N116" s="157"/>
      <c r="O116" s="157"/>
      <c r="P116" s="157"/>
      <c r="Q116" s="157"/>
      <c r="R116" s="157"/>
      <c r="S116" s="157"/>
      <c r="T116" s="157"/>
    </row>
    <row r="117" spans="1:20">
      <c r="A117" s="137"/>
      <c r="B117" s="157"/>
      <c r="C117" s="157" t="e">
        <f ca="1">IF(ISBLANK(PerformerDetails!C21)=FALSE,PerformerDetails!C21,””)</f>
        <v>#NAME?</v>
      </c>
      <c r="D117" s="157"/>
      <c r="E117" s="157" t="s">
        <v>202</v>
      </c>
      <c r="F117" s="157" t="s">
        <v>195</v>
      </c>
      <c r="G117" s="157"/>
      <c r="H117" s="157"/>
      <c r="I117" s="157"/>
      <c r="J117" s="157"/>
      <c r="K117" s="157"/>
      <c r="L117" s="157"/>
      <c r="M117" s="157"/>
      <c r="N117" s="157"/>
      <c r="O117" s="157"/>
      <c r="P117" s="157"/>
      <c r="Q117" s="157"/>
      <c r="R117" s="157"/>
      <c r="S117" s="157"/>
      <c r="T117" s="157"/>
    </row>
    <row r="118" spans="1:20">
      <c r="A118" s="137"/>
      <c r="B118" s="157"/>
      <c r="C118" s="157" t="e">
        <f ca="1">IF(ISBLANK(PerformerDetails!C22)=FALSE,PerformerDetails!C22,””)</f>
        <v>#NAME?</v>
      </c>
      <c r="D118" s="157"/>
      <c r="E118" s="157" t="s">
        <v>217</v>
      </c>
      <c r="F118" s="157" t="s">
        <v>196</v>
      </c>
      <c r="G118" s="157"/>
      <c r="H118" s="157"/>
      <c r="I118" s="157"/>
      <c r="J118" s="157"/>
      <c r="K118" s="157"/>
      <c r="L118" s="157"/>
      <c r="M118" s="157"/>
      <c r="N118" s="157"/>
      <c r="O118" s="157"/>
      <c r="P118" s="157"/>
      <c r="Q118" s="157"/>
      <c r="R118" s="157"/>
      <c r="S118" s="157"/>
      <c r="T118" s="157"/>
    </row>
    <row r="119" spans="1:20">
      <c r="A119" s="137"/>
      <c r="B119" s="157"/>
      <c r="C119" s="157" t="e">
        <f ca="1">IF(ISBLANK(PerformerDetails!C23)=FALSE,PerformerDetails!C23,””)</f>
        <v>#NAME?</v>
      </c>
      <c r="D119" s="157"/>
      <c r="E119" s="157"/>
      <c r="F119" s="157" t="s">
        <v>197</v>
      </c>
      <c r="G119" s="157"/>
      <c r="H119" s="157"/>
      <c r="I119" s="157"/>
      <c r="J119" s="157"/>
      <c r="K119" s="157"/>
      <c r="L119" s="157"/>
      <c r="M119" s="157"/>
      <c r="N119" s="157"/>
      <c r="O119" s="157"/>
      <c r="P119" s="157"/>
      <c r="Q119" s="157"/>
      <c r="R119" s="157"/>
      <c r="S119" s="157"/>
      <c r="T119" s="157"/>
    </row>
    <row r="120" spans="1:20">
      <c r="A120" s="137"/>
      <c r="B120" s="157"/>
      <c r="C120" s="157" t="e">
        <f ca="1">IF(ISBLANK(PerformerDetails!C24)=FALSE,PerformerDetails!C24,””)</f>
        <v>#NAME?</v>
      </c>
      <c r="D120" s="157"/>
      <c r="E120" s="157"/>
      <c r="F120" s="157" t="s">
        <v>198</v>
      </c>
      <c r="G120" s="157"/>
      <c r="H120" s="157"/>
      <c r="I120" s="157"/>
      <c r="J120" s="157"/>
      <c r="K120" s="157"/>
      <c r="L120" s="157"/>
      <c r="M120" s="157"/>
      <c r="N120" s="157"/>
      <c r="O120" s="157"/>
      <c r="P120" s="157"/>
      <c r="Q120" s="157"/>
      <c r="R120" s="157"/>
      <c r="S120" s="157"/>
      <c r="T120" s="157"/>
    </row>
    <row r="121" spans="1:20">
      <c r="A121" s="137"/>
      <c r="B121" s="157"/>
      <c r="C121" s="157" t="e">
        <f ca="1">IF(ISBLANK(PerformerDetails!C25)=FALSE,PerformerDetails!C25,””)</f>
        <v>#NAME?</v>
      </c>
      <c r="D121" s="157"/>
      <c r="E121" s="157" t="s">
        <v>176</v>
      </c>
      <c r="F121" s="157" t="s">
        <v>199</v>
      </c>
      <c r="G121" s="157"/>
      <c r="H121" s="157"/>
      <c r="I121" s="157"/>
      <c r="J121" s="157"/>
      <c r="K121" s="157"/>
      <c r="L121" s="157"/>
      <c r="M121" s="157"/>
      <c r="N121" s="157"/>
      <c r="O121" s="157"/>
      <c r="P121" s="157"/>
      <c r="Q121" s="157"/>
      <c r="R121" s="157"/>
      <c r="S121" s="157"/>
      <c r="T121" s="157"/>
    </row>
    <row r="122" spans="1:20">
      <c r="A122" s="137"/>
      <c r="B122" s="157"/>
      <c r="C122" s="157" t="e">
        <f ca="1">IF(ISBLANK(PerformerDetails!C26)=FALSE,PerformerDetails!C26,””)</f>
        <v>#NAME?</v>
      </c>
      <c r="D122" s="157"/>
      <c r="E122" s="157" t="s">
        <v>177</v>
      </c>
      <c r="F122" s="157" t="s">
        <v>200</v>
      </c>
      <c r="G122" s="157"/>
      <c r="H122" s="157"/>
      <c r="I122" s="157"/>
      <c r="J122" s="157"/>
      <c r="K122" s="157"/>
      <c r="L122" s="157"/>
      <c r="M122" s="157"/>
      <c r="N122" s="157"/>
      <c r="O122" s="157"/>
      <c r="P122" s="157"/>
      <c r="Q122" s="157"/>
      <c r="R122" s="157"/>
      <c r="S122" s="157"/>
      <c r="T122" s="157"/>
    </row>
    <row r="123" spans="1:20">
      <c r="A123" s="137"/>
      <c r="B123" s="157"/>
      <c r="C123" s="157" t="e">
        <f ca="1">IF(ISBLANK(PerformerDetails!C27)=FALSE,PerformerDetails!C27,””)</f>
        <v>#NAME?</v>
      </c>
      <c r="D123" s="157"/>
      <c r="E123" s="157" t="s">
        <v>178</v>
      </c>
      <c r="F123" s="157" t="s">
        <v>201</v>
      </c>
      <c r="G123" s="157"/>
      <c r="H123" s="157"/>
      <c r="I123" s="157"/>
      <c r="J123" s="157"/>
      <c r="K123" s="157"/>
      <c r="L123" s="157"/>
      <c r="M123" s="157"/>
      <c r="N123" s="157"/>
      <c r="O123" s="157"/>
      <c r="P123" s="157"/>
      <c r="Q123" s="157"/>
      <c r="R123" s="157"/>
      <c r="S123" s="157"/>
      <c r="T123" s="157"/>
    </row>
    <row r="124" spans="1:20">
      <c r="A124" s="137"/>
      <c r="B124" s="157"/>
      <c r="C124" s="157" t="e">
        <f ca="1">IF(ISBLANK(PerformerDetails!C28)=FALSE,PerformerDetails!C28,””)</f>
        <v>#NAME?</v>
      </c>
      <c r="D124" s="157"/>
      <c r="E124" s="157" t="s">
        <v>179</v>
      </c>
      <c r="F124" s="157" t="s">
        <v>202</v>
      </c>
      <c r="G124" s="157"/>
      <c r="H124" s="157"/>
      <c r="I124" s="157"/>
      <c r="J124" s="157"/>
      <c r="K124" s="157"/>
      <c r="L124" s="157"/>
      <c r="M124" s="157"/>
      <c r="N124" s="157"/>
      <c r="O124" s="157"/>
      <c r="P124" s="157"/>
      <c r="Q124" s="157"/>
      <c r="R124" s="157"/>
      <c r="S124" s="157"/>
      <c r="T124" s="157"/>
    </row>
    <row r="125" spans="1:20">
      <c r="A125" s="137"/>
      <c r="B125" s="157"/>
      <c r="C125" s="157" t="e">
        <f ca="1">IF(ISBLANK(PerformerDetails!C29)=FALSE,PerformerDetails!C29,””)</f>
        <v>#NAME?</v>
      </c>
      <c r="D125" s="157"/>
      <c r="E125" s="157" t="s">
        <v>180</v>
      </c>
      <c r="F125" s="157" t="s">
        <v>217</v>
      </c>
      <c r="G125" s="157"/>
      <c r="H125" s="157"/>
      <c r="I125" s="157"/>
      <c r="J125" s="157"/>
      <c r="K125" s="157"/>
      <c r="L125" s="157"/>
      <c r="M125" s="157"/>
      <c r="N125" s="157"/>
      <c r="O125" s="157"/>
      <c r="P125" s="157"/>
      <c r="Q125" s="157"/>
      <c r="R125" s="157"/>
      <c r="S125" s="157"/>
      <c r="T125" s="157"/>
    </row>
    <row r="126" spans="1:20">
      <c r="A126" s="137"/>
      <c r="B126" s="157"/>
      <c r="C126" s="157" t="e">
        <f ca="1">IF(ISBLANK(PerformerDetails!C30)=FALSE,PerformerDetails!C30,””)</f>
        <v>#NAME?</v>
      </c>
      <c r="D126" s="157"/>
      <c r="E126" s="157" t="s">
        <v>181</v>
      </c>
      <c r="F126" s="157"/>
      <c r="G126" s="157"/>
      <c r="H126" s="157"/>
      <c r="I126" s="157"/>
      <c r="J126" s="157"/>
      <c r="K126" s="157"/>
      <c r="L126" s="157"/>
      <c r="M126" s="157"/>
      <c r="N126" s="157"/>
      <c r="O126" s="157"/>
      <c r="P126" s="157"/>
      <c r="Q126" s="157"/>
      <c r="R126" s="157"/>
      <c r="S126" s="157"/>
      <c r="T126" s="157"/>
    </row>
    <row r="127" spans="1:20">
      <c r="A127" s="137"/>
      <c r="B127" s="157"/>
      <c r="C127" s="157" t="e">
        <f ca="1">IF(ISBLANK(PerformerDetails!C31)=FALSE,PerformerDetails!C31,””)</f>
        <v>#NAME?</v>
      </c>
      <c r="D127" s="157"/>
      <c r="E127" s="157" t="s">
        <v>182</v>
      </c>
      <c r="F127" s="157" t="s">
        <v>183</v>
      </c>
      <c r="G127" s="157"/>
      <c r="H127" s="157"/>
      <c r="I127" s="157"/>
      <c r="J127" s="157"/>
      <c r="K127" s="157"/>
      <c r="L127" s="157"/>
      <c r="M127" s="157"/>
      <c r="N127" s="157"/>
      <c r="O127" s="157"/>
      <c r="P127" s="157"/>
      <c r="Q127" s="157"/>
      <c r="R127" s="157"/>
      <c r="S127" s="157"/>
      <c r="T127" s="157"/>
    </row>
    <row r="128" spans="1:20">
      <c r="A128" s="137"/>
      <c r="B128" s="157"/>
      <c r="C128" s="157" t="e">
        <f ca="1">IF(ISBLANK(PerformerDetails!C32)=FALSE,PerformerDetails!C32,””)</f>
        <v>#NAME?</v>
      </c>
      <c r="D128" s="157"/>
      <c r="E128" s="157" t="s">
        <v>190</v>
      </c>
      <c r="F128" s="157" t="s">
        <v>184</v>
      </c>
      <c r="G128" s="157"/>
      <c r="H128" s="157"/>
      <c r="I128" s="157"/>
      <c r="J128" s="157"/>
      <c r="K128" s="157"/>
      <c r="L128" s="157"/>
      <c r="M128" s="157"/>
      <c r="N128" s="157"/>
      <c r="O128" s="157"/>
      <c r="P128" s="157"/>
      <c r="Q128" s="157"/>
      <c r="R128" s="157"/>
      <c r="S128" s="157"/>
      <c r="T128" s="157"/>
    </row>
    <row r="129" spans="1:20">
      <c r="A129" s="137"/>
      <c r="B129" s="157"/>
      <c r="C129" s="157" t="e">
        <f ca="1">IF(ISBLANK(PerformerDetails!C33)=FALSE,PerformerDetails!C33,””)</f>
        <v>#NAME?</v>
      </c>
      <c r="D129" s="157"/>
      <c r="E129" s="157" t="s">
        <v>191</v>
      </c>
      <c r="F129" s="157" t="s">
        <v>185</v>
      </c>
      <c r="G129" s="157"/>
      <c r="H129" s="157"/>
      <c r="I129" s="157"/>
      <c r="J129" s="157"/>
      <c r="K129" s="157"/>
      <c r="L129" s="157"/>
      <c r="M129" s="157"/>
      <c r="N129" s="157"/>
      <c r="O129" s="157"/>
      <c r="P129" s="157"/>
      <c r="Q129" s="157"/>
      <c r="R129" s="157"/>
      <c r="S129" s="157"/>
      <c r="T129" s="157"/>
    </row>
    <row r="130" spans="1:20">
      <c r="A130" s="137"/>
      <c r="B130" s="157"/>
      <c r="C130" s="157" t="e">
        <f ca="1">IF(ISBLANK(PerformerDetails!C34)=FALSE,PerformerDetails!C34,””)</f>
        <v>#NAME?</v>
      </c>
      <c r="D130" s="157"/>
      <c r="E130" s="157" t="s">
        <v>192</v>
      </c>
      <c r="F130" s="157" t="s">
        <v>186</v>
      </c>
      <c r="G130" s="157"/>
      <c r="H130" s="157"/>
      <c r="I130" s="157"/>
      <c r="J130" s="157"/>
      <c r="K130" s="157"/>
      <c r="L130" s="157"/>
      <c r="M130" s="157"/>
      <c r="N130" s="157"/>
      <c r="O130" s="157"/>
      <c r="P130" s="157"/>
      <c r="Q130" s="157"/>
      <c r="R130" s="157"/>
      <c r="S130" s="157"/>
      <c r="T130" s="157"/>
    </row>
    <row r="131" spans="1:20">
      <c r="A131" s="137"/>
      <c r="B131" s="157"/>
      <c r="C131" s="157" t="e">
        <f ca="1">IF(ISBLANK(PerformerDetails!C35)=FALSE,PerformerDetails!C35,””)</f>
        <v>#NAME?</v>
      </c>
      <c r="D131" s="157"/>
      <c r="E131" s="157" t="s">
        <v>193</v>
      </c>
      <c r="F131" s="157" t="s">
        <v>187</v>
      </c>
      <c r="G131" s="157"/>
      <c r="H131" s="157"/>
      <c r="I131" s="157"/>
      <c r="J131" s="157"/>
      <c r="K131" s="157"/>
      <c r="L131" s="157"/>
      <c r="M131" s="157"/>
      <c r="N131" s="157"/>
      <c r="O131" s="157"/>
      <c r="P131" s="157"/>
      <c r="Q131" s="157"/>
      <c r="R131" s="157"/>
      <c r="S131" s="157"/>
      <c r="T131" s="157"/>
    </row>
    <row r="132" spans="1:20">
      <c r="A132" s="137"/>
      <c r="B132" s="157"/>
      <c r="C132" s="157" t="e">
        <f ca="1">IF(ISBLANK(PerformerDetails!C36)=FALSE,PerformerDetails!C36,””)</f>
        <v>#NAME?</v>
      </c>
      <c r="D132" s="157"/>
      <c r="E132" s="157" t="s">
        <v>194</v>
      </c>
      <c r="F132" s="157" t="s">
        <v>188</v>
      </c>
      <c r="G132" s="157"/>
      <c r="H132" s="157"/>
      <c r="I132" s="157"/>
      <c r="J132" s="157"/>
      <c r="K132" s="157"/>
      <c r="L132" s="157"/>
      <c r="M132" s="157"/>
      <c r="N132" s="157"/>
      <c r="O132" s="157"/>
      <c r="P132" s="157"/>
      <c r="Q132" s="157"/>
      <c r="R132" s="157"/>
      <c r="S132" s="157"/>
      <c r="T132" s="157"/>
    </row>
    <row r="133" spans="1:20">
      <c r="A133" s="137"/>
      <c r="B133" s="157"/>
      <c r="C133" s="157" t="e">
        <f ca="1">IF(ISBLANK(PerformerDetails!C37)=FALSE,PerformerDetails!C37,””)</f>
        <v>#NAME?</v>
      </c>
      <c r="D133" s="157"/>
      <c r="E133" s="157" t="s">
        <v>195</v>
      </c>
      <c r="F133" s="157" t="s">
        <v>189</v>
      </c>
      <c r="G133" s="157"/>
      <c r="H133" s="157"/>
      <c r="I133" s="157"/>
      <c r="J133" s="157"/>
      <c r="K133" s="157"/>
      <c r="L133" s="157"/>
      <c r="M133" s="157"/>
      <c r="N133" s="157"/>
      <c r="O133" s="157"/>
      <c r="P133" s="157"/>
      <c r="Q133" s="157"/>
      <c r="R133" s="157"/>
      <c r="S133" s="157"/>
      <c r="T133" s="157"/>
    </row>
    <row r="134" spans="1:20">
      <c r="A134" s="137"/>
      <c r="B134" s="157"/>
      <c r="C134" s="157" t="e">
        <f ca="1">IF(ISBLANK(PerformerDetails!C38)=FALSE,PerformerDetails!C38,””)</f>
        <v>#NAME?</v>
      </c>
      <c r="D134" s="157"/>
      <c r="E134" s="157" t="s">
        <v>196</v>
      </c>
      <c r="F134" s="157" t="s">
        <v>197</v>
      </c>
      <c r="G134" s="157"/>
      <c r="H134" s="157"/>
      <c r="I134" s="157"/>
      <c r="J134" s="157"/>
      <c r="K134" s="157"/>
      <c r="L134" s="157"/>
      <c r="M134" s="157"/>
      <c r="N134" s="157"/>
      <c r="O134" s="157"/>
      <c r="P134" s="157"/>
      <c r="Q134" s="157"/>
      <c r="R134" s="157"/>
      <c r="S134" s="157"/>
      <c r="T134" s="157"/>
    </row>
    <row r="135" spans="1:20">
      <c r="A135" s="137"/>
      <c r="B135" s="157"/>
      <c r="C135" s="157" t="e">
        <f ca="1">IF(ISBLANK(PerformerDetails!C39)=FALSE,PerformerDetails!C39,””)</f>
        <v>#NAME?</v>
      </c>
      <c r="D135" s="157"/>
      <c r="E135" s="157" t="s">
        <v>183</v>
      </c>
      <c r="F135" s="157" t="s">
        <v>198</v>
      </c>
      <c r="G135" s="157"/>
      <c r="H135" s="157"/>
      <c r="I135" s="157"/>
      <c r="J135" s="157"/>
      <c r="K135" s="157"/>
      <c r="L135" s="157"/>
      <c r="M135" s="157"/>
      <c r="N135" s="157"/>
      <c r="O135" s="157"/>
      <c r="P135" s="157"/>
      <c r="Q135" s="157"/>
      <c r="R135" s="157"/>
      <c r="S135" s="157"/>
      <c r="T135" s="157"/>
    </row>
    <row r="136" spans="1:20">
      <c r="A136" s="137"/>
      <c r="B136" s="157"/>
      <c r="C136" s="157" t="e">
        <f ca="1">IF(ISBLANK(PerformerDetails!C40)=FALSE,PerformerDetails!C40,””)</f>
        <v>#NAME?</v>
      </c>
      <c r="D136" s="157"/>
      <c r="E136" s="157" t="s">
        <v>184</v>
      </c>
      <c r="F136" s="157" t="s">
        <v>199</v>
      </c>
      <c r="G136" s="157"/>
      <c r="H136" s="157"/>
      <c r="I136" s="157"/>
      <c r="J136" s="157"/>
      <c r="K136" s="157"/>
      <c r="L136" s="157"/>
      <c r="M136" s="157"/>
      <c r="N136" s="157"/>
      <c r="O136" s="157"/>
      <c r="P136" s="157"/>
      <c r="Q136" s="157"/>
      <c r="R136" s="157"/>
      <c r="S136" s="157"/>
      <c r="T136" s="157"/>
    </row>
    <row r="137" spans="1:20">
      <c r="A137" s="137"/>
      <c r="B137" s="157"/>
      <c r="C137" s="157" t="e">
        <f ca="1">IF(ISBLANK(PerformerDetails!C41)=FALSE,PerformerDetails!C41,””)</f>
        <v>#NAME?</v>
      </c>
      <c r="D137" s="157"/>
      <c r="E137" s="157" t="s">
        <v>185</v>
      </c>
      <c r="F137" s="157" t="s">
        <v>200</v>
      </c>
      <c r="G137" s="157"/>
      <c r="H137" s="157"/>
      <c r="I137" s="157"/>
      <c r="J137" s="157"/>
      <c r="K137" s="157"/>
      <c r="L137" s="157"/>
      <c r="M137" s="157"/>
      <c r="N137" s="157"/>
      <c r="O137" s="157"/>
      <c r="P137" s="157"/>
      <c r="Q137" s="157"/>
      <c r="R137" s="157"/>
      <c r="S137" s="157"/>
      <c r="T137" s="157"/>
    </row>
    <row r="138" spans="1:20">
      <c r="A138" s="137"/>
      <c r="B138" s="157"/>
      <c r="C138" s="157" t="e">
        <f ca="1">IF(ISBLANK(PerformerDetails!C42)=FALSE,PerformerDetails!C42,””)</f>
        <v>#NAME?</v>
      </c>
      <c r="D138" s="157"/>
      <c r="E138" s="157" t="s">
        <v>186</v>
      </c>
      <c r="F138" s="157" t="s">
        <v>201</v>
      </c>
      <c r="G138" s="157"/>
      <c r="H138" s="157"/>
      <c r="I138" s="157"/>
      <c r="J138" s="157"/>
      <c r="K138" s="157"/>
      <c r="L138" s="157"/>
      <c r="M138" s="157"/>
      <c r="N138" s="157"/>
      <c r="O138" s="157"/>
      <c r="P138" s="157"/>
      <c r="Q138" s="157"/>
      <c r="R138" s="157"/>
      <c r="S138" s="157"/>
      <c r="T138" s="157"/>
    </row>
    <row r="139" spans="1:20">
      <c r="A139" s="137"/>
      <c r="B139" s="157"/>
      <c r="C139" s="157" t="e">
        <f ca="1">IF(ISBLANK(PerformerDetails!C43)=FALSE,PerformerDetails!C43,””)</f>
        <v>#NAME?</v>
      </c>
      <c r="D139" s="157"/>
      <c r="E139" s="157" t="s">
        <v>187</v>
      </c>
      <c r="F139" s="157" t="s">
        <v>202</v>
      </c>
      <c r="G139" s="157"/>
      <c r="H139" s="157"/>
      <c r="I139" s="157"/>
      <c r="J139" s="157"/>
      <c r="K139" s="157"/>
      <c r="L139" s="157"/>
      <c r="M139" s="157"/>
      <c r="N139" s="157"/>
      <c r="O139" s="157"/>
      <c r="P139" s="157"/>
      <c r="Q139" s="157"/>
      <c r="R139" s="157"/>
      <c r="S139" s="157"/>
      <c r="T139" s="157"/>
    </row>
    <row r="140" spans="1:20">
      <c r="A140" s="137"/>
      <c r="B140" s="157"/>
      <c r="C140" s="157" t="e">
        <f ca="1">IF(ISBLANK(PerformerDetails!C44)=FALSE,PerformerDetails!C44,””)</f>
        <v>#NAME?</v>
      </c>
      <c r="D140" s="157"/>
      <c r="E140" s="157" t="s">
        <v>188</v>
      </c>
      <c r="F140" s="157" t="s">
        <v>217</v>
      </c>
      <c r="G140" s="157"/>
      <c r="H140" s="157"/>
      <c r="I140" s="157"/>
      <c r="J140" s="157"/>
      <c r="K140" s="157"/>
      <c r="L140" s="157"/>
      <c r="M140" s="157"/>
      <c r="N140" s="157"/>
      <c r="O140" s="157"/>
      <c r="P140" s="157"/>
      <c r="Q140" s="157"/>
      <c r="R140" s="157"/>
      <c r="S140" s="157"/>
      <c r="T140" s="157"/>
    </row>
    <row r="141" spans="1:20">
      <c r="A141" s="137"/>
      <c r="B141" s="157"/>
      <c r="C141" s="157" t="e">
        <f ca="1">IF(ISBLANK(PerformerDetails!C45)=FALSE,PerformerDetails!C45,””)</f>
        <v>#NAME?</v>
      </c>
      <c r="D141" s="157"/>
      <c r="E141" s="157" t="s">
        <v>189</v>
      </c>
      <c r="F141" s="157"/>
      <c r="G141" s="157"/>
      <c r="H141" s="157"/>
      <c r="I141" s="157"/>
      <c r="J141" s="157"/>
      <c r="K141" s="157"/>
      <c r="L141" s="157"/>
      <c r="M141" s="157"/>
      <c r="N141" s="157"/>
      <c r="O141" s="157"/>
      <c r="P141" s="157"/>
      <c r="Q141" s="157"/>
      <c r="R141" s="157"/>
      <c r="S141" s="157"/>
      <c r="T141" s="157"/>
    </row>
    <row r="142" spans="1:20">
      <c r="A142" s="137"/>
      <c r="B142" s="157"/>
      <c r="C142" s="157" t="e">
        <f ca="1">IF(ISBLANK(PerformerDetails!C46)=FALSE,PerformerDetails!C46,””)</f>
        <v>#NAME?</v>
      </c>
      <c r="D142" s="157"/>
      <c r="E142" s="157" t="s">
        <v>197</v>
      </c>
      <c r="F142" s="157"/>
      <c r="G142" s="157"/>
      <c r="H142" s="157"/>
      <c r="I142" s="157"/>
      <c r="J142" s="157"/>
      <c r="K142" s="157"/>
      <c r="L142" s="157"/>
      <c r="M142" s="157"/>
      <c r="N142" s="157"/>
      <c r="O142" s="157"/>
      <c r="P142" s="157"/>
      <c r="Q142" s="157"/>
      <c r="R142" s="157"/>
      <c r="S142" s="157"/>
      <c r="T142" s="157"/>
    </row>
    <row r="143" spans="1:20">
      <c r="A143" s="137"/>
      <c r="B143" s="157"/>
      <c r="C143" s="157" t="e">
        <f ca="1">IF(ISBLANK(PerformerDetails!C47)=FALSE,PerformerDetails!C47,””)</f>
        <v>#NAME?</v>
      </c>
      <c r="D143" s="157"/>
      <c r="E143" s="157" t="s">
        <v>198</v>
      </c>
      <c r="F143" s="157"/>
      <c r="G143" s="157"/>
      <c r="H143" s="157"/>
      <c r="I143" s="157"/>
      <c r="J143" s="157"/>
      <c r="K143" s="157"/>
      <c r="L143" s="157"/>
      <c r="M143" s="157"/>
      <c r="N143" s="157"/>
      <c r="O143" s="157"/>
      <c r="P143" s="157"/>
      <c r="Q143" s="157"/>
      <c r="R143" s="157"/>
      <c r="S143" s="157"/>
      <c r="T143" s="157"/>
    </row>
    <row r="144" spans="1:20">
      <c r="A144" s="137"/>
      <c r="B144" s="157"/>
      <c r="C144" s="157" t="e">
        <f ca="1">IF(ISBLANK(PerformerDetails!C48)=FALSE,PerformerDetails!C48,””)</f>
        <v>#NAME?</v>
      </c>
      <c r="D144" s="157"/>
      <c r="E144" s="157" t="s">
        <v>199</v>
      </c>
      <c r="F144" s="157"/>
      <c r="G144" s="157"/>
      <c r="H144" s="157"/>
      <c r="I144" s="157"/>
      <c r="J144" s="157"/>
      <c r="K144" s="157"/>
      <c r="L144" s="157"/>
      <c r="M144" s="157"/>
      <c r="N144" s="157"/>
      <c r="O144" s="157"/>
      <c r="P144" s="157"/>
      <c r="Q144" s="157"/>
      <c r="R144" s="157"/>
      <c r="S144" s="157"/>
      <c r="T144" s="157"/>
    </row>
    <row r="145" spans="1:20">
      <c r="A145" s="137"/>
      <c r="B145" s="157"/>
      <c r="C145" s="157" t="e">
        <f ca="1">IF(ISBLANK(PerformerDetails!C49)=FALSE,PerformerDetails!C49,””)</f>
        <v>#NAME?</v>
      </c>
      <c r="D145" s="157"/>
      <c r="E145" s="157" t="s">
        <v>200</v>
      </c>
      <c r="F145" s="157"/>
      <c r="G145" s="157"/>
      <c r="H145" s="157"/>
      <c r="I145" s="157"/>
      <c r="J145" s="157"/>
      <c r="K145" s="157"/>
      <c r="L145" s="157"/>
      <c r="M145" s="157"/>
      <c r="N145" s="157"/>
      <c r="O145" s="157"/>
      <c r="P145" s="157"/>
      <c r="Q145" s="157"/>
      <c r="R145" s="157"/>
      <c r="S145" s="157"/>
      <c r="T145" s="157"/>
    </row>
    <row r="146" spans="1:20">
      <c r="A146" s="137"/>
      <c r="B146" s="157"/>
      <c r="C146" s="157" t="e">
        <f ca="1">IF(ISBLANK(PerformerDetails!C50)=FALSE,PerformerDetails!C50,””)</f>
        <v>#NAME?</v>
      </c>
      <c r="D146" s="157"/>
      <c r="E146" s="157" t="s">
        <v>201</v>
      </c>
      <c r="F146" s="157"/>
      <c r="G146" s="157"/>
      <c r="H146" s="157"/>
      <c r="I146" s="157"/>
      <c r="J146" s="157"/>
      <c r="K146" s="157"/>
      <c r="L146" s="157"/>
      <c r="M146" s="157"/>
      <c r="N146" s="157"/>
      <c r="O146" s="157"/>
      <c r="P146" s="157"/>
      <c r="Q146" s="157"/>
      <c r="R146" s="157"/>
      <c r="S146" s="157"/>
      <c r="T146" s="157"/>
    </row>
    <row r="147" spans="1:20">
      <c r="A147" s="137"/>
      <c r="B147" s="157"/>
      <c r="C147" s="157" t="e">
        <f ca="1">IF(ISBLANK(PerformerDetails!C51)=FALSE,PerformerDetails!C51,””)</f>
        <v>#NAME?</v>
      </c>
      <c r="D147" s="157"/>
      <c r="E147" s="157" t="s">
        <v>202</v>
      </c>
      <c r="F147" s="157"/>
      <c r="G147" s="157"/>
      <c r="H147" s="157"/>
      <c r="I147" s="157"/>
      <c r="J147" s="157"/>
      <c r="K147" s="157"/>
      <c r="L147" s="157"/>
      <c r="M147" s="157"/>
      <c r="N147" s="157"/>
      <c r="O147" s="157"/>
      <c r="P147" s="157"/>
      <c r="Q147" s="157"/>
      <c r="R147" s="157"/>
      <c r="S147" s="157"/>
      <c r="T147" s="157"/>
    </row>
    <row r="148" spans="1:20">
      <c r="A148" s="137"/>
      <c r="B148" s="157"/>
      <c r="C148" s="157" t="e">
        <f ca="1">IF(ISBLANK(PerformerDetails!C52)=FALSE,PerformerDetails!C52,””)</f>
        <v>#NAME?</v>
      </c>
      <c r="D148" s="157"/>
      <c r="E148" s="157" t="s">
        <v>217</v>
      </c>
      <c r="F148" s="157"/>
      <c r="G148" s="157"/>
      <c r="H148" s="157"/>
      <c r="I148" s="157"/>
      <c r="J148" s="157"/>
      <c r="K148" s="157"/>
      <c r="L148" s="157"/>
      <c r="M148" s="157"/>
      <c r="N148" s="157"/>
      <c r="O148" s="157"/>
      <c r="P148" s="157"/>
      <c r="Q148" s="157"/>
      <c r="R148" s="157"/>
      <c r="S148" s="157"/>
      <c r="T148" s="157"/>
    </row>
    <row r="149" spans="1:20">
      <c r="A149" s="137"/>
      <c r="B149" s="157"/>
      <c r="C149" s="157" t="e">
        <f ca="1">IF(ISBLANK(PerformerDetails!C53)=FALSE,PerformerDetails!C53,””)</f>
        <v>#NAME?</v>
      </c>
      <c r="D149" s="157"/>
      <c r="E149" s="157"/>
      <c r="F149" s="157"/>
      <c r="G149" s="157"/>
      <c r="H149" s="157"/>
      <c r="I149" s="157"/>
      <c r="J149" s="157"/>
      <c r="K149" s="157"/>
      <c r="L149" s="157"/>
      <c r="M149" s="157"/>
      <c r="N149" s="157"/>
      <c r="O149" s="157"/>
      <c r="P149" s="157"/>
      <c r="Q149" s="157"/>
      <c r="R149" s="157"/>
      <c r="S149" s="157"/>
      <c r="T149" s="157"/>
    </row>
    <row r="150" spans="1:20">
      <c r="A150" s="137"/>
      <c r="B150" s="157"/>
      <c r="C150" s="157" t="e">
        <f ca="1">IF(ISBLANK(PerformerDetails!C54)=FALSE,PerformerDetails!C54,””)</f>
        <v>#NAME?</v>
      </c>
      <c r="D150" s="157"/>
      <c r="E150" s="157"/>
      <c r="F150" s="157"/>
      <c r="G150" s="157"/>
      <c r="H150" s="157"/>
      <c r="I150" s="157"/>
      <c r="J150" s="157"/>
      <c r="K150" s="157"/>
      <c r="L150" s="157"/>
      <c r="M150" s="157"/>
      <c r="N150" s="157"/>
      <c r="O150" s="157"/>
      <c r="P150" s="157"/>
      <c r="Q150" s="157"/>
      <c r="R150" s="157"/>
      <c r="S150" s="157"/>
      <c r="T150" s="157"/>
    </row>
    <row r="151" spans="1:20">
      <c r="A151" s="137"/>
      <c r="B151" s="157"/>
      <c r="C151" s="157" t="e">
        <f ca="1">IF(ISBLANK(PerformerDetails!C55)=FALSE,PerformerDetails!C55,””)</f>
        <v>#NAME?</v>
      </c>
      <c r="D151" s="157"/>
      <c r="E151" s="157"/>
      <c r="F151" s="157"/>
      <c r="G151" s="157"/>
      <c r="H151" s="157"/>
      <c r="I151" s="157"/>
      <c r="J151" s="157"/>
      <c r="K151" s="157"/>
      <c r="L151" s="157"/>
      <c r="M151" s="157"/>
      <c r="N151" s="157"/>
      <c r="O151" s="157"/>
      <c r="P151" s="157"/>
      <c r="Q151" s="157"/>
      <c r="R151" s="157"/>
      <c r="S151" s="157"/>
      <c r="T151" s="157"/>
    </row>
    <row r="152" spans="1:20">
      <c r="A152" s="137"/>
      <c r="B152" s="157"/>
      <c r="C152" s="157" t="e">
        <f ca="1">IF(ISBLANK(PerformerDetails!C56)=FALSE,PerformerDetails!C56,””)</f>
        <v>#NAME?</v>
      </c>
      <c r="D152" s="157"/>
      <c r="E152" s="157"/>
      <c r="F152" s="157"/>
      <c r="G152" s="157"/>
      <c r="H152" s="157"/>
      <c r="I152" s="157"/>
      <c r="J152" s="157"/>
      <c r="K152" s="157"/>
      <c r="L152" s="157"/>
      <c r="M152" s="157"/>
      <c r="N152" s="157"/>
      <c r="O152" s="157"/>
      <c r="P152" s="157"/>
      <c r="Q152" s="157"/>
      <c r="R152" s="157"/>
      <c r="S152" s="157"/>
      <c r="T152" s="157"/>
    </row>
    <row r="153" spans="1:20">
      <c r="A153" s="137"/>
      <c r="B153" s="157"/>
      <c r="C153" s="157" t="e">
        <f ca="1">IF(ISBLANK(PerformerDetails!C57)=FALSE,PerformerDetails!C57,””)</f>
        <v>#NAME?</v>
      </c>
      <c r="D153" s="157"/>
      <c r="E153" s="157"/>
      <c r="F153" s="157"/>
      <c r="G153" s="157"/>
      <c r="H153" s="157"/>
      <c r="I153" s="157"/>
      <c r="J153" s="157"/>
      <c r="K153" s="157"/>
      <c r="L153" s="157"/>
      <c r="M153" s="157"/>
      <c r="N153" s="157"/>
      <c r="O153" s="157"/>
      <c r="P153" s="157"/>
      <c r="Q153" s="157"/>
      <c r="R153" s="157"/>
      <c r="S153" s="157"/>
      <c r="T153" s="157"/>
    </row>
    <row r="154" spans="1:20">
      <c r="A154" s="137"/>
      <c r="B154" s="157"/>
      <c r="C154" s="157" t="e">
        <f ca="1">IF(ISBLANK(PerformerDetails!C58)=FALSE,PerformerDetails!C58,””)</f>
        <v>#NAME?</v>
      </c>
      <c r="D154" s="157"/>
      <c r="E154" s="157"/>
      <c r="F154" s="157"/>
      <c r="G154" s="157"/>
      <c r="H154" s="157"/>
      <c r="I154" s="157"/>
      <c r="J154" s="157"/>
      <c r="K154" s="157"/>
      <c r="L154" s="157"/>
      <c r="M154" s="157"/>
      <c r="N154" s="157"/>
      <c r="O154" s="157"/>
      <c r="P154" s="157"/>
      <c r="Q154" s="157"/>
      <c r="R154" s="157"/>
      <c r="S154" s="157"/>
      <c r="T154" s="157"/>
    </row>
    <row r="155" spans="1:20">
      <c r="A155" s="137"/>
      <c r="B155" s="157"/>
      <c r="C155" s="157" t="e">
        <f ca="1">IF(ISBLANK(PerformerDetails!C59)=FALSE,PerformerDetails!C59,””)</f>
        <v>#NAME?</v>
      </c>
      <c r="D155" s="157"/>
      <c r="E155" s="157"/>
      <c r="F155" s="157"/>
      <c r="G155" s="157"/>
      <c r="H155" s="157"/>
      <c r="I155" s="157"/>
      <c r="J155" s="157"/>
      <c r="K155" s="157"/>
      <c r="L155" s="157"/>
      <c r="M155" s="157"/>
      <c r="N155" s="157"/>
      <c r="O155" s="157"/>
      <c r="P155" s="157"/>
      <c r="Q155" s="157"/>
      <c r="R155" s="157"/>
      <c r="S155" s="157"/>
      <c r="T155" s="157"/>
    </row>
    <row r="156" spans="1:20">
      <c r="A156" s="137"/>
      <c r="B156" s="157"/>
      <c r="C156" s="157" t="e">
        <f ca="1">IF(ISBLANK(PerformerDetails!C60)=FALSE,PerformerDetails!C60,””)</f>
        <v>#NAME?</v>
      </c>
      <c r="D156" s="157"/>
      <c r="E156" s="157"/>
      <c r="F156" s="157"/>
      <c r="G156" s="157"/>
      <c r="H156" s="157"/>
      <c r="I156" s="157"/>
      <c r="J156" s="157"/>
      <c r="K156" s="157"/>
      <c r="L156" s="157"/>
      <c r="M156" s="157"/>
      <c r="N156" s="157"/>
      <c r="O156" s="157"/>
      <c r="P156" s="157"/>
      <c r="Q156" s="157"/>
      <c r="R156" s="157"/>
      <c r="S156" s="157"/>
      <c r="T156" s="157"/>
    </row>
    <row r="157" spans="1:20">
      <c r="A157" s="137"/>
      <c r="B157" s="157"/>
      <c r="C157" s="157" t="e">
        <f ca="1">IF(ISBLANK(PerformerDetails!C61)=FALSE,PerformerDetails!C61,””)</f>
        <v>#NAME?</v>
      </c>
      <c r="D157" s="157"/>
      <c r="E157" s="157"/>
      <c r="F157" s="157"/>
      <c r="G157" s="157"/>
      <c r="H157" s="157"/>
      <c r="I157" s="157"/>
      <c r="J157" s="157"/>
      <c r="K157" s="157"/>
      <c r="L157" s="157"/>
      <c r="M157" s="157"/>
      <c r="N157" s="157"/>
      <c r="O157" s="157"/>
      <c r="P157" s="157"/>
      <c r="Q157" s="157"/>
      <c r="R157" s="157"/>
      <c r="S157" s="157"/>
      <c r="T157" s="157"/>
    </row>
    <row r="158" spans="1:20">
      <c r="A158" s="137"/>
      <c r="B158" s="157"/>
      <c r="C158" s="157" t="e">
        <f ca="1">IF(ISBLANK(PerformerDetails!C62)=FALSE,PerformerDetails!C62,””)</f>
        <v>#NAME?</v>
      </c>
      <c r="D158" s="157"/>
      <c r="E158" s="157"/>
      <c r="F158" s="157"/>
      <c r="G158" s="157"/>
      <c r="H158" s="157"/>
      <c r="I158" s="157"/>
      <c r="J158" s="157"/>
      <c r="K158" s="157"/>
      <c r="L158" s="157"/>
      <c r="M158" s="157"/>
      <c r="N158" s="157"/>
      <c r="O158" s="157"/>
      <c r="P158" s="157"/>
      <c r="Q158" s="157"/>
      <c r="R158" s="157"/>
      <c r="S158" s="157"/>
      <c r="T158" s="157"/>
    </row>
    <row r="159" spans="1:20">
      <c r="A159" s="137"/>
      <c r="B159" s="157"/>
      <c r="C159" s="157" t="e">
        <f ca="1">IF(ISBLANK(PerformerDetails!C63)=FALSE,PerformerDetails!C63,””)</f>
        <v>#NAME?</v>
      </c>
      <c r="D159" s="157"/>
      <c r="E159" s="157"/>
      <c r="F159" s="157"/>
      <c r="G159" s="157"/>
      <c r="H159" s="157"/>
      <c r="I159" s="157"/>
      <c r="J159" s="157"/>
      <c r="K159" s="157"/>
      <c r="L159" s="157"/>
      <c r="M159" s="157"/>
      <c r="N159" s="157"/>
      <c r="O159" s="157"/>
      <c r="P159" s="157"/>
      <c r="Q159" s="157"/>
      <c r="R159" s="157"/>
      <c r="S159" s="157"/>
      <c r="T159" s="157"/>
    </row>
    <row r="160" spans="1:20">
      <c r="A160" s="137"/>
      <c r="B160" s="157"/>
      <c r="C160" s="157" t="e">
        <f ca="1">IF(ISBLANK(PerformerDetails!C64)=FALSE,PerformerDetails!C64,””)</f>
        <v>#NAME?</v>
      </c>
      <c r="D160" s="157"/>
      <c r="E160" s="157"/>
      <c r="F160" s="157"/>
      <c r="G160" s="157"/>
      <c r="H160" s="157"/>
      <c r="I160" s="157"/>
      <c r="J160" s="157"/>
      <c r="K160" s="157"/>
      <c r="L160" s="157"/>
      <c r="M160" s="157"/>
      <c r="N160" s="157"/>
      <c r="O160" s="157"/>
      <c r="P160" s="157"/>
      <c r="Q160" s="157"/>
      <c r="R160" s="157"/>
      <c r="S160" s="157"/>
      <c r="T160" s="157"/>
    </row>
    <row r="161" spans="1:20">
      <c r="A161" s="137"/>
      <c r="B161" s="157"/>
      <c r="C161" s="157" t="e">
        <f ca="1">IF(ISBLANK(PerformerDetails!C65)=FALSE,PerformerDetails!C65,””)</f>
        <v>#NAME?</v>
      </c>
      <c r="D161" s="157"/>
      <c r="E161" s="157"/>
      <c r="F161" s="157"/>
      <c r="G161" s="157"/>
      <c r="H161" s="157"/>
      <c r="I161" s="157"/>
      <c r="J161" s="157"/>
      <c r="K161" s="157"/>
      <c r="L161" s="157"/>
      <c r="M161" s="157"/>
      <c r="N161" s="157"/>
      <c r="O161" s="157"/>
      <c r="P161" s="157"/>
      <c r="Q161" s="157"/>
      <c r="R161" s="157"/>
      <c r="S161" s="157"/>
      <c r="T161" s="157"/>
    </row>
    <row r="162" spans="1:20">
      <c r="A162" s="137"/>
      <c r="B162" s="157"/>
      <c r="C162" s="157" t="e">
        <f ca="1">IF(ISBLANK(PerformerDetails!C66)=FALSE,PerformerDetails!C66,””)</f>
        <v>#NAME?</v>
      </c>
      <c r="D162" s="157"/>
      <c r="E162" s="157"/>
      <c r="F162" s="157"/>
      <c r="G162" s="157"/>
      <c r="H162" s="157"/>
      <c r="I162" s="157"/>
      <c r="J162" s="157"/>
      <c r="K162" s="157"/>
      <c r="L162" s="157"/>
      <c r="M162" s="157"/>
      <c r="N162" s="157"/>
      <c r="O162" s="157"/>
      <c r="P162" s="157"/>
      <c r="Q162" s="157"/>
      <c r="R162" s="157"/>
      <c r="S162" s="157"/>
      <c r="T162" s="157"/>
    </row>
    <row r="163" spans="1:20">
      <c r="A163" s="137"/>
      <c r="B163" s="157"/>
      <c r="C163" s="157" t="e">
        <f ca="1">IF(ISBLANK(PerformerDetails!C67)=FALSE,PerformerDetails!C67,””)</f>
        <v>#NAME?</v>
      </c>
      <c r="D163" s="157"/>
      <c r="E163" s="157"/>
      <c r="F163" s="157"/>
      <c r="G163" s="157"/>
      <c r="H163" s="157"/>
      <c r="I163" s="157"/>
      <c r="J163" s="157"/>
      <c r="K163" s="157"/>
      <c r="L163" s="157"/>
      <c r="M163" s="157"/>
      <c r="N163" s="157"/>
      <c r="O163" s="157"/>
      <c r="P163" s="157"/>
      <c r="Q163" s="157"/>
      <c r="R163" s="157"/>
      <c r="S163" s="157"/>
      <c r="T163" s="157"/>
    </row>
    <row r="164" spans="1:20">
      <c r="A164" s="137"/>
      <c r="B164" s="157"/>
      <c r="C164" s="157" t="e">
        <f ca="1">IF(ISBLANK(PerformerDetails!C68)=FALSE,PerformerDetails!C68,””)</f>
        <v>#NAME?</v>
      </c>
      <c r="D164" s="157"/>
      <c r="E164" s="157"/>
      <c r="F164" s="157"/>
      <c r="G164" s="157"/>
      <c r="H164" s="157"/>
      <c r="I164" s="157"/>
      <c r="J164" s="157"/>
      <c r="K164" s="157"/>
      <c r="L164" s="157"/>
      <c r="M164" s="157"/>
      <c r="N164" s="157"/>
      <c r="O164" s="157"/>
      <c r="P164" s="157"/>
      <c r="Q164" s="157"/>
      <c r="R164" s="157"/>
      <c r="S164" s="157"/>
      <c r="T164" s="157"/>
    </row>
    <row r="165" spans="1:20">
      <c r="A165" s="137"/>
      <c r="B165" s="157"/>
      <c r="C165" s="157" t="e">
        <f ca="1">IF(ISBLANK(PerformerDetails!C69)=FALSE,PerformerDetails!C69,””)</f>
        <v>#NAME?</v>
      </c>
      <c r="D165" s="157"/>
      <c r="E165" s="157"/>
      <c r="F165" s="157"/>
      <c r="G165" s="157"/>
      <c r="H165" s="157"/>
      <c r="I165" s="157"/>
      <c r="J165" s="157"/>
      <c r="K165" s="157"/>
      <c r="L165" s="157"/>
      <c r="M165" s="157"/>
      <c r="N165" s="157"/>
      <c r="O165" s="157"/>
      <c r="P165" s="157"/>
      <c r="Q165" s="157"/>
      <c r="R165" s="157"/>
      <c r="S165" s="157"/>
      <c r="T165" s="157"/>
    </row>
    <row r="166" spans="1:20">
      <c r="A166" s="137"/>
      <c r="B166" s="157"/>
      <c r="C166" s="157" t="e">
        <f ca="1">IF(ISBLANK(PerformerDetails!C70)=FALSE,PerformerDetails!C70,””)</f>
        <v>#NAME?</v>
      </c>
      <c r="D166" s="157"/>
      <c r="E166" s="157"/>
      <c r="F166" s="157"/>
      <c r="G166" s="157"/>
      <c r="H166" s="157"/>
      <c r="I166" s="157"/>
      <c r="J166" s="157"/>
      <c r="K166" s="157"/>
      <c r="L166" s="157"/>
      <c r="M166" s="157"/>
      <c r="N166" s="157"/>
      <c r="O166" s="157"/>
      <c r="P166" s="157"/>
      <c r="Q166" s="157"/>
      <c r="R166" s="157"/>
      <c r="S166" s="157"/>
      <c r="T166" s="157"/>
    </row>
    <row r="167" spans="1:20">
      <c r="A167" s="137"/>
      <c r="B167" s="157"/>
      <c r="C167" s="157" t="e">
        <f ca="1">IF(ISBLANK(PerformerDetails!C71)=FALSE,PerformerDetails!C71,””)</f>
        <v>#NAME?</v>
      </c>
      <c r="D167" s="157"/>
      <c r="E167" s="157"/>
      <c r="F167" s="157"/>
      <c r="G167" s="157"/>
      <c r="H167" s="157"/>
      <c r="I167" s="157"/>
      <c r="J167" s="157"/>
      <c r="K167" s="157"/>
      <c r="L167" s="157"/>
      <c r="M167" s="157"/>
      <c r="N167" s="157"/>
      <c r="O167" s="157"/>
      <c r="P167" s="157"/>
      <c r="Q167" s="157"/>
      <c r="R167" s="157"/>
      <c r="S167" s="157"/>
      <c r="T167" s="157"/>
    </row>
    <row r="168" spans="1:20">
      <c r="A168" s="137"/>
      <c r="B168" s="157"/>
      <c r="C168" s="157" t="e">
        <f ca="1">IF(ISBLANK(PerformerDetails!C72)=FALSE,PerformerDetails!C72,””)</f>
        <v>#NAME?</v>
      </c>
      <c r="D168" s="157"/>
      <c r="E168" s="157"/>
      <c r="F168" s="157"/>
      <c r="G168" s="157"/>
      <c r="H168" s="157"/>
      <c r="I168" s="157"/>
      <c r="J168" s="157"/>
      <c r="K168" s="157"/>
      <c r="L168" s="157"/>
      <c r="M168" s="157"/>
      <c r="N168" s="157"/>
      <c r="O168" s="157"/>
      <c r="P168" s="157"/>
      <c r="Q168" s="157"/>
      <c r="R168" s="157"/>
      <c r="S168" s="157"/>
      <c r="T168" s="157"/>
    </row>
    <row r="169" spans="1:20">
      <c r="A169" s="137"/>
      <c r="B169" s="157"/>
      <c r="C169" s="157" t="e">
        <f ca="1">IF(ISBLANK(PerformerDetails!C73)=FALSE,PerformerDetails!C73,””)</f>
        <v>#NAME?</v>
      </c>
      <c r="D169" s="157"/>
      <c r="E169" s="157"/>
      <c r="F169" s="157"/>
      <c r="G169" s="157"/>
      <c r="H169" s="157"/>
      <c r="I169" s="157"/>
      <c r="J169" s="157"/>
      <c r="K169" s="157"/>
      <c r="L169" s="157"/>
      <c r="M169" s="157"/>
      <c r="N169" s="157"/>
      <c r="O169" s="157"/>
      <c r="P169" s="157"/>
      <c r="Q169" s="157"/>
      <c r="R169" s="157"/>
      <c r="S169" s="157"/>
      <c r="T169" s="157"/>
    </row>
    <row r="170" spans="1:20">
      <c r="A170" s="137"/>
      <c r="B170" s="157"/>
      <c r="C170" s="157" t="e">
        <f ca="1">IF(ISBLANK(PerformerDetails!C74)=FALSE,PerformerDetails!C74,””)</f>
        <v>#NAME?</v>
      </c>
      <c r="D170" s="157"/>
      <c r="E170" s="157"/>
      <c r="F170" s="157"/>
      <c r="G170" s="157"/>
      <c r="H170" s="157"/>
      <c r="I170" s="157"/>
      <c r="J170" s="157"/>
      <c r="K170" s="157"/>
      <c r="L170" s="157"/>
      <c r="M170" s="157"/>
      <c r="N170" s="157"/>
      <c r="O170" s="157"/>
      <c r="P170" s="157"/>
      <c r="Q170" s="157"/>
      <c r="R170" s="157"/>
      <c r="S170" s="157"/>
      <c r="T170" s="157"/>
    </row>
    <row r="171" spans="1:20">
      <c r="A171" s="137"/>
      <c r="B171" s="157"/>
      <c r="C171" s="157" t="e">
        <f ca="1">IF(ISBLANK(PerformerDetails!C75)=FALSE,PerformerDetails!C75,””)</f>
        <v>#NAME?</v>
      </c>
      <c r="D171" s="157"/>
      <c r="E171" s="157"/>
      <c r="F171" s="157"/>
      <c r="G171" s="157"/>
      <c r="H171" s="157"/>
      <c r="I171" s="157"/>
      <c r="J171" s="157"/>
      <c r="K171" s="157"/>
      <c r="L171" s="157"/>
      <c r="M171" s="157"/>
      <c r="N171" s="157"/>
      <c r="O171" s="157"/>
      <c r="P171" s="157"/>
      <c r="Q171" s="157"/>
      <c r="R171" s="157"/>
      <c r="S171" s="157"/>
      <c r="T171" s="157"/>
    </row>
    <row r="172" spans="1:20">
      <c r="A172" s="137"/>
      <c r="B172" s="157"/>
      <c r="C172" s="157" t="e">
        <f ca="1">IF(ISBLANK(PerformerDetails!C76)=FALSE,PerformerDetails!C76,””)</f>
        <v>#NAME?</v>
      </c>
      <c r="D172" s="157"/>
      <c r="E172" s="157"/>
      <c r="F172" s="157"/>
      <c r="G172" s="157"/>
      <c r="H172" s="157"/>
      <c r="I172" s="157"/>
      <c r="J172" s="157"/>
      <c r="K172" s="157"/>
      <c r="L172" s="157"/>
      <c r="M172" s="157"/>
      <c r="N172" s="157"/>
      <c r="O172" s="157"/>
      <c r="P172" s="157"/>
      <c r="Q172" s="157"/>
      <c r="R172" s="157"/>
      <c r="S172" s="157"/>
      <c r="T172" s="157"/>
    </row>
    <row r="173" spans="1:20">
      <c r="A173" s="137"/>
      <c r="B173" s="157"/>
      <c r="C173" s="157" t="e">
        <f ca="1">IF(ISBLANK(PerformerDetails!C77)=FALSE,PerformerDetails!C77,””)</f>
        <v>#NAME?</v>
      </c>
      <c r="D173" s="157"/>
      <c r="E173" s="157"/>
      <c r="F173" s="157"/>
      <c r="G173" s="157"/>
      <c r="H173" s="157"/>
      <c r="I173" s="157"/>
      <c r="J173" s="157"/>
      <c r="K173" s="157"/>
      <c r="L173" s="157"/>
      <c r="M173" s="157"/>
      <c r="N173" s="157"/>
      <c r="O173" s="157"/>
      <c r="P173" s="157"/>
      <c r="Q173" s="157"/>
      <c r="R173" s="157"/>
      <c r="S173" s="157"/>
      <c r="T173" s="157"/>
    </row>
    <row r="174" spans="1:20">
      <c r="A174" s="137"/>
      <c r="B174" s="157"/>
      <c r="C174" s="157" t="e">
        <f ca="1">IF(ISBLANK(PerformerDetails!C78)=FALSE,PerformerDetails!C78,””)</f>
        <v>#NAME?</v>
      </c>
      <c r="D174" s="157"/>
      <c r="E174" s="157"/>
      <c r="F174" s="157"/>
      <c r="G174" s="157"/>
      <c r="H174" s="157"/>
      <c r="I174" s="157"/>
      <c r="J174" s="157"/>
      <c r="K174" s="157"/>
      <c r="L174" s="157"/>
      <c r="M174" s="157"/>
      <c r="N174" s="157"/>
      <c r="O174" s="157"/>
      <c r="P174" s="157"/>
      <c r="Q174" s="157"/>
      <c r="R174" s="157"/>
      <c r="S174" s="157"/>
      <c r="T174" s="157"/>
    </row>
    <row r="175" spans="1:20">
      <c r="A175" s="137"/>
      <c r="B175" s="157"/>
      <c r="C175" s="157" t="e">
        <f ca="1">IF(ISBLANK(PerformerDetails!C79)=FALSE,PerformerDetails!C79,””)</f>
        <v>#NAME?</v>
      </c>
      <c r="D175" s="157"/>
      <c r="E175" s="157"/>
      <c r="F175" s="157"/>
      <c r="G175" s="157"/>
      <c r="H175" s="157"/>
      <c r="I175" s="157"/>
      <c r="J175" s="157"/>
      <c r="K175" s="157"/>
      <c r="L175" s="157"/>
      <c r="M175" s="157"/>
      <c r="N175" s="157"/>
      <c r="O175" s="157"/>
      <c r="P175" s="157"/>
      <c r="Q175" s="157"/>
      <c r="R175" s="157"/>
      <c r="S175" s="157"/>
      <c r="T175" s="157"/>
    </row>
    <row r="176" spans="1:20">
      <c r="A176" s="137"/>
      <c r="B176" s="157"/>
      <c r="C176" s="157" t="e">
        <f ca="1">IF(ISBLANK(PerformerDetails!C80)=FALSE,PerformerDetails!C80,””)</f>
        <v>#NAME?</v>
      </c>
      <c r="D176" s="157"/>
      <c r="E176" s="157"/>
      <c r="F176" s="157"/>
      <c r="G176" s="157"/>
      <c r="H176" s="157"/>
      <c r="I176" s="157"/>
      <c r="J176" s="157"/>
      <c r="K176" s="157"/>
      <c r="L176" s="157"/>
      <c r="M176" s="157"/>
      <c r="N176" s="157"/>
      <c r="O176" s="157"/>
      <c r="P176" s="157"/>
      <c r="Q176" s="157"/>
      <c r="R176" s="157"/>
      <c r="S176" s="157"/>
      <c r="T176" s="157"/>
    </row>
    <row r="177" spans="1:20">
      <c r="A177" s="137"/>
      <c r="B177" s="157"/>
      <c r="C177" s="157" t="e">
        <f ca="1">IF(ISBLANK(PerformerDetails!C81)=FALSE,PerformerDetails!C81,””)</f>
        <v>#NAME?</v>
      </c>
      <c r="D177" s="157"/>
      <c r="E177" s="157"/>
      <c r="F177" s="157"/>
      <c r="G177" s="157"/>
      <c r="H177" s="157"/>
      <c r="I177" s="157"/>
      <c r="J177" s="157"/>
      <c r="K177" s="157"/>
      <c r="L177" s="157"/>
      <c r="M177" s="157"/>
      <c r="N177" s="157"/>
      <c r="O177" s="157"/>
      <c r="P177" s="157"/>
      <c r="Q177" s="157"/>
      <c r="R177" s="157"/>
      <c r="S177" s="157"/>
      <c r="T177" s="157"/>
    </row>
    <row r="178" spans="1:20">
      <c r="A178" s="137"/>
      <c r="B178" s="157"/>
      <c r="C178" s="157" t="e">
        <f ca="1">IF(ISBLANK(PerformerDetails!C82)=FALSE,PerformerDetails!C82,””)</f>
        <v>#NAME?</v>
      </c>
      <c r="D178" s="157"/>
      <c r="E178" s="157"/>
      <c r="F178" s="157"/>
      <c r="G178" s="157"/>
      <c r="H178" s="157"/>
      <c r="I178" s="157"/>
      <c r="J178" s="157"/>
      <c r="K178" s="157"/>
      <c r="L178" s="157"/>
      <c r="M178" s="157"/>
      <c r="N178" s="157"/>
      <c r="O178" s="157"/>
      <c r="P178" s="157"/>
      <c r="Q178" s="157"/>
      <c r="R178" s="157"/>
      <c r="S178" s="157"/>
      <c r="T178" s="157"/>
    </row>
    <row r="179" spans="1:20">
      <c r="A179" s="137"/>
      <c r="B179" s="157"/>
      <c r="C179" s="157" t="e">
        <f ca="1">IF(ISBLANK(PerformerDetails!C83)=FALSE,PerformerDetails!C83,””)</f>
        <v>#NAME?</v>
      </c>
      <c r="D179" s="157"/>
      <c r="E179" s="157"/>
      <c r="F179" s="157"/>
      <c r="G179" s="157"/>
      <c r="H179" s="157"/>
      <c r="I179" s="157"/>
      <c r="J179" s="157"/>
      <c r="K179" s="157"/>
      <c r="L179" s="157"/>
      <c r="M179" s="157"/>
      <c r="N179" s="157"/>
      <c r="O179" s="157"/>
      <c r="P179" s="157"/>
      <c r="Q179" s="157"/>
      <c r="R179" s="157"/>
      <c r="S179" s="157"/>
      <c r="T179" s="157"/>
    </row>
    <row r="180" spans="1:20">
      <c r="A180" s="137"/>
      <c r="B180" s="157"/>
      <c r="C180" s="157" t="e">
        <f ca="1">IF(ISBLANK(PerformerDetails!C84)=FALSE,PerformerDetails!C84,””)</f>
        <v>#NAME?</v>
      </c>
      <c r="D180" s="157"/>
      <c r="E180" s="157"/>
      <c r="F180" s="157"/>
      <c r="G180" s="157"/>
      <c r="H180" s="157"/>
      <c r="I180" s="157"/>
      <c r="J180" s="157"/>
      <c r="K180" s="157"/>
      <c r="L180" s="157"/>
      <c r="M180" s="157"/>
      <c r="N180" s="157"/>
      <c r="O180" s="157"/>
      <c r="P180" s="157"/>
      <c r="Q180" s="157"/>
      <c r="R180" s="157"/>
      <c r="S180" s="157"/>
      <c r="T180" s="157"/>
    </row>
    <row r="181" spans="1:20">
      <c r="A181" s="137"/>
      <c r="B181" s="157"/>
      <c r="C181" s="157" t="e">
        <f ca="1">IF(ISBLANK(PerformerDetails!C85)=FALSE,PerformerDetails!C85,””)</f>
        <v>#NAME?</v>
      </c>
      <c r="D181" s="157"/>
      <c r="E181" s="157"/>
      <c r="F181" s="157"/>
      <c r="G181" s="157"/>
      <c r="H181" s="157"/>
      <c r="I181" s="157"/>
      <c r="J181" s="157"/>
      <c r="K181" s="157"/>
      <c r="L181" s="157"/>
      <c r="M181" s="157"/>
      <c r="N181" s="157"/>
      <c r="O181" s="157"/>
      <c r="P181" s="157"/>
      <c r="Q181" s="157"/>
      <c r="R181" s="157"/>
      <c r="S181" s="157"/>
      <c r="T181" s="157"/>
    </row>
    <row r="182" spans="1:20">
      <c r="A182" s="137"/>
      <c r="B182" s="157"/>
      <c r="C182" s="157" t="e">
        <f ca="1">IF(ISBLANK(PerformerDetails!C86)=FALSE,PerformerDetails!C86,””)</f>
        <v>#NAME?</v>
      </c>
      <c r="D182" s="157"/>
      <c r="E182" s="157"/>
      <c r="F182" s="157"/>
      <c r="G182" s="157"/>
      <c r="H182" s="157"/>
      <c r="I182" s="157"/>
      <c r="J182" s="157"/>
      <c r="K182" s="157"/>
      <c r="L182" s="157"/>
      <c r="M182" s="157"/>
      <c r="N182" s="157"/>
      <c r="O182" s="157"/>
      <c r="P182" s="157"/>
      <c r="Q182" s="157"/>
      <c r="R182" s="157"/>
      <c r="S182" s="157"/>
      <c r="T182" s="157"/>
    </row>
    <row r="183" spans="1:20">
      <c r="A183" s="137"/>
      <c r="B183" s="157"/>
      <c r="C183" s="157" t="e">
        <f ca="1">IF(ISBLANK(PerformerDetails!C87)=FALSE,PerformerDetails!C87,””)</f>
        <v>#NAME?</v>
      </c>
      <c r="D183" s="157"/>
      <c r="E183" s="157"/>
      <c r="F183" s="157"/>
      <c r="G183" s="157"/>
      <c r="H183" s="157"/>
      <c r="I183" s="157"/>
      <c r="J183" s="157"/>
      <c r="K183" s="157"/>
      <c r="L183" s="157"/>
      <c r="M183" s="157"/>
      <c r="N183" s="157"/>
      <c r="O183" s="157"/>
      <c r="P183" s="157"/>
      <c r="Q183" s="157"/>
      <c r="R183" s="157"/>
      <c r="S183" s="157"/>
      <c r="T183" s="157"/>
    </row>
    <row r="184" spans="1:20">
      <c r="A184" s="137"/>
      <c r="B184" s="157"/>
      <c r="C184" s="157" t="e">
        <f ca="1">IF(ISBLANK(PerformerDetails!C88)=FALSE,PerformerDetails!C88,””)</f>
        <v>#NAME?</v>
      </c>
      <c r="D184" s="157"/>
      <c r="E184" s="157"/>
      <c r="F184" s="157"/>
      <c r="G184" s="157"/>
      <c r="H184" s="157"/>
      <c r="I184" s="157"/>
      <c r="J184" s="157"/>
      <c r="K184" s="157"/>
      <c r="L184" s="157"/>
      <c r="M184" s="157"/>
      <c r="N184" s="157"/>
      <c r="O184" s="157"/>
      <c r="P184" s="157"/>
      <c r="Q184" s="157"/>
      <c r="R184" s="157"/>
      <c r="S184" s="157"/>
      <c r="T184" s="157"/>
    </row>
    <row r="185" spans="1:20">
      <c r="A185" s="137"/>
      <c r="B185" s="157"/>
      <c r="C185" s="157" t="e">
        <f ca="1">IF(ISBLANK(PerformerDetails!C89)=FALSE,PerformerDetails!C89,””)</f>
        <v>#NAME?</v>
      </c>
      <c r="D185" s="157"/>
      <c r="E185" s="157"/>
      <c r="F185" s="157"/>
      <c r="G185" s="157"/>
      <c r="H185" s="157"/>
      <c r="I185" s="157"/>
      <c r="J185" s="157"/>
      <c r="K185" s="157"/>
      <c r="L185" s="157"/>
      <c r="M185" s="157"/>
      <c r="N185" s="157"/>
      <c r="O185" s="157"/>
      <c r="P185" s="157"/>
      <c r="Q185" s="157"/>
      <c r="R185" s="157"/>
      <c r="S185" s="157"/>
      <c r="T185" s="157"/>
    </row>
    <row r="186" spans="1:20">
      <c r="A186" s="137"/>
      <c r="B186" s="157"/>
      <c r="C186" s="157" t="e">
        <f ca="1">IF(ISBLANK(PerformerDetails!C90)=FALSE,PerformerDetails!C90,””)</f>
        <v>#NAME?</v>
      </c>
      <c r="D186" s="157"/>
      <c r="E186" s="157"/>
      <c r="F186" s="157"/>
      <c r="G186" s="157"/>
      <c r="H186" s="157"/>
      <c r="I186" s="157"/>
      <c r="J186" s="157"/>
      <c r="K186" s="157"/>
      <c r="L186" s="157"/>
      <c r="M186" s="157"/>
      <c r="N186" s="157"/>
      <c r="O186" s="157"/>
      <c r="P186" s="157"/>
      <c r="Q186" s="157"/>
      <c r="R186" s="157"/>
      <c r="S186" s="157"/>
      <c r="T186" s="157"/>
    </row>
    <row r="187" spans="1:20">
      <c r="A187" s="137"/>
      <c r="B187" s="157"/>
      <c r="C187" s="157" t="e">
        <f ca="1">IF(ISBLANK(PerformerDetails!C91)=FALSE,PerformerDetails!C91,””)</f>
        <v>#NAME?</v>
      </c>
      <c r="D187" s="157"/>
      <c r="E187" s="157"/>
      <c r="F187" s="157"/>
      <c r="G187" s="157"/>
      <c r="H187" s="157"/>
      <c r="I187" s="157"/>
      <c r="J187" s="157"/>
      <c r="K187" s="157"/>
      <c r="L187" s="157"/>
      <c r="M187" s="157"/>
      <c r="N187" s="157"/>
      <c r="O187" s="157"/>
      <c r="P187" s="157"/>
      <c r="Q187" s="157"/>
      <c r="R187" s="157"/>
      <c r="S187" s="157"/>
      <c r="T187" s="157"/>
    </row>
    <row r="188" spans="1:20">
      <c r="A188" s="137"/>
      <c r="B188" s="157"/>
      <c r="C188" s="157" t="e">
        <f ca="1">IF(ISBLANK(PerformerDetails!C92)=FALSE,PerformerDetails!C92,””)</f>
        <v>#NAME?</v>
      </c>
      <c r="D188" s="157"/>
      <c r="E188" s="157"/>
      <c r="F188" s="157"/>
      <c r="G188" s="157"/>
      <c r="H188" s="157"/>
      <c r="I188" s="157"/>
      <c r="J188" s="157"/>
      <c r="K188" s="157"/>
      <c r="L188" s="157"/>
      <c r="M188" s="157"/>
      <c r="N188" s="157"/>
      <c r="O188" s="157"/>
      <c r="P188" s="157"/>
      <c r="Q188" s="157"/>
      <c r="R188" s="157"/>
      <c r="S188" s="157"/>
      <c r="T188" s="157"/>
    </row>
    <row r="189" spans="1:20">
      <c r="A189" s="137"/>
      <c r="B189" s="157"/>
      <c r="C189" s="157" t="e">
        <f ca="1">IF(ISBLANK(PerformerDetails!C93)=FALSE,PerformerDetails!C93,””)</f>
        <v>#NAME?</v>
      </c>
      <c r="D189" s="157"/>
      <c r="E189" s="157"/>
      <c r="F189" s="157"/>
      <c r="G189" s="157"/>
      <c r="H189" s="157"/>
      <c r="I189" s="157"/>
      <c r="J189" s="157"/>
      <c r="K189" s="157"/>
      <c r="L189" s="157"/>
      <c r="M189" s="157"/>
      <c r="N189" s="157"/>
      <c r="O189" s="157"/>
      <c r="P189" s="157"/>
      <c r="Q189" s="157"/>
      <c r="R189" s="157"/>
      <c r="S189" s="157"/>
      <c r="T189" s="157"/>
    </row>
    <row r="190" spans="1:20">
      <c r="A190" s="137"/>
      <c r="B190" s="157"/>
      <c r="C190" s="157" t="e">
        <f ca="1">IF(ISBLANK(PerformerDetails!C94)=FALSE,PerformerDetails!C94,””)</f>
        <v>#NAME?</v>
      </c>
      <c r="D190" s="157"/>
      <c r="E190" s="157"/>
      <c r="F190" s="157"/>
      <c r="G190" s="157"/>
      <c r="H190" s="157"/>
      <c r="I190" s="157"/>
      <c r="J190" s="157"/>
      <c r="K190" s="157"/>
      <c r="L190" s="157"/>
      <c r="M190" s="157"/>
      <c r="N190" s="157"/>
      <c r="O190" s="157"/>
      <c r="P190" s="157"/>
      <c r="Q190" s="157"/>
      <c r="R190" s="157"/>
      <c r="S190" s="157"/>
      <c r="T190" s="157"/>
    </row>
    <row r="191" spans="1:20">
      <c r="A191" s="137"/>
      <c r="B191" s="157"/>
      <c r="C191" s="157" t="e">
        <f ca="1">IF(ISBLANK(PerformerDetails!C95)=FALSE,PerformerDetails!C95,””)</f>
        <v>#NAME?</v>
      </c>
      <c r="D191" s="157"/>
      <c r="E191" s="157"/>
      <c r="F191" s="157"/>
      <c r="G191" s="157"/>
      <c r="H191" s="157"/>
      <c r="I191" s="157"/>
      <c r="J191" s="157"/>
      <c r="K191" s="157"/>
      <c r="L191" s="157"/>
      <c r="M191" s="157"/>
      <c r="N191" s="157"/>
      <c r="O191" s="157"/>
      <c r="P191" s="157"/>
      <c r="Q191" s="157"/>
      <c r="R191" s="157"/>
      <c r="S191" s="157"/>
      <c r="T191" s="157"/>
    </row>
    <row r="192" spans="1:20">
      <c r="A192" s="137"/>
      <c r="B192" s="157"/>
      <c r="C192" s="157" t="e">
        <f ca="1">IF(ISBLANK(PerformerDetails!C96)=FALSE,PerformerDetails!C96,””)</f>
        <v>#NAME?</v>
      </c>
      <c r="D192" s="157"/>
      <c r="E192" s="157"/>
      <c r="F192" s="157"/>
      <c r="G192" s="157"/>
      <c r="H192" s="157"/>
      <c r="I192" s="157"/>
      <c r="J192" s="157"/>
      <c r="K192" s="157"/>
      <c r="L192" s="157"/>
      <c r="M192" s="157"/>
      <c r="N192" s="157"/>
      <c r="O192" s="157"/>
      <c r="P192" s="157"/>
      <c r="Q192" s="157"/>
      <c r="R192" s="157"/>
      <c r="S192" s="157"/>
      <c r="T192" s="157"/>
    </row>
    <row r="193" spans="1:20">
      <c r="A193" s="137"/>
      <c r="B193" s="157"/>
      <c r="C193" s="157" t="e">
        <f ca="1">IF(ISBLANK(PerformerDetails!C97)=FALSE,PerformerDetails!C97,””)</f>
        <v>#NAME?</v>
      </c>
      <c r="D193" s="157"/>
      <c r="E193" s="157"/>
      <c r="F193" s="157"/>
      <c r="G193" s="157"/>
      <c r="H193" s="157"/>
      <c r="I193" s="157"/>
      <c r="J193" s="157"/>
      <c r="K193" s="157"/>
      <c r="L193" s="157"/>
      <c r="M193" s="157"/>
      <c r="N193" s="157"/>
      <c r="O193" s="157"/>
      <c r="P193" s="157"/>
      <c r="Q193" s="157"/>
      <c r="R193" s="157"/>
      <c r="S193" s="157"/>
      <c r="T193" s="157"/>
    </row>
    <row r="194" spans="1:20">
      <c r="A194" s="137"/>
      <c r="B194" s="157"/>
      <c r="C194" s="157" t="e">
        <f ca="1">IF(ISBLANK(PerformerDetails!C98)=FALSE,PerformerDetails!C98,””)</f>
        <v>#NAME?</v>
      </c>
      <c r="D194" s="157"/>
      <c r="E194" s="157"/>
      <c r="F194" s="157"/>
      <c r="G194" s="157"/>
      <c r="H194" s="157"/>
      <c r="I194" s="157"/>
      <c r="J194" s="157"/>
      <c r="K194" s="157"/>
      <c r="L194" s="157"/>
      <c r="M194" s="157"/>
      <c r="N194" s="157"/>
      <c r="O194" s="157"/>
      <c r="P194" s="157"/>
      <c r="Q194" s="157"/>
      <c r="R194" s="157"/>
      <c r="S194" s="157"/>
      <c r="T194" s="157"/>
    </row>
    <row r="195" spans="1:20">
      <c r="A195" s="137"/>
      <c r="B195" s="157"/>
      <c r="C195" s="157" t="e">
        <f ca="1">IF(ISBLANK(PerformerDetails!C99)=FALSE,PerformerDetails!C99,””)</f>
        <v>#NAME?</v>
      </c>
      <c r="D195" s="157"/>
      <c r="E195" s="157"/>
      <c r="F195" s="157"/>
      <c r="G195" s="157"/>
      <c r="H195" s="157"/>
      <c r="I195" s="157"/>
      <c r="J195" s="157"/>
      <c r="K195" s="157"/>
      <c r="L195" s="157"/>
      <c r="M195" s="157"/>
      <c r="N195" s="157"/>
      <c r="O195" s="157"/>
      <c r="P195" s="157"/>
      <c r="Q195" s="157"/>
      <c r="R195" s="157"/>
      <c r="S195" s="157"/>
      <c r="T195" s="157"/>
    </row>
    <row r="196" spans="1:20">
      <c r="A196" s="137"/>
      <c r="B196" s="157"/>
      <c r="C196" s="157" t="e">
        <f ca="1">IF(ISBLANK(PerformerDetails!C100)=FALSE,PerformerDetails!C100,””)</f>
        <v>#NAME?</v>
      </c>
      <c r="D196" s="157"/>
      <c r="E196" s="157"/>
      <c r="F196" s="157"/>
      <c r="G196" s="157"/>
      <c r="H196" s="157"/>
      <c r="I196" s="157"/>
      <c r="J196" s="157"/>
      <c r="K196" s="157"/>
      <c r="L196" s="157"/>
      <c r="M196" s="157"/>
      <c r="N196" s="157"/>
      <c r="O196" s="157"/>
      <c r="P196" s="157"/>
      <c r="Q196" s="157"/>
      <c r="R196" s="157"/>
      <c r="S196" s="157"/>
      <c r="T196" s="157"/>
    </row>
    <row r="197" spans="1:20">
      <c r="A197" s="137"/>
      <c r="B197" s="157"/>
      <c r="C197" s="157" t="e">
        <f ca="1">IF(ISBLANK(PerformerDetails!C101)=FALSE,PerformerDetails!C101,””)</f>
        <v>#NAME?</v>
      </c>
      <c r="D197" s="157"/>
      <c r="E197" s="157"/>
      <c r="F197" s="157"/>
      <c r="G197" s="157"/>
      <c r="H197" s="157"/>
      <c r="I197" s="157"/>
      <c r="J197" s="157"/>
      <c r="K197" s="157"/>
      <c r="L197" s="157"/>
      <c r="M197" s="157"/>
      <c r="N197" s="157"/>
      <c r="O197" s="157"/>
      <c r="P197" s="157"/>
      <c r="Q197" s="157"/>
      <c r="R197" s="157"/>
      <c r="S197" s="157"/>
      <c r="T197" s="157"/>
    </row>
    <row r="198" spans="1:20">
      <c r="A198" s="137"/>
      <c r="B198" s="157"/>
      <c r="C198" s="157" t="e">
        <f ca="1">IF(ISBLANK(PerformerDetails!C102)=FALSE,PerformerDetails!C102,””)</f>
        <v>#NAME?</v>
      </c>
      <c r="D198" s="157"/>
      <c r="E198" s="157"/>
      <c r="F198" s="157"/>
      <c r="G198" s="157"/>
      <c r="H198" s="157"/>
      <c r="I198" s="157"/>
      <c r="J198" s="157"/>
      <c r="K198" s="157"/>
      <c r="L198" s="157"/>
      <c r="M198" s="157"/>
      <c r="N198" s="157"/>
      <c r="O198" s="157"/>
      <c r="P198" s="157"/>
      <c r="Q198" s="157"/>
      <c r="R198" s="157"/>
      <c r="S198" s="157"/>
      <c r="T198" s="157"/>
    </row>
    <row r="199" spans="1:20">
      <c r="A199" s="137"/>
      <c r="B199" s="157"/>
      <c r="C199" s="157" t="e">
        <f ca="1">IF(ISBLANK(PerformerDetails!C103)=FALSE,PerformerDetails!C103,””)</f>
        <v>#NAME?</v>
      </c>
      <c r="D199" s="157"/>
      <c r="E199" s="157"/>
      <c r="F199" s="157"/>
      <c r="G199" s="157"/>
      <c r="H199" s="157"/>
      <c r="I199" s="157"/>
      <c r="J199" s="157"/>
      <c r="K199" s="157"/>
      <c r="L199" s="157"/>
      <c r="M199" s="157"/>
      <c r="N199" s="157"/>
      <c r="O199" s="157"/>
      <c r="P199" s="157"/>
      <c r="Q199" s="157"/>
      <c r="R199" s="157"/>
      <c r="S199" s="157"/>
      <c r="T199" s="157"/>
    </row>
    <row r="200" spans="1:20">
      <c r="A200" s="137"/>
      <c r="B200" s="157"/>
      <c r="C200" s="157" t="e">
        <f ca="1">IF(ISBLANK(PerformerDetails!C104)=FALSE,PerformerDetails!C104,””)</f>
        <v>#NAME?</v>
      </c>
      <c r="D200" s="157"/>
      <c r="E200" s="157"/>
      <c r="F200" s="157"/>
      <c r="G200" s="157"/>
      <c r="H200" s="157"/>
      <c r="I200" s="157"/>
      <c r="J200" s="157"/>
      <c r="K200" s="157"/>
      <c r="L200" s="157"/>
      <c r="M200" s="157"/>
      <c r="N200" s="157"/>
      <c r="O200" s="157"/>
      <c r="P200" s="157"/>
      <c r="Q200" s="157"/>
      <c r="R200" s="157"/>
      <c r="S200" s="157"/>
      <c r="T200" s="157"/>
    </row>
    <row r="201" spans="1:20">
      <c r="A201" s="137"/>
      <c r="B201" s="157"/>
      <c r="C201" s="157" t="e">
        <f ca="1">IF(ISBLANK(PerformerDetails!C105)=FALSE,PerformerDetails!C105,””)</f>
        <v>#NAME?</v>
      </c>
      <c r="D201" s="157"/>
      <c r="E201" s="157"/>
      <c r="F201" s="157"/>
      <c r="G201" s="157"/>
      <c r="H201" s="157"/>
      <c r="I201" s="157"/>
      <c r="J201" s="157"/>
      <c r="K201" s="157"/>
      <c r="L201" s="157"/>
      <c r="M201" s="157"/>
      <c r="N201" s="157"/>
      <c r="O201" s="157"/>
      <c r="P201" s="157"/>
      <c r="Q201" s="157"/>
      <c r="R201" s="157"/>
      <c r="S201" s="157"/>
      <c r="T201" s="157"/>
    </row>
    <row r="202" spans="1:20">
      <c r="A202" s="137"/>
      <c r="B202" s="157"/>
      <c r="C202" s="157" t="e">
        <f ca="1">IF(ISBLANK(PerformerDetails!C106)=FALSE,PerformerDetails!C106,””)</f>
        <v>#NAME?</v>
      </c>
      <c r="D202" s="157"/>
      <c r="E202" s="157"/>
      <c r="F202" s="157"/>
      <c r="G202" s="157"/>
      <c r="H202" s="157"/>
      <c r="I202" s="157"/>
      <c r="J202" s="157"/>
      <c r="K202" s="157"/>
      <c r="L202" s="157"/>
      <c r="M202" s="157"/>
      <c r="N202" s="157"/>
      <c r="O202" s="157"/>
      <c r="P202" s="157"/>
      <c r="Q202" s="157"/>
      <c r="R202" s="157"/>
      <c r="S202" s="157"/>
      <c r="T202" s="157"/>
    </row>
    <row r="203" spans="1:20">
      <c r="A203" s="137"/>
      <c r="B203" s="157"/>
      <c r="C203" s="157" t="e">
        <f ca="1">IF(ISBLANK(PerformerDetails!C107)=FALSE,PerformerDetails!C107,””)</f>
        <v>#NAME?</v>
      </c>
      <c r="D203" s="157"/>
      <c r="E203" s="157"/>
      <c r="F203" s="157"/>
      <c r="G203" s="157"/>
      <c r="H203" s="157"/>
      <c r="I203" s="157"/>
      <c r="J203" s="157"/>
      <c r="K203" s="157"/>
      <c r="L203" s="157"/>
      <c r="M203" s="157"/>
      <c r="N203" s="157"/>
      <c r="O203" s="157"/>
      <c r="P203" s="157"/>
      <c r="Q203" s="157"/>
      <c r="R203" s="157"/>
      <c r="S203" s="157"/>
      <c r="T203" s="157"/>
    </row>
    <row r="204" spans="1:20">
      <c r="A204" s="137"/>
      <c r="B204" s="157"/>
      <c r="C204" s="157" t="e">
        <f ca="1">IF(ISBLANK(PerformerDetails!C108)=FALSE,PerformerDetails!C108,””)</f>
        <v>#NAME?</v>
      </c>
      <c r="D204" s="157"/>
      <c r="E204" s="157"/>
      <c r="F204" s="157"/>
      <c r="G204" s="157"/>
      <c r="H204" s="157"/>
      <c r="I204" s="157"/>
      <c r="J204" s="157"/>
      <c r="K204" s="157"/>
      <c r="L204" s="157"/>
      <c r="M204" s="157"/>
      <c r="N204" s="157"/>
      <c r="O204" s="157"/>
      <c r="P204" s="157"/>
      <c r="Q204" s="157"/>
      <c r="R204" s="157"/>
      <c r="S204" s="157"/>
      <c r="T204" s="157"/>
    </row>
    <row r="205" spans="1:20">
      <c r="A205" s="137"/>
      <c r="B205" s="157"/>
      <c r="C205" s="157" t="e">
        <f ca="1">IF(ISBLANK(PerformerDetails!C109)=FALSE,PerformerDetails!C109,””)</f>
        <v>#NAME?</v>
      </c>
      <c r="D205" s="157"/>
      <c r="E205" s="157"/>
      <c r="F205" s="157"/>
      <c r="G205" s="157"/>
      <c r="H205" s="157"/>
      <c r="I205" s="157"/>
      <c r="J205" s="157"/>
      <c r="K205" s="157"/>
      <c r="L205" s="157"/>
      <c r="M205" s="157"/>
      <c r="N205" s="157"/>
      <c r="O205" s="157"/>
      <c r="P205" s="157"/>
      <c r="Q205" s="157"/>
      <c r="R205" s="157"/>
      <c r="S205" s="157"/>
      <c r="T205" s="157"/>
    </row>
    <row r="206" spans="1:20">
      <c r="A206" s="137"/>
      <c r="B206" s="157"/>
      <c r="C206" s="157" t="e">
        <f ca="1">IF(ISBLANK(PerformerDetails!C110)=FALSE,PerformerDetails!C110,””)</f>
        <v>#NAME?</v>
      </c>
      <c r="D206" s="157"/>
      <c r="E206" s="157"/>
      <c r="F206" s="157"/>
      <c r="G206" s="157"/>
      <c r="H206" s="157"/>
      <c r="I206" s="157"/>
      <c r="J206" s="157"/>
      <c r="K206" s="157"/>
      <c r="L206" s="157"/>
      <c r="M206" s="157"/>
      <c r="N206" s="157"/>
      <c r="O206" s="157"/>
      <c r="P206" s="157"/>
      <c r="Q206" s="157"/>
      <c r="R206" s="157"/>
      <c r="S206" s="157"/>
      <c r="T206" s="157"/>
    </row>
    <row r="207" spans="1:20">
      <c r="A207" s="137"/>
      <c r="B207" s="157"/>
      <c r="C207" s="157" t="e">
        <f ca="1">IF(ISBLANK(PerformerDetails!C111)=FALSE,PerformerDetails!C111,””)</f>
        <v>#NAME?</v>
      </c>
      <c r="D207" s="157"/>
      <c r="E207" s="157"/>
      <c r="F207" s="157"/>
      <c r="G207" s="157"/>
      <c r="H207" s="157"/>
      <c r="I207" s="157"/>
      <c r="J207" s="157"/>
      <c r="K207" s="157"/>
      <c r="L207" s="157"/>
      <c r="M207" s="157"/>
      <c r="N207" s="157"/>
      <c r="O207" s="157"/>
      <c r="P207" s="157"/>
      <c r="Q207" s="157"/>
      <c r="R207" s="157"/>
      <c r="S207" s="157"/>
      <c r="T207" s="157"/>
    </row>
    <row r="208" spans="1:20">
      <c r="A208" s="137"/>
      <c r="B208" s="157"/>
      <c r="C208" s="157" t="e">
        <f ca="1">IF(ISBLANK(PerformerDetails!C112)=FALSE,PerformerDetails!C112,””)</f>
        <v>#NAME?</v>
      </c>
      <c r="D208" s="157"/>
      <c r="E208" s="157"/>
      <c r="F208" s="157"/>
      <c r="G208" s="157"/>
      <c r="H208" s="157"/>
      <c r="I208" s="157"/>
      <c r="J208" s="157"/>
      <c r="K208" s="157"/>
      <c r="L208" s="157"/>
      <c r="M208" s="157"/>
      <c r="N208" s="157"/>
      <c r="O208" s="157"/>
      <c r="P208" s="157"/>
      <c r="Q208" s="157"/>
      <c r="R208" s="157"/>
      <c r="S208" s="157"/>
      <c r="T208" s="157"/>
    </row>
    <row r="209" spans="1:20">
      <c r="A209" s="137"/>
      <c r="B209" s="157"/>
      <c r="C209" s="157" t="e">
        <f ca="1">IF(ISBLANK(PerformerDetails!C113)=FALSE,PerformerDetails!C113,””)</f>
        <v>#NAME?</v>
      </c>
      <c r="D209" s="157"/>
      <c r="E209" s="157"/>
      <c r="F209" s="157"/>
      <c r="G209" s="157"/>
      <c r="H209" s="157"/>
      <c r="I209" s="157"/>
      <c r="J209" s="157"/>
      <c r="K209" s="157"/>
      <c r="L209" s="157"/>
      <c r="M209" s="157"/>
      <c r="N209" s="157"/>
      <c r="O209" s="157"/>
      <c r="P209" s="157"/>
      <c r="Q209" s="157"/>
      <c r="R209" s="157"/>
      <c r="S209" s="157"/>
      <c r="T209" s="157"/>
    </row>
    <row r="210" spans="1:20">
      <c r="A210" s="137"/>
      <c r="B210" s="157"/>
      <c r="C210" s="157" t="e">
        <f ca="1">IF(ISBLANK(PerformerDetails!C114)=FALSE,PerformerDetails!C114,””)</f>
        <v>#NAME?</v>
      </c>
      <c r="D210" s="157"/>
      <c r="E210" s="157"/>
      <c r="F210" s="157"/>
      <c r="G210" s="157"/>
      <c r="H210" s="157"/>
      <c r="I210" s="157"/>
      <c r="J210" s="157"/>
      <c r="K210" s="157"/>
      <c r="L210" s="157"/>
      <c r="M210" s="157"/>
      <c r="N210" s="157"/>
      <c r="O210" s="157"/>
      <c r="P210" s="157"/>
      <c r="Q210" s="157"/>
      <c r="R210" s="157"/>
      <c r="S210" s="157"/>
      <c r="T210" s="157"/>
    </row>
    <row r="211" spans="1:20">
      <c r="A211" s="137"/>
      <c r="B211" s="157"/>
      <c r="C211" s="157" t="e">
        <f ca="1">IF(ISBLANK(PerformerDetails!C115)=FALSE,PerformerDetails!C115,””)</f>
        <v>#NAME?</v>
      </c>
      <c r="D211" s="157"/>
      <c r="E211" s="157"/>
      <c r="F211" s="157"/>
      <c r="G211" s="157"/>
      <c r="H211" s="157"/>
      <c r="I211" s="157"/>
      <c r="J211" s="157"/>
      <c r="K211" s="157"/>
      <c r="L211" s="157"/>
      <c r="M211" s="157"/>
      <c r="N211" s="157"/>
      <c r="O211" s="157"/>
      <c r="P211" s="157"/>
      <c r="Q211" s="157"/>
      <c r="R211" s="157"/>
      <c r="S211" s="157"/>
      <c r="T211" s="157"/>
    </row>
    <row r="212" spans="1:20">
      <c r="A212" s="137"/>
      <c r="B212" s="157"/>
      <c r="C212" s="157" t="e">
        <f ca="1">IF(ISBLANK(PerformerDetails!C116)=FALSE,PerformerDetails!C116,””)</f>
        <v>#NAME?</v>
      </c>
      <c r="D212" s="157"/>
      <c r="E212" s="157"/>
      <c r="F212" s="157"/>
      <c r="G212" s="157"/>
      <c r="H212" s="157"/>
      <c r="I212" s="157"/>
      <c r="J212" s="157"/>
      <c r="K212" s="157"/>
      <c r="L212" s="157"/>
      <c r="M212" s="157"/>
      <c r="N212" s="157"/>
      <c r="O212" s="157"/>
      <c r="P212" s="157"/>
      <c r="Q212" s="157"/>
      <c r="R212" s="157"/>
      <c r="S212" s="157"/>
      <c r="T212" s="157"/>
    </row>
    <row r="213" spans="1:20">
      <c r="A213" s="137"/>
      <c r="B213" s="157"/>
      <c r="C213" s="157" t="e">
        <f ca="1">IF(ISBLANK(PerformerDetails!C117)=FALSE,PerformerDetails!C117,””)</f>
        <v>#NAME?</v>
      </c>
      <c r="D213" s="157"/>
      <c r="E213" s="157"/>
      <c r="F213" s="157"/>
      <c r="G213" s="157"/>
      <c r="H213" s="157"/>
      <c r="I213" s="157"/>
      <c r="J213" s="157"/>
      <c r="K213" s="157"/>
      <c r="L213" s="157"/>
      <c r="M213" s="157"/>
      <c r="N213" s="157"/>
      <c r="O213" s="157"/>
      <c r="P213" s="157"/>
      <c r="Q213" s="157"/>
      <c r="R213" s="157"/>
      <c r="S213" s="157"/>
      <c r="T213" s="157"/>
    </row>
    <row r="214" spans="1:20">
      <c r="A214" s="137"/>
      <c r="B214" s="157"/>
      <c r="C214" s="157" t="e">
        <f ca="1">IF(ISBLANK(PerformerDetails!C118)=FALSE,PerformerDetails!C118,””)</f>
        <v>#NAME?</v>
      </c>
      <c r="D214" s="157"/>
      <c r="E214" s="157"/>
      <c r="F214" s="157"/>
      <c r="G214" s="157"/>
      <c r="H214" s="157"/>
      <c r="I214" s="157"/>
      <c r="J214" s="157"/>
      <c r="K214" s="157"/>
      <c r="L214" s="157"/>
      <c r="M214" s="157"/>
      <c r="N214" s="157"/>
      <c r="O214" s="157"/>
      <c r="P214" s="157"/>
      <c r="Q214" s="157"/>
      <c r="R214" s="157"/>
      <c r="S214" s="157"/>
      <c r="T214" s="157"/>
    </row>
    <row r="215" spans="1:20">
      <c r="A215" s="137"/>
      <c r="B215" s="157"/>
      <c r="C215" s="157" t="e">
        <f ca="1">IF(ISBLANK(PerformerDetails!C119)=FALSE,PerformerDetails!C119,””)</f>
        <v>#NAME?</v>
      </c>
      <c r="D215" s="157"/>
      <c r="E215" s="157"/>
      <c r="F215" s="157"/>
      <c r="G215" s="157"/>
      <c r="H215" s="157"/>
      <c r="I215" s="157"/>
      <c r="J215" s="157"/>
      <c r="K215" s="157"/>
      <c r="L215" s="157"/>
      <c r="M215" s="157"/>
      <c r="N215" s="157"/>
      <c r="O215" s="157"/>
      <c r="P215" s="157"/>
      <c r="Q215" s="157"/>
      <c r="R215" s="157"/>
      <c r="S215" s="157"/>
      <c r="T215" s="157"/>
    </row>
    <row r="216" spans="1:20">
      <c r="A216" s="137"/>
      <c r="B216" s="157"/>
      <c r="C216" s="157" t="e">
        <f ca="1">IF(ISBLANK(PerformerDetails!C120)=FALSE,PerformerDetails!C120,””)</f>
        <v>#NAME?</v>
      </c>
      <c r="D216" s="157"/>
      <c r="E216" s="157"/>
      <c r="F216" s="157"/>
      <c r="G216" s="157"/>
      <c r="H216" s="157"/>
      <c r="I216" s="157"/>
      <c r="J216" s="157"/>
      <c r="K216" s="157"/>
      <c r="L216" s="157"/>
      <c r="M216" s="157"/>
      <c r="N216" s="157"/>
      <c r="O216" s="157"/>
      <c r="P216" s="157"/>
      <c r="Q216" s="157"/>
      <c r="R216" s="157"/>
      <c r="S216" s="157"/>
      <c r="T216" s="157"/>
    </row>
    <row r="217" spans="1:20">
      <c r="A217" s="137"/>
      <c r="B217" s="157"/>
      <c r="C217" s="157" t="e">
        <f ca="1">IF(ISBLANK(PerformerDetails!C121)=FALSE,PerformerDetails!C121,””)</f>
        <v>#NAME?</v>
      </c>
      <c r="D217" s="157"/>
      <c r="E217" s="157"/>
      <c r="F217" s="157"/>
      <c r="G217" s="157"/>
      <c r="H217" s="157"/>
      <c r="I217" s="157"/>
      <c r="J217" s="157"/>
      <c r="K217" s="157"/>
      <c r="L217" s="157"/>
      <c r="M217" s="157"/>
      <c r="N217" s="157"/>
      <c r="O217" s="157"/>
      <c r="P217" s="157"/>
      <c r="Q217" s="157"/>
      <c r="R217" s="157"/>
      <c r="S217" s="157"/>
      <c r="T217" s="157"/>
    </row>
    <row r="218" spans="1:20">
      <c r="A218" s="137"/>
      <c r="B218" s="157"/>
      <c r="C218" s="157" t="e">
        <f ca="1">IF(ISBLANK(PerformerDetails!C122)=FALSE,PerformerDetails!C122,””)</f>
        <v>#NAME?</v>
      </c>
      <c r="D218" s="157"/>
      <c r="E218" s="157"/>
      <c r="F218" s="157"/>
      <c r="G218" s="157"/>
      <c r="H218" s="157"/>
      <c r="I218" s="157"/>
      <c r="J218" s="157"/>
      <c r="K218" s="157"/>
      <c r="L218" s="157"/>
      <c r="M218" s="157"/>
      <c r="N218" s="157"/>
      <c r="O218" s="157"/>
      <c r="P218" s="157"/>
      <c r="Q218" s="157"/>
      <c r="R218" s="157"/>
      <c r="S218" s="157"/>
      <c r="T218" s="157"/>
    </row>
    <row r="219" spans="1:20">
      <c r="A219" s="137"/>
      <c r="B219" s="157"/>
      <c r="C219" s="157" t="e">
        <f ca="1">IF(ISBLANK(PerformerDetails!C123)=FALSE,PerformerDetails!C123,””)</f>
        <v>#NAME?</v>
      </c>
      <c r="D219" s="157"/>
      <c r="E219" s="157"/>
      <c r="F219" s="157"/>
      <c r="G219" s="157"/>
      <c r="H219" s="157"/>
      <c r="I219" s="157"/>
      <c r="J219" s="157"/>
      <c r="K219" s="157"/>
      <c r="L219" s="157"/>
      <c r="M219" s="157"/>
      <c r="N219" s="157"/>
      <c r="O219" s="157"/>
      <c r="P219" s="157"/>
      <c r="Q219" s="157"/>
      <c r="R219" s="157"/>
      <c r="S219" s="157"/>
      <c r="T219" s="157"/>
    </row>
    <row r="220" spans="1:20">
      <c r="A220" s="137"/>
      <c r="B220" s="157"/>
      <c r="C220" s="157" t="e">
        <f ca="1">IF(ISBLANK(PerformerDetails!C124)=FALSE,PerformerDetails!C124,””)</f>
        <v>#NAME?</v>
      </c>
      <c r="D220" s="157"/>
      <c r="E220" s="157"/>
      <c r="F220" s="157"/>
      <c r="G220" s="157"/>
      <c r="H220" s="157"/>
      <c r="I220" s="157"/>
      <c r="J220" s="157"/>
      <c r="K220" s="157"/>
      <c r="L220" s="157"/>
      <c r="M220" s="157"/>
      <c r="N220" s="157"/>
      <c r="O220" s="157"/>
      <c r="P220" s="157"/>
      <c r="Q220" s="157"/>
      <c r="R220" s="157"/>
      <c r="S220" s="157"/>
      <c r="T220" s="157"/>
    </row>
    <row r="221" spans="1:20">
      <c r="A221" s="137"/>
      <c r="B221" s="157"/>
      <c r="C221" s="157" t="e">
        <f ca="1">IF(ISBLANK(PerformerDetails!C125)=FALSE,PerformerDetails!C125,””)</f>
        <v>#NAME?</v>
      </c>
      <c r="D221" s="157"/>
      <c r="E221" s="157"/>
      <c r="F221" s="157"/>
      <c r="G221" s="157"/>
      <c r="H221" s="157"/>
      <c r="I221" s="157"/>
      <c r="J221" s="157"/>
      <c r="K221" s="157"/>
      <c r="L221" s="157"/>
      <c r="M221" s="157"/>
      <c r="N221" s="157"/>
      <c r="O221" s="157"/>
      <c r="P221" s="157"/>
      <c r="Q221" s="157"/>
      <c r="R221" s="157"/>
      <c r="S221" s="157"/>
      <c r="T221" s="157"/>
    </row>
    <row r="222" spans="1:20">
      <c r="A222" s="137"/>
      <c r="B222" s="157"/>
      <c r="C222" s="157" t="e">
        <f ca="1">IF(ISBLANK(PerformerDetails!C126)=FALSE,PerformerDetails!C126,””)</f>
        <v>#NAME?</v>
      </c>
      <c r="D222" s="157"/>
      <c r="E222" s="157"/>
      <c r="F222" s="157"/>
      <c r="G222" s="157"/>
      <c r="H222" s="157"/>
      <c r="I222" s="157"/>
      <c r="J222" s="157"/>
      <c r="K222" s="157"/>
      <c r="L222" s="157"/>
      <c r="M222" s="157"/>
      <c r="N222" s="157"/>
      <c r="O222" s="157"/>
      <c r="P222" s="157"/>
      <c r="Q222" s="157"/>
      <c r="R222" s="157"/>
      <c r="S222" s="157"/>
      <c r="T222" s="157"/>
    </row>
    <row r="223" spans="1:20">
      <c r="A223" s="137"/>
      <c r="B223" s="157"/>
      <c r="C223" s="157" t="e">
        <f ca="1">IF(ISBLANK(PerformerDetails!C127)=FALSE,PerformerDetails!C127,””)</f>
        <v>#NAME?</v>
      </c>
      <c r="D223" s="157"/>
      <c r="E223" s="157"/>
      <c r="F223" s="157"/>
      <c r="G223" s="157"/>
      <c r="H223" s="157"/>
      <c r="I223" s="157"/>
      <c r="J223" s="157"/>
      <c r="K223" s="157"/>
      <c r="L223" s="157"/>
      <c r="M223" s="157"/>
      <c r="N223" s="157"/>
      <c r="O223" s="157"/>
      <c r="P223" s="157"/>
      <c r="Q223" s="157"/>
      <c r="R223" s="157"/>
      <c r="S223" s="157"/>
      <c r="T223" s="157"/>
    </row>
    <row r="224" spans="1:20">
      <c r="A224" s="137"/>
      <c r="B224" s="157"/>
      <c r="C224" s="157" t="e">
        <f ca="1">IF(ISBLANK(PerformerDetails!C128)=FALSE,PerformerDetails!C128,””)</f>
        <v>#NAME?</v>
      </c>
      <c r="D224" s="157"/>
      <c r="E224" s="157"/>
      <c r="F224" s="157"/>
      <c r="G224" s="157"/>
      <c r="H224" s="157"/>
      <c r="I224" s="157"/>
      <c r="J224" s="157"/>
      <c r="K224" s="157"/>
      <c r="L224" s="157"/>
      <c r="M224" s="157"/>
      <c r="N224" s="157"/>
      <c r="O224" s="157"/>
      <c r="P224" s="157"/>
      <c r="Q224" s="157"/>
      <c r="R224" s="157"/>
      <c r="S224" s="157"/>
      <c r="T224" s="157"/>
    </row>
    <row r="225" spans="1:20">
      <c r="A225" s="137"/>
      <c r="B225" s="157"/>
      <c r="C225" s="157" t="e">
        <f ca="1">IF(ISBLANK(PerformerDetails!C129)=FALSE,PerformerDetails!C129,””)</f>
        <v>#NAME?</v>
      </c>
      <c r="D225" s="157"/>
      <c r="E225" s="157"/>
      <c r="F225" s="157"/>
      <c r="G225" s="157"/>
      <c r="H225" s="157"/>
      <c r="I225" s="157"/>
      <c r="J225" s="157"/>
      <c r="K225" s="157"/>
      <c r="L225" s="157"/>
      <c r="M225" s="157"/>
      <c r="N225" s="157"/>
      <c r="O225" s="157"/>
      <c r="P225" s="157"/>
      <c r="Q225" s="157"/>
      <c r="R225" s="157"/>
      <c r="S225" s="157"/>
      <c r="T225" s="157"/>
    </row>
    <row r="226" spans="1:20">
      <c r="A226" s="137"/>
      <c r="B226" s="157"/>
      <c r="C226" s="157" t="e">
        <f ca="1">IF(ISBLANK(PerformerDetails!C130)=FALSE,PerformerDetails!C130,””)</f>
        <v>#NAME?</v>
      </c>
      <c r="D226" s="157"/>
      <c r="E226" s="157"/>
      <c r="F226" s="157"/>
      <c r="G226" s="157"/>
      <c r="H226" s="157"/>
      <c r="I226" s="157"/>
      <c r="J226" s="157"/>
      <c r="K226" s="157"/>
      <c r="L226" s="157"/>
      <c r="M226" s="157"/>
      <c r="N226" s="157"/>
      <c r="O226" s="157"/>
      <c r="P226" s="157"/>
      <c r="Q226" s="157"/>
      <c r="R226" s="157"/>
      <c r="S226" s="157"/>
      <c r="T226" s="157"/>
    </row>
    <row r="227" spans="1:20">
      <c r="A227" s="137"/>
      <c r="B227" s="157"/>
      <c r="C227" s="157" t="e">
        <f ca="1">IF(ISBLANK(PerformerDetails!C131)=FALSE,PerformerDetails!C131,””)</f>
        <v>#NAME?</v>
      </c>
      <c r="D227" s="157"/>
      <c r="E227" s="157"/>
      <c r="F227" s="157"/>
      <c r="G227" s="157"/>
      <c r="H227" s="157"/>
      <c r="I227" s="157"/>
      <c r="J227" s="157"/>
      <c r="K227" s="157"/>
      <c r="L227" s="157"/>
      <c r="M227" s="157"/>
      <c r="N227" s="157"/>
      <c r="O227" s="157"/>
      <c r="P227" s="157"/>
      <c r="Q227" s="157"/>
      <c r="R227" s="157"/>
      <c r="S227" s="157"/>
      <c r="T227" s="157"/>
    </row>
    <row r="228" spans="1:20">
      <c r="A228" s="137"/>
      <c r="B228" s="157"/>
      <c r="C228" s="157" t="e">
        <f ca="1">IF(ISBLANK(PerformerDetails!C132)=FALSE,PerformerDetails!C132,””)</f>
        <v>#NAME?</v>
      </c>
      <c r="D228" s="157"/>
      <c r="E228" s="157"/>
      <c r="F228" s="157"/>
      <c r="G228" s="157"/>
      <c r="H228" s="157"/>
      <c r="I228" s="157"/>
      <c r="J228" s="157"/>
      <c r="K228" s="157"/>
      <c r="L228" s="157"/>
      <c r="M228" s="157"/>
      <c r="N228" s="157"/>
      <c r="O228" s="157"/>
      <c r="P228" s="157"/>
      <c r="Q228" s="157"/>
      <c r="R228" s="157"/>
      <c r="S228" s="157"/>
      <c r="T228" s="157"/>
    </row>
    <row r="229" spans="1:20">
      <c r="A229" s="137"/>
      <c r="B229" s="157"/>
      <c r="C229" s="157" t="e">
        <f ca="1">IF(ISBLANK(PerformerDetails!C133)=FALSE,PerformerDetails!C133,””)</f>
        <v>#NAME?</v>
      </c>
      <c r="D229" s="157"/>
      <c r="E229" s="157"/>
      <c r="F229" s="157"/>
      <c r="G229" s="157"/>
      <c r="H229" s="157"/>
      <c r="I229" s="157"/>
      <c r="J229" s="157"/>
      <c r="K229" s="157"/>
      <c r="L229" s="157"/>
      <c r="M229" s="157"/>
      <c r="N229" s="157"/>
      <c r="O229" s="157"/>
      <c r="P229" s="157"/>
      <c r="Q229" s="157"/>
      <c r="R229" s="157"/>
      <c r="S229" s="157"/>
      <c r="T229" s="157"/>
    </row>
    <row r="230" spans="1:20">
      <c r="A230" s="137"/>
      <c r="B230" s="157"/>
      <c r="C230" s="157" t="e">
        <f ca="1">IF(ISBLANK(PerformerDetails!C134)=FALSE,PerformerDetails!C134,””)</f>
        <v>#NAME?</v>
      </c>
      <c r="D230" s="157"/>
      <c r="E230" s="157"/>
      <c r="F230" s="157"/>
      <c r="G230" s="157"/>
      <c r="H230" s="157"/>
      <c r="I230" s="157"/>
      <c r="J230" s="157"/>
      <c r="K230" s="157"/>
      <c r="L230" s="157"/>
      <c r="M230" s="157"/>
      <c r="N230" s="157"/>
      <c r="O230" s="157"/>
      <c r="P230" s="157"/>
      <c r="Q230" s="157"/>
      <c r="R230" s="157"/>
      <c r="S230" s="157"/>
      <c r="T230" s="157"/>
    </row>
    <row r="231" spans="1:20">
      <c r="A231" s="137"/>
      <c r="B231" s="157"/>
      <c r="C231" s="157" t="e">
        <f ca="1">IF(ISBLANK(PerformerDetails!C135)=FALSE,PerformerDetails!C135,””)</f>
        <v>#NAME?</v>
      </c>
      <c r="D231" s="157"/>
      <c r="E231" s="157"/>
      <c r="F231" s="157"/>
      <c r="G231" s="157"/>
      <c r="H231" s="157"/>
      <c r="I231" s="157"/>
      <c r="J231" s="157"/>
      <c r="K231" s="157"/>
      <c r="L231" s="157"/>
      <c r="M231" s="157"/>
      <c r="N231" s="157"/>
      <c r="O231" s="157"/>
      <c r="P231" s="157"/>
      <c r="Q231" s="157"/>
      <c r="R231" s="157"/>
      <c r="S231" s="157"/>
      <c r="T231" s="157"/>
    </row>
    <row r="232" spans="1:20">
      <c r="A232" s="137"/>
      <c r="B232" s="157"/>
      <c r="C232" s="157" t="e">
        <f ca="1">IF(ISBLANK(PerformerDetails!C136)=FALSE,PerformerDetails!C136,””)</f>
        <v>#NAME?</v>
      </c>
      <c r="D232" s="157"/>
      <c r="E232" s="157"/>
      <c r="F232" s="157"/>
      <c r="G232" s="157"/>
      <c r="H232" s="157"/>
      <c r="I232" s="157"/>
      <c r="J232" s="157"/>
      <c r="K232" s="157"/>
      <c r="L232" s="157"/>
      <c r="M232" s="157"/>
      <c r="N232" s="157"/>
      <c r="O232" s="157"/>
      <c r="P232" s="157"/>
      <c r="Q232" s="157"/>
      <c r="R232" s="157"/>
      <c r="S232" s="157"/>
      <c r="T232" s="157"/>
    </row>
    <row r="233" spans="1:20">
      <c r="A233" s="137"/>
      <c r="B233" s="157"/>
      <c r="C233" s="157" t="e">
        <f ca="1">IF(ISBLANK(PerformerDetails!C137)=FALSE,PerformerDetails!C137,””)</f>
        <v>#NAME?</v>
      </c>
      <c r="D233" s="157"/>
      <c r="E233" s="157"/>
      <c r="F233" s="157"/>
      <c r="G233" s="157"/>
      <c r="H233" s="157"/>
      <c r="I233" s="157"/>
      <c r="J233" s="157"/>
      <c r="K233" s="157"/>
      <c r="L233" s="157"/>
      <c r="M233" s="157"/>
      <c r="N233" s="157"/>
      <c r="O233" s="157"/>
      <c r="P233" s="157"/>
      <c r="Q233" s="157"/>
      <c r="R233" s="157"/>
      <c r="S233" s="157"/>
      <c r="T233" s="157"/>
    </row>
    <row r="234" spans="1:20">
      <c r="A234" s="137"/>
      <c r="B234" s="157"/>
      <c r="C234" s="157" t="e">
        <f ca="1">IF(ISBLANK(PerformerDetails!C138)=FALSE,PerformerDetails!C138,””)</f>
        <v>#NAME?</v>
      </c>
      <c r="D234" s="157"/>
      <c r="E234" s="157"/>
      <c r="F234" s="157"/>
      <c r="G234" s="157"/>
      <c r="H234" s="157"/>
      <c r="I234" s="157"/>
      <c r="J234" s="157"/>
      <c r="K234" s="157"/>
      <c r="L234" s="157"/>
      <c r="M234" s="157"/>
      <c r="N234" s="157"/>
      <c r="O234" s="157"/>
      <c r="P234" s="157"/>
      <c r="Q234" s="157"/>
      <c r="R234" s="157"/>
      <c r="S234" s="157"/>
      <c r="T234" s="157"/>
    </row>
    <row r="235" spans="1:20">
      <c r="A235" s="137"/>
      <c r="B235" s="157"/>
      <c r="C235" s="157" t="e">
        <f ca="1">IF(ISBLANK(PerformerDetails!C139)=FALSE,PerformerDetails!C139,””)</f>
        <v>#NAME?</v>
      </c>
      <c r="D235" s="157"/>
      <c r="E235" s="157"/>
      <c r="F235" s="157"/>
      <c r="G235" s="157"/>
      <c r="H235" s="157"/>
      <c r="I235" s="157"/>
      <c r="J235" s="157"/>
      <c r="K235" s="157"/>
      <c r="L235" s="157"/>
      <c r="M235" s="157"/>
      <c r="N235" s="157"/>
      <c r="O235" s="157"/>
      <c r="P235" s="157"/>
      <c r="Q235" s="157"/>
      <c r="R235" s="157"/>
      <c r="S235" s="157"/>
      <c r="T235" s="157"/>
    </row>
    <row r="236" spans="1:20">
      <c r="A236" s="137"/>
      <c r="B236" s="157"/>
      <c r="C236" s="157" t="e">
        <f ca="1">IF(ISBLANK(PerformerDetails!C140)=FALSE,PerformerDetails!C140,””)</f>
        <v>#NAME?</v>
      </c>
      <c r="D236" s="157"/>
      <c r="E236" s="157"/>
      <c r="F236" s="157"/>
      <c r="G236" s="157"/>
      <c r="H236" s="157"/>
      <c r="I236" s="157"/>
      <c r="J236" s="157"/>
      <c r="K236" s="157"/>
      <c r="L236" s="157"/>
      <c r="M236" s="157"/>
      <c r="N236" s="157"/>
      <c r="O236" s="157"/>
      <c r="P236" s="157"/>
      <c r="Q236" s="157"/>
      <c r="R236" s="157"/>
      <c r="S236" s="157"/>
      <c r="T236" s="157"/>
    </row>
    <row r="237" spans="1:20">
      <c r="A237" s="137"/>
      <c r="B237" s="157"/>
      <c r="C237" s="157" t="e">
        <f ca="1">IF(ISBLANK(PerformerDetails!C141)=FALSE,PerformerDetails!C141,””)</f>
        <v>#NAME?</v>
      </c>
      <c r="D237" s="157"/>
      <c r="E237" s="157"/>
      <c r="F237" s="157"/>
      <c r="G237" s="157"/>
      <c r="H237" s="157"/>
      <c r="I237" s="157"/>
      <c r="J237" s="157"/>
      <c r="K237" s="157"/>
      <c r="L237" s="157"/>
      <c r="M237" s="157"/>
      <c r="N237" s="157"/>
      <c r="O237" s="157"/>
      <c r="P237" s="157"/>
      <c r="Q237" s="157"/>
      <c r="R237" s="157"/>
      <c r="S237" s="157"/>
      <c r="T237" s="157"/>
    </row>
    <row r="238" spans="1:20">
      <c r="A238" s="137"/>
      <c r="B238" s="157"/>
      <c r="C238" s="157" t="e">
        <f ca="1">IF(ISBLANK(PerformerDetails!C142)=FALSE,PerformerDetails!C142,””)</f>
        <v>#NAME?</v>
      </c>
      <c r="D238" s="157"/>
      <c r="E238" s="157"/>
      <c r="F238" s="157"/>
      <c r="G238" s="157"/>
      <c r="H238" s="157"/>
      <c r="I238" s="157"/>
      <c r="J238" s="157"/>
      <c r="K238" s="157"/>
      <c r="L238" s="157"/>
      <c r="M238" s="157"/>
      <c r="N238" s="157"/>
      <c r="O238" s="157"/>
      <c r="P238" s="157"/>
      <c r="Q238" s="157"/>
      <c r="R238" s="157"/>
      <c r="S238" s="157"/>
      <c r="T238" s="157"/>
    </row>
    <row r="239" spans="1:20">
      <c r="A239" s="137"/>
      <c r="B239" s="157"/>
      <c r="C239" s="157" t="e">
        <f ca="1">IF(ISBLANK(PerformerDetails!C143)=FALSE,PerformerDetails!C143,””)</f>
        <v>#NAME?</v>
      </c>
      <c r="D239" s="157"/>
      <c r="E239" s="157"/>
      <c r="F239" s="157"/>
      <c r="G239" s="157"/>
      <c r="H239" s="157"/>
      <c r="I239" s="157"/>
      <c r="J239" s="157"/>
      <c r="K239" s="157"/>
      <c r="L239" s="157"/>
      <c r="M239" s="157"/>
      <c r="N239" s="157"/>
      <c r="O239" s="157"/>
      <c r="P239" s="157"/>
      <c r="Q239" s="157"/>
      <c r="R239" s="157"/>
      <c r="S239" s="157"/>
      <c r="T239" s="157"/>
    </row>
    <row r="240" spans="1:20">
      <c r="A240" s="137"/>
      <c r="B240" s="157"/>
      <c r="C240" s="157" t="e">
        <f ca="1">IF(ISBLANK(PerformerDetails!C144)=FALSE,PerformerDetails!C144,””)</f>
        <v>#NAME?</v>
      </c>
      <c r="D240" s="157"/>
      <c r="E240" s="157"/>
      <c r="F240" s="157"/>
      <c r="G240" s="157"/>
      <c r="H240" s="157"/>
      <c r="I240" s="157"/>
      <c r="J240" s="157"/>
      <c r="K240" s="157"/>
      <c r="L240" s="157"/>
      <c r="M240" s="157"/>
      <c r="N240" s="157"/>
      <c r="O240" s="157"/>
      <c r="P240" s="157"/>
      <c r="Q240" s="157"/>
      <c r="R240" s="157"/>
      <c r="S240" s="157"/>
      <c r="T240" s="157"/>
    </row>
    <row r="241" spans="1:20">
      <c r="A241" s="137"/>
      <c r="B241" s="157"/>
      <c r="C241" s="157" t="e">
        <f ca="1">IF(ISBLANK(PerformerDetails!C145)=FALSE,PerformerDetails!C145,””)</f>
        <v>#NAME?</v>
      </c>
      <c r="D241" s="157"/>
      <c r="E241" s="157"/>
      <c r="F241" s="157"/>
      <c r="G241" s="157"/>
      <c r="H241" s="157"/>
      <c r="I241" s="157"/>
      <c r="J241" s="157"/>
      <c r="K241" s="157"/>
      <c r="L241" s="157"/>
      <c r="M241" s="157"/>
      <c r="N241" s="157"/>
      <c r="O241" s="157"/>
      <c r="P241" s="157"/>
      <c r="Q241" s="157"/>
      <c r="R241" s="157"/>
      <c r="S241" s="157"/>
      <c r="T241" s="157"/>
    </row>
    <row r="242" spans="1:20">
      <c r="A242" s="137"/>
      <c r="B242" s="157"/>
      <c r="C242" s="157" t="e">
        <f ca="1">IF(ISBLANK(PerformerDetails!C146)=FALSE,PerformerDetails!C146,””)</f>
        <v>#NAME?</v>
      </c>
      <c r="D242" s="157"/>
      <c r="E242" s="157"/>
      <c r="F242" s="157"/>
      <c r="G242" s="157"/>
      <c r="H242" s="157"/>
      <c r="I242" s="157"/>
      <c r="J242" s="157"/>
      <c r="K242" s="157"/>
      <c r="L242" s="157"/>
      <c r="M242" s="157"/>
      <c r="N242" s="157"/>
      <c r="O242" s="157"/>
      <c r="P242" s="157"/>
      <c r="Q242" s="157"/>
      <c r="R242" s="157"/>
      <c r="S242" s="157"/>
      <c r="T242" s="157"/>
    </row>
    <row r="243" spans="1:20">
      <c r="A243" s="137"/>
      <c r="B243" s="157"/>
      <c r="C243" s="157" t="e">
        <f ca="1">IF(ISBLANK(PerformerDetails!C147)=FALSE,PerformerDetails!C147,””)</f>
        <v>#NAME?</v>
      </c>
      <c r="D243" s="157"/>
      <c r="E243" s="157"/>
      <c r="F243" s="157"/>
      <c r="G243" s="157"/>
      <c r="H243" s="157"/>
      <c r="I243" s="157"/>
      <c r="J243" s="157"/>
      <c r="K243" s="157"/>
      <c r="L243" s="157"/>
      <c r="M243" s="157"/>
      <c r="N243" s="157"/>
      <c r="O243" s="157"/>
      <c r="P243" s="157"/>
      <c r="Q243" s="157"/>
      <c r="R243" s="157"/>
      <c r="S243" s="157"/>
      <c r="T243" s="157"/>
    </row>
    <row r="244" spans="1:20">
      <c r="A244" s="137"/>
      <c r="B244" s="157"/>
      <c r="C244" s="157" t="e">
        <f ca="1">IF(ISBLANK(PerformerDetails!C148)=FALSE,PerformerDetails!C148,””)</f>
        <v>#NAME?</v>
      </c>
      <c r="D244" s="157"/>
      <c r="E244" s="157"/>
      <c r="F244" s="157"/>
      <c r="G244" s="157"/>
      <c r="H244" s="157"/>
      <c r="I244" s="157"/>
      <c r="J244" s="157"/>
      <c r="K244" s="157"/>
      <c r="L244" s="157"/>
      <c r="M244" s="157"/>
      <c r="N244" s="157"/>
      <c r="O244" s="157"/>
      <c r="P244" s="157"/>
      <c r="Q244" s="157"/>
      <c r="R244" s="157"/>
      <c r="S244" s="157"/>
      <c r="T244" s="157"/>
    </row>
    <row r="245" spans="1:20">
      <c r="A245" s="137"/>
      <c r="B245" s="157"/>
      <c r="C245" s="157" t="e">
        <f ca="1">IF(ISBLANK(PerformerDetails!C149)=FALSE,PerformerDetails!C149,””)</f>
        <v>#NAME?</v>
      </c>
      <c r="D245" s="157"/>
      <c r="E245" s="157"/>
      <c r="F245" s="157"/>
      <c r="G245" s="157"/>
      <c r="H245" s="157"/>
      <c r="I245" s="157"/>
      <c r="J245" s="157"/>
      <c r="K245" s="157"/>
      <c r="L245" s="157"/>
      <c r="M245" s="157"/>
      <c r="N245" s="157"/>
      <c r="O245" s="157"/>
      <c r="P245" s="157"/>
      <c r="Q245" s="157"/>
      <c r="R245" s="157"/>
      <c r="S245" s="157"/>
      <c r="T245" s="157"/>
    </row>
    <row r="246" spans="1:20">
      <c r="A246" s="137"/>
      <c r="B246" s="157"/>
      <c r="C246" s="157" t="e">
        <f ca="1">IF(ISBLANK(PerformerDetails!C150)=FALSE,PerformerDetails!C150,””)</f>
        <v>#NAME?</v>
      </c>
      <c r="D246" s="157"/>
      <c r="E246" s="157"/>
      <c r="F246" s="157"/>
      <c r="G246" s="157"/>
      <c r="H246" s="157"/>
      <c r="I246" s="157"/>
      <c r="J246" s="157"/>
      <c r="K246" s="157"/>
      <c r="L246" s="157"/>
      <c r="M246" s="157"/>
      <c r="N246" s="157"/>
      <c r="O246" s="157"/>
      <c r="P246" s="157"/>
      <c r="Q246" s="157"/>
      <c r="R246" s="157"/>
      <c r="S246" s="157"/>
      <c r="T246" s="157"/>
    </row>
    <row r="247" spans="1:20">
      <c r="A247" s="137"/>
      <c r="B247" s="157"/>
      <c r="C247" s="157" t="e">
        <f ca="1">IF(ISBLANK(PerformerDetails!C151)=FALSE,PerformerDetails!C151,””)</f>
        <v>#NAME?</v>
      </c>
      <c r="D247" s="157"/>
      <c r="E247" s="157"/>
      <c r="F247" s="157"/>
      <c r="G247" s="157"/>
      <c r="H247" s="157"/>
      <c r="I247" s="157"/>
      <c r="J247" s="157"/>
      <c r="K247" s="157"/>
      <c r="L247" s="157"/>
      <c r="M247" s="157"/>
      <c r="N247" s="157"/>
      <c r="O247" s="157"/>
      <c r="P247" s="157"/>
      <c r="Q247" s="157"/>
      <c r="R247" s="157"/>
      <c r="S247" s="157"/>
      <c r="T247" s="157"/>
    </row>
    <row r="248" spans="1:20">
      <c r="A248" s="137"/>
      <c r="B248" s="157"/>
      <c r="C248" s="157" t="e">
        <f ca="1">IF(ISBLANK(PerformerDetails!C152)=FALSE,PerformerDetails!C152,””)</f>
        <v>#NAME?</v>
      </c>
      <c r="D248" s="157"/>
      <c r="E248" s="157"/>
      <c r="F248" s="157"/>
      <c r="G248" s="157"/>
      <c r="H248" s="157"/>
      <c r="I248" s="157"/>
      <c r="J248" s="157"/>
      <c r="K248" s="157"/>
      <c r="L248" s="157"/>
      <c r="M248" s="157"/>
      <c r="N248" s="157"/>
      <c r="O248" s="157"/>
      <c r="P248" s="157"/>
      <c r="Q248" s="157"/>
      <c r="R248" s="157"/>
      <c r="S248" s="157"/>
      <c r="T248" s="157"/>
    </row>
    <row r="249" spans="1:20">
      <c r="A249" s="137"/>
      <c r="B249" s="157"/>
      <c r="C249" s="157" t="e">
        <f ca="1">IF(ISBLANK(PerformerDetails!C153)=FALSE,PerformerDetails!C153,””)</f>
        <v>#NAME?</v>
      </c>
      <c r="D249" s="157"/>
      <c r="E249" s="157"/>
      <c r="F249" s="157"/>
      <c r="G249" s="157"/>
      <c r="H249" s="157"/>
      <c r="I249" s="157"/>
      <c r="J249" s="157"/>
      <c r="K249" s="157"/>
      <c r="L249" s="157"/>
      <c r="M249" s="157"/>
      <c r="N249" s="157"/>
      <c r="O249" s="157"/>
      <c r="P249" s="157"/>
      <c r="Q249" s="157"/>
      <c r="R249" s="157"/>
      <c r="S249" s="157"/>
      <c r="T249" s="157"/>
    </row>
    <row r="250" spans="1:20">
      <c r="A250" s="137"/>
      <c r="B250" s="157"/>
      <c r="C250" s="157" t="e">
        <f ca="1">IF(ISBLANK(PerformerDetails!C154)=FALSE,PerformerDetails!C154,””)</f>
        <v>#NAME?</v>
      </c>
      <c r="D250" s="157"/>
      <c r="E250" s="157"/>
      <c r="F250" s="157"/>
      <c r="G250" s="157"/>
      <c r="H250" s="157"/>
      <c r="I250" s="157"/>
      <c r="J250" s="157"/>
      <c r="K250" s="157"/>
      <c r="L250" s="157"/>
      <c r="M250" s="157"/>
      <c r="N250" s="157"/>
      <c r="O250" s="157"/>
      <c r="P250" s="157"/>
      <c r="Q250" s="157"/>
      <c r="R250" s="157"/>
      <c r="S250" s="157"/>
      <c r="T250" s="157"/>
    </row>
    <row r="251" spans="1:20">
      <c r="A251" s="137"/>
      <c r="B251" s="157"/>
      <c r="C251" s="157" t="e">
        <f ca="1">IF(ISBLANK(PerformerDetails!C155)=FALSE,PerformerDetails!C155,””)</f>
        <v>#NAME?</v>
      </c>
      <c r="D251" s="157"/>
      <c r="E251" s="157"/>
      <c r="F251" s="157"/>
      <c r="G251" s="157"/>
      <c r="H251" s="157"/>
      <c r="I251" s="157"/>
      <c r="J251" s="157"/>
      <c r="K251" s="157"/>
      <c r="L251" s="157"/>
      <c r="M251" s="157"/>
      <c r="N251" s="157"/>
      <c r="O251" s="157"/>
      <c r="P251" s="157"/>
      <c r="Q251" s="157"/>
      <c r="R251" s="157"/>
      <c r="S251" s="157"/>
      <c r="T251" s="157"/>
    </row>
    <row r="252" spans="1:20">
      <c r="A252" s="137"/>
      <c r="B252" s="157"/>
      <c r="C252" s="157" t="e">
        <f ca="1">IF(ISBLANK(PerformerDetails!C156)=FALSE,PerformerDetails!C156,””)</f>
        <v>#NAME?</v>
      </c>
      <c r="D252" s="157"/>
      <c r="E252" s="157"/>
      <c r="F252" s="157"/>
      <c r="G252" s="157"/>
      <c r="H252" s="157"/>
      <c r="I252" s="157"/>
      <c r="J252" s="157"/>
      <c r="K252" s="157"/>
      <c r="L252" s="157"/>
      <c r="M252" s="157"/>
      <c r="N252" s="157"/>
      <c r="O252" s="157"/>
      <c r="P252" s="157"/>
      <c r="Q252" s="157"/>
      <c r="R252" s="157"/>
      <c r="S252" s="157"/>
      <c r="T252" s="157"/>
    </row>
    <row r="253" spans="1:20">
      <c r="A253" s="137"/>
      <c r="B253" s="157"/>
      <c r="C253" s="157" t="e">
        <f ca="1">IF(ISBLANK(PerformerDetails!C157)=FALSE,PerformerDetails!C157,””)</f>
        <v>#NAME?</v>
      </c>
      <c r="D253" s="157"/>
      <c r="E253" s="157"/>
      <c r="F253" s="157"/>
      <c r="G253" s="157"/>
      <c r="H253" s="157"/>
      <c r="I253" s="157"/>
      <c r="J253" s="157"/>
      <c r="K253" s="157"/>
      <c r="L253" s="157"/>
      <c r="M253" s="157"/>
      <c r="N253" s="157"/>
      <c r="O253" s="157"/>
      <c r="P253" s="157"/>
      <c r="Q253" s="157"/>
      <c r="R253" s="157"/>
      <c r="S253" s="157"/>
      <c r="T253" s="157"/>
    </row>
    <row r="254" spans="1:20">
      <c r="A254" s="137"/>
      <c r="B254" s="157"/>
      <c r="C254" s="157" t="e">
        <f ca="1">IF(ISBLANK(PerformerDetails!C158)=FALSE,PerformerDetails!C158,””)</f>
        <v>#NAME?</v>
      </c>
      <c r="D254" s="157"/>
      <c r="E254" s="157"/>
      <c r="F254" s="157"/>
      <c r="G254" s="157"/>
      <c r="H254" s="157"/>
      <c r="I254" s="157"/>
      <c r="J254" s="157"/>
      <c r="K254" s="157"/>
      <c r="L254" s="157"/>
      <c r="M254" s="157"/>
      <c r="N254" s="157"/>
      <c r="O254" s="157"/>
      <c r="P254" s="157"/>
      <c r="Q254" s="157"/>
      <c r="R254" s="157"/>
      <c r="S254" s="157"/>
      <c r="T254" s="157"/>
    </row>
    <row r="255" spans="1:20">
      <c r="A255" s="137"/>
      <c r="B255" s="157"/>
      <c r="C255" s="157" t="e">
        <f ca="1">IF(ISBLANK(PerformerDetails!C159)=FALSE,PerformerDetails!C159,””)</f>
        <v>#NAME?</v>
      </c>
      <c r="D255" s="157"/>
      <c r="E255" s="157"/>
      <c r="F255" s="157"/>
      <c r="G255" s="157"/>
      <c r="H255" s="157"/>
      <c r="I255" s="157"/>
      <c r="J255" s="157"/>
      <c r="K255" s="157"/>
      <c r="L255" s="157"/>
      <c r="M255" s="157"/>
      <c r="N255" s="157"/>
      <c r="O255" s="157"/>
      <c r="P255" s="157"/>
      <c r="Q255" s="157"/>
      <c r="R255" s="157"/>
      <c r="S255" s="157"/>
      <c r="T255" s="157"/>
    </row>
    <row r="256" spans="1:20">
      <c r="A256" s="137"/>
      <c r="B256" s="157"/>
      <c r="C256" s="157" t="e">
        <f ca="1">IF(ISBLANK(PerformerDetails!C160)=FALSE,PerformerDetails!C160,””)</f>
        <v>#NAME?</v>
      </c>
      <c r="D256" s="157"/>
      <c r="E256" s="157"/>
      <c r="F256" s="157"/>
      <c r="G256" s="157"/>
      <c r="H256" s="157"/>
      <c r="I256" s="157"/>
      <c r="J256" s="157"/>
      <c r="K256" s="157"/>
      <c r="L256" s="157"/>
      <c r="M256" s="157"/>
      <c r="N256" s="157"/>
      <c r="O256" s="157"/>
      <c r="P256" s="157"/>
      <c r="Q256" s="157"/>
      <c r="R256" s="157"/>
      <c r="S256" s="157"/>
      <c r="T256" s="157"/>
    </row>
    <row r="257" spans="1:20">
      <c r="A257" s="137"/>
      <c r="B257" s="157"/>
      <c r="C257" s="157" t="e">
        <f ca="1">IF(ISBLANK(PerformerDetails!C161)=FALSE,PerformerDetails!C161,””)</f>
        <v>#NAME?</v>
      </c>
      <c r="D257" s="157"/>
      <c r="E257" s="157"/>
      <c r="F257" s="157"/>
      <c r="G257" s="157"/>
      <c r="H257" s="157"/>
      <c r="I257" s="157"/>
      <c r="J257" s="157"/>
      <c r="K257" s="157"/>
      <c r="L257" s="157"/>
      <c r="M257" s="157"/>
      <c r="N257" s="157"/>
      <c r="O257" s="157"/>
      <c r="P257" s="157"/>
      <c r="Q257" s="157"/>
      <c r="R257" s="157"/>
      <c r="S257" s="157"/>
      <c r="T257" s="157"/>
    </row>
    <row r="258" spans="1:20">
      <c r="A258" s="137"/>
      <c r="B258" s="157"/>
      <c r="C258" s="157" t="e">
        <f ca="1">IF(ISBLANK(PerformerDetails!C162)=FALSE,PerformerDetails!C162,””)</f>
        <v>#NAME?</v>
      </c>
      <c r="D258" s="157"/>
      <c r="E258" s="157"/>
      <c r="F258" s="157"/>
      <c r="G258" s="157"/>
      <c r="H258" s="157"/>
      <c r="I258" s="157"/>
      <c r="J258" s="157"/>
      <c r="K258" s="157"/>
      <c r="L258" s="157"/>
      <c r="M258" s="157"/>
      <c r="N258" s="157"/>
      <c r="O258" s="157"/>
      <c r="P258" s="157"/>
      <c r="Q258" s="157"/>
      <c r="R258" s="157"/>
      <c r="S258" s="157"/>
      <c r="T258" s="157"/>
    </row>
    <row r="259" spans="1:20">
      <c r="A259" s="137"/>
      <c r="B259" s="157"/>
      <c r="C259" s="157" t="e">
        <f ca="1">IF(ISBLANK(PerformerDetails!C163)=FALSE,PerformerDetails!C163,””)</f>
        <v>#NAME?</v>
      </c>
      <c r="D259" s="157"/>
      <c r="E259" s="157"/>
      <c r="F259" s="157"/>
      <c r="G259" s="157"/>
      <c r="H259" s="157"/>
      <c r="I259" s="157"/>
      <c r="J259" s="157"/>
      <c r="K259" s="157"/>
      <c r="L259" s="157"/>
      <c r="M259" s="157"/>
      <c r="N259" s="157"/>
      <c r="O259" s="157"/>
      <c r="P259" s="157"/>
      <c r="Q259" s="157"/>
      <c r="R259" s="157"/>
      <c r="S259" s="157"/>
      <c r="T259" s="157"/>
    </row>
    <row r="260" spans="1:20">
      <c r="A260" s="137"/>
      <c r="B260" s="157"/>
      <c r="C260" s="157" t="e">
        <f ca="1">IF(ISBLANK(PerformerDetails!C164)=FALSE,PerformerDetails!C164,””)</f>
        <v>#NAME?</v>
      </c>
      <c r="D260" s="157"/>
      <c r="E260" s="157"/>
      <c r="F260" s="157"/>
      <c r="G260" s="157"/>
      <c r="H260" s="157"/>
      <c r="I260" s="157"/>
      <c r="J260" s="157"/>
      <c r="K260" s="157"/>
      <c r="L260" s="157"/>
      <c r="M260" s="157"/>
      <c r="N260" s="157"/>
      <c r="O260" s="157"/>
      <c r="P260" s="157"/>
      <c r="Q260" s="157"/>
      <c r="R260" s="157"/>
      <c r="S260" s="157"/>
      <c r="T260" s="157"/>
    </row>
    <row r="261" spans="1:20">
      <c r="A261" s="137"/>
      <c r="B261" s="157"/>
      <c r="C261" s="157" t="e">
        <f ca="1">IF(ISBLANK(PerformerDetails!C165)=FALSE,PerformerDetails!C165,””)</f>
        <v>#NAME?</v>
      </c>
      <c r="D261" s="157"/>
      <c r="E261" s="157"/>
      <c r="F261" s="157"/>
      <c r="G261" s="157"/>
      <c r="H261" s="157"/>
      <c r="I261" s="157"/>
      <c r="J261" s="157"/>
      <c r="K261" s="157"/>
      <c r="L261" s="157"/>
      <c r="M261" s="157"/>
      <c r="N261" s="157"/>
      <c r="O261" s="157"/>
      <c r="P261" s="157"/>
      <c r="Q261" s="157"/>
      <c r="R261" s="157"/>
      <c r="S261" s="157"/>
      <c r="T261" s="157"/>
    </row>
    <row r="262" spans="1:20">
      <c r="A262" s="137"/>
      <c r="B262" s="157"/>
      <c r="C262" s="157" t="e">
        <f ca="1">IF(ISBLANK(PerformerDetails!C166)=FALSE,PerformerDetails!C166,””)</f>
        <v>#NAME?</v>
      </c>
      <c r="D262" s="157"/>
      <c r="E262" s="157"/>
      <c r="F262" s="157"/>
      <c r="G262" s="157"/>
      <c r="H262" s="157"/>
      <c r="I262" s="157"/>
      <c r="J262" s="157"/>
      <c r="K262" s="157"/>
      <c r="L262" s="157"/>
      <c r="M262" s="157"/>
      <c r="N262" s="157"/>
      <c r="O262" s="157"/>
      <c r="P262" s="157"/>
      <c r="Q262" s="157"/>
      <c r="R262" s="157"/>
      <c r="S262" s="157"/>
      <c r="T262" s="157"/>
    </row>
    <row r="263" spans="1:20">
      <c r="B263" s="157"/>
      <c r="C263" s="157" t="e">
        <f ca="1">IF(ISBLANK(PerformerDetails!C167)=FALSE,PerformerDetails!C167,””)</f>
        <v>#NAME?</v>
      </c>
      <c r="D263" s="157"/>
      <c r="E263" s="157"/>
      <c r="F263" s="157"/>
      <c r="G263" s="157"/>
      <c r="H263" s="157"/>
      <c r="I263" s="157"/>
      <c r="J263" s="157"/>
      <c r="K263" s="157"/>
      <c r="L263" s="157"/>
      <c r="M263" s="157"/>
      <c r="N263" s="157"/>
      <c r="O263" s="157"/>
      <c r="P263" s="157"/>
      <c r="Q263" s="157"/>
      <c r="R263" s="157"/>
      <c r="S263" s="157"/>
      <c r="T263" s="157"/>
    </row>
    <row r="264" spans="1:20">
      <c r="B264" s="157"/>
      <c r="C264" s="157" t="e">
        <f ca="1">IF(ISBLANK(PerformerDetails!C168)=FALSE,PerformerDetails!C168,””)</f>
        <v>#NAME?</v>
      </c>
      <c r="D264" s="157"/>
      <c r="E264" s="157"/>
      <c r="F264" s="157"/>
      <c r="G264" s="157"/>
      <c r="H264" s="157"/>
      <c r="I264" s="157"/>
      <c r="J264" s="157"/>
      <c r="K264" s="157"/>
      <c r="L264" s="157"/>
      <c r="M264" s="157"/>
      <c r="N264" s="157"/>
      <c r="O264" s="157"/>
      <c r="P264" s="157"/>
      <c r="Q264" s="157"/>
      <c r="R264" s="157"/>
      <c r="S264" s="157"/>
      <c r="T264" s="157"/>
    </row>
    <row r="265" spans="1:20">
      <c r="B265" s="157"/>
      <c r="C265" s="157" t="e">
        <f ca="1">IF(ISBLANK(PerformerDetails!C169)=FALSE,PerformerDetails!C169,””)</f>
        <v>#NAME?</v>
      </c>
      <c r="D265" s="157"/>
      <c r="E265" s="157"/>
      <c r="F265" s="157"/>
      <c r="G265" s="157"/>
      <c r="H265" s="157"/>
      <c r="I265" s="157"/>
      <c r="J265" s="157"/>
      <c r="K265" s="157"/>
      <c r="L265" s="157"/>
      <c r="M265" s="157"/>
      <c r="N265" s="157"/>
      <c r="O265" s="157"/>
      <c r="P265" s="157"/>
      <c r="Q265" s="157"/>
      <c r="R265" s="157"/>
      <c r="S265" s="157"/>
      <c r="T265" s="157"/>
    </row>
    <row r="266" spans="1:20">
      <c r="B266" s="157"/>
      <c r="C266" s="157" t="e">
        <f ca="1">IF(ISBLANK(PerformerDetails!C170)=FALSE,PerformerDetails!C170,””)</f>
        <v>#NAME?</v>
      </c>
      <c r="D266" s="157"/>
      <c r="E266" s="157"/>
      <c r="F266" s="157"/>
      <c r="G266" s="157"/>
      <c r="H266" s="157"/>
      <c r="I266" s="157"/>
      <c r="J266" s="157"/>
      <c r="K266" s="157"/>
      <c r="L266" s="157"/>
      <c r="M266" s="157"/>
      <c r="N266" s="157"/>
      <c r="O266" s="157"/>
      <c r="P266" s="157"/>
      <c r="Q266" s="157"/>
      <c r="R266" s="157"/>
      <c r="S266" s="157"/>
      <c r="T266" s="157"/>
    </row>
    <row r="267" spans="1:20">
      <c r="B267" s="157"/>
      <c r="C267" s="157" t="e">
        <f ca="1">IF(ISBLANK(PerformerDetails!C171)=FALSE,PerformerDetails!C171,””)</f>
        <v>#NAME?</v>
      </c>
      <c r="D267" s="157"/>
      <c r="E267" s="157"/>
      <c r="F267" s="157"/>
      <c r="G267" s="157"/>
      <c r="H267" s="157"/>
      <c r="I267" s="157"/>
      <c r="J267" s="157"/>
      <c r="K267" s="157"/>
      <c r="L267" s="157"/>
      <c r="M267" s="157"/>
      <c r="N267" s="157"/>
      <c r="O267" s="157"/>
      <c r="P267" s="157"/>
      <c r="Q267" s="157"/>
      <c r="R267" s="157"/>
      <c r="S267" s="157"/>
      <c r="T267" s="157"/>
    </row>
    <row r="268" spans="1:20">
      <c r="B268" s="157"/>
      <c r="C268" s="157" t="e">
        <f ca="1">IF(ISBLANK(PerformerDetails!C172)=FALSE,PerformerDetails!C172,””)</f>
        <v>#NAME?</v>
      </c>
      <c r="D268" s="157"/>
      <c r="E268" s="157"/>
      <c r="F268" s="157"/>
      <c r="G268" s="157"/>
      <c r="H268" s="157"/>
      <c r="I268" s="157"/>
      <c r="J268" s="157"/>
      <c r="K268" s="157"/>
      <c r="L268" s="157"/>
      <c r="M268" s="157"/>
      <c r="N268" s="157"/>
      <c r="O268" s="157"/>
      <c r="P268" s="157"/>
      <c r="Q268" s="157"/>
      <c r="R268" s="157"/>
      <c r="S268" s="157"/>
      <c r="T268" s="157"/>
    </row>
    <row r="269" spans="1:20">
      <c r="B269" s="157"/>
      <c r="C269" s="157" t="e">
        <f ca="1">IF(ISBLANK(PerformerDetails!C173)=FALSE,PerformerDetails!C173,””)</f>
        <v>#NAME?</v>
      </c>
      <c r="D269" s="157"/>
      <c r="E269" s="157"/>
      <c r="F269" s="157"/>
      <c r="G269" s="157"/>
      <c r="H269" s="157"/>
      <c r="I269" s="157"/>
      <c r="J269" s="157"/>
      <c r="K269" s="157"/>
      <c r="L269" s="157"/>
      <c r="M269" s="157"/>
      <c r="N269" s="157"/>
      <c r="O269" s="157"/>
      <c r="P269" s="157"/>
      <c r="Q269" s="157"/>
      <c r="R269" s="157"/>
      <c r="S269" s="157"/>
      <c r="T269" s="157"/>
    </row>
    <row r="270" spans="1:20">
      <c r="B270" s="157"/>
      <c r="C270" s="157" t="e">
        <f ca="1">IF(ISBLANK(PerformerDetails!C174)=FALSE,PerformerDetails!C174,””)</f>
        <v>#NAME?</v>
      </c>
      <c r="D270" s="157"/>
      <c r="E270" s="157"/>
      <c r="F270" s="157"/>
      <c r="G270" s="157"/>
      <c r="H270" s="157"/>
      <c r="I270" s="157"/>
      <c r="J270" s="157"/>
      <c r="K270" s="157"/>
      <c r="L270" s="157"/>
      <c r="M270" s="157"/>
      <c r="N270" s="157"/>
      <c r="O270" s="157"/>
      <c r="P270" s="157"/>
      <c r="Q270" s="157"/>
      <c r="R270" s="157"/>
      <c r="S270" s="157"/>
      <c r="T270" s="157"/>
    </row>
    <row r="271" spans="1:20">
      <c r="B271" s="157"/>
      <c r="C271" s="157" t="e">
        <f ca="1">IF(ISBLANK(PerformerDetails!C175)=FALSE,PerformerDetails!C175,””)</f>
        <v>#NAME?</v>
      </c>
      <c r="D271" s="157"/>
      <c r="E271" s="157"/>
      <c r="F271" s="157"/>
      <c r="G271" s="157"/>
      <c r="H271" s="157"/>
      <c r="I271" s="157"/>
      <c r="J271" s="157"/>
      <c r="K271" s="157"/>
      <c r="L271" s="157"/>
      <c r="M271" s="157"/>
      <c r="N271" s="157"/>
      <c r="O271" s="157"/>
      <c r="P271" s="157"/>
      <c r="Q271" s="157"/>
      <c r="R271" s="157"/>
      <c r="S271" s="157"/>
      <c r="T271" s="157"/>
    </row>
    <row r="272" spans="1:20">
      <c r="B272" s="157"/>
      <c r="C272" s="157" t="e">
        <f ca="1">IF(ISBLANK(PerformerDetails!C176)=FALSE,PerformerDetails!C176,””)</f>
        <v>#NAME?</v>
      </c>
      <c r="D272" s="157"/>
      <c r="E272" s="157"/>
      <c r="F272" s="157"/>
      <c r="G272" s="157"/>
      <c r="H272" s="157"/>
      <c r="I272" s="157"/>
      <c r="J272" s="157"/>
      <c r="K272" s="157"/>
      <c r="L272" s="157"/>
      <c r="M272" s="157"/>
      <c r="N272" s="157"/>
      <c r="O272" s="157"/>
      <c r="P272" s="157"/>
      <c r="Q272" s="157"/>
      <c r="R272" s="157"/>
      <c r="S272" s="157"/>
      <c r="T272" s="157"/>
    </row>
    <row r="273" spans="2:20">
      <c r="B273" s="157"/>
      <c r="C273" s="157" t="e">
        <f ca="1">IF(ISBLANK(PerformerDetails!C177)=FALSE,PerformerDetails!C177,””)</f>
        <v>#NAME?</v>
      </c>
      <c r="D273" s="157"/>
      <c r="E273" s="157"/>
      <c r="F273" s="157"/>
      <c r="G273" s="157"/>
      <c r="H273" s="157"/>
      <c r="I273" s="157"/>
      <c r="J273" s="157"/>
      <c r="K273" s="157"/>
      <c r="L273" s="157"/>
      <c r="M273" s="157"/>
      <c r="N273" s="157"/>
      <c r="O273" s="157"/>
      <c r="P273" s="157"/>
      <c r="Q273" s="157"/>
      <c r="R273" s="157"/>
      <c r="S273" s="157"/>
      <c r="T273" s="157"/>
    </row>
    <row r="274" spans="2:20">
      <c r="B274" s="157"/>
      <c r="C274" s="157" t="e">
        <f ca="1">IF(ISBLANK(PerformerDetails!C178)=FALSE,PerformerDetails!C178,””)</f>
        <v>#NAME?</v>
      </c>
      <c r="D274" s="157"/>
      <c r="E274" s="157"/>
      <c r="F274" s="157"/>
      <c r="G274" s="157"/>
      <c r="H274" s="157"/>
      <c r="I274" s="157"/>
      <c r="J274" s="157"/>
      <c r="K274" s="157"/>
      <c r="L274" s="157"/>
      <c r="M274" s="157"/>
      <c r="N274" s="157"/>
      <c r="O274" s="157"/>
      <c r="P274" s="157"/>
      <c r="Q274" s="157"/>
      <c r="R274" s="157"/>
      <c r="S274" s="157"/>
      <c r="T274" s="157"/>
    </row>
    <row r="275" spans="2:20">
      <c r="B275" s="157"/>
      <c r="C275" s="157" t="e">
        <f ca="1">IF(ISBLANK(PerformerDetails!C179)=FALSE,PerformerDetails!C179,””)</f>
        <v>#NAME?</v>
      </c>
      <c r="D275" s="157"/>
      <c r="E275" s="157"/>
      <c r="F275" s="157"/>
      <c r="G275" s="157"/>
      <c r="H275" s="157"/>
      <c r="I275" s="157"/>
      <c r="J275" s="157"/>
      <c r="K275" s="157"/>
      <c r="L275" s="157"/>
      <c r="M275" s="157"/>
      <c r="N275" s="157"/>
      <c r="O275" s="157"/>
      <c r="P275" s="157"/>
      <c r="Q275" s="157"/>
      <c r="R275" s="157"/>
      <c r="S275" s="157"/>
      <c r="T275" s="157"/>
    </row>
    <row r="276" spans="2:20">
      <c r="B276" s="157"/>
      <c r="C276" s="157" t="e">
        <f ca="1">IF(ISBLANK(PerformerDetails!C180)=FALSE,PerformerDetails!C180,””)</f>
        <v>#NAME?</v>
      </c>
      <c r="D276" s="157"/>
      <c r="E276" s="157"/>
      <c r="F276" s="157"/>
      <c r="G276" s="157"/>
      <c r="H276" s="157"/>
      <c r="I276" s="157"/>
      <c r="J276" s="157"/>
      <c r="K276" s="157"/>
      <c r="L276" s="157"/>
      <c r="M276" s="157"/>
      <c r="N276" s="157"/>
      <c r="O276" s="157"/>
      <c r="P276" s="157"/>
      <c r="Q276" s="157"/>
      <c r="R276" s="157"/>
      <c r="S276" s="157"/>
      <c r="T276" s="157"/>
    </row>
    <row r="277" spans="2:20">
      <c r="B277" s="157"/>
      <c r="C277" s="157" t="e">
        <f ca="1">IF(ISBLANK(PerformerDetails!C181)=FALSE,PerformerDetails!C181,””)</f>
        <v>#NAME?</v>
      </c>
      <c r="D277" s="157"/>
      <c r="E277" s="157"/>
      <c r="F277" s="157"/>
      <c r="G277" s="157"/>
      <c r="H277" s="157"/>
      <c r="I277" s="157"/>
      <c r="J277" s="157"/>
      <c r="K277" s="157"/>
      <c r="L277" s="157"/>
      <c r="M277" s="157"/>
      <c r="N277" s="157"/>
      <c r="O277" s="157"/>
      <c r="P277" s="157"/>
      <c r="Q277" s="157"/>
      <c r="R277" s="157"/>
      <c r="S277" s="157"/>
      <c r="T277" s="157"/>
    </row>
    <row r="278" spans="2:20">
      <c r="B278" s="157"/>
      <c r="C278" s="157" t="e">
        <f ca="1">IF(ISBLANK(PerformerDetails!C182)=FALSE,PerformerDetails!C182,””)</f>
        <v>#NAME?</v>
      </c>
      <c r="D278" s="157"/>
      <c r="E278" s="157"/>
      <c r="F278" s="157"/>
      <c r="G278" s="157"/>
      <c r="H278" s="157"/>
      <c r="I278" s="157"/>
      <c r="J278" s="157"/>
      <c r="K278" s="157"/>
      <c r="L278" s="157"/>
      <c r="M278" s="157"/>
      <c r="N278" s="157"/>
      <c r="O278" s="157"/>
      <c r="P278" s="157"/>
      <c r="Q278" s="157"/>
      <c r="R278" s="157"/>
      <c r="S278" s="157"/>
      <c r="T278" s="157"/>
    </row>
    <row r="279" spans="2:20">
      <c r="B279" s="157"/>
      <c r="C279" s="157" t="e">
        <f ca="1">IF(ISBLANK(PerformerDetails!C183)=FALSE,PerformerDetails!C183,””)</f>
        <v>#NAME?</v>
      </c>
      <c r="D279" s="157"/>
      <c r="E279" s="157"/>
      <c r="F279" s="157"/>
      <c r="G279" s="157"/>
      <c r="H279" s="157"/>
      <c r="I279" s="157"/>
      <c r="J279" s="157"/>
      <c r="K279" s="157"/>
      <c r="L279" s="157"/>
      <c r="M279" s="157"/>
      <c r="N279" s="157"/>
      <c r="O279" s="157"/>
      <c r="P279" s="157"/>
      <c r="Q279" s="157"/>
      <c r="R279" s="157"/>
      <c r="S279" s="157"/>
      <c r="T279" s="157"/>
    </row>
    <row r="280" spans="2:20">
      <c r="B280" s="157"/>
      <c r="C280" s="157" t="e">
        <f ca="1">IF(ISBLANK(PerformerDetails!C184)=FALSE,PerformerDetails!C184,””)</f>
        <v>#NAME?</v>
      </c>
      <c r="D280" s="157"/>
      <c r="E280" s="157"/>
      <c r="F280" s="157"/>
      <c r="G280" s="157"/>
      <c r="H280" s="157"/>
      <c r="I280" s="157"/>
      <c r="J280" s="157"/>
      <c r="K280" s="157"/>
      <c r="L280" s="157"/>
      <c r="M280" s="157"/>
      <c r="N280" s="157"/>
      <c r="O280" s="157"/>
      <c r="P280" s="157"/>
      <c r="Q280" s="157"/>
      <c r="R280" s="157"/>
      <c r="S280" s="157"/>
      <c r="T280" s="157"/>
    </row>
    <row r="281" spans="2:20">
      <c r="B281" s="157"/>
      <c r="C281" s="157" t="e">
        <f ca="1">IF(ISBLANK(PerformerDetails!C185)=FALSE,PerformerDetails!C185,””)</f>
        <v>#NAME?</v>
      </c>
      <c r="D281" s="157"/>
      <c r="E281" s="157"/>
      <c r="F281" s="157"/>
      <c r="G281" s="157"/>
      <c r="H281" s="157"/>
      <c r="I281" s="157"/>
      <c r="J281" s="157"/>
      <c r="K281" s="157"/>
      <c r="L281" s="157"/>
      <c r="M281" s="157"/>
      <c r="N281" s="157"/>
      <c r="O281" s="157"/>
      <c r="P281" s="157"/>
      <c r="Q281" s="157"/>
      <c r="R281" s="157"/>
      <c r="S281" s="157"/>
      <c r="T281" s="157"/>
    </row>
    <row r="282" spans="2:20">
      <c r="B282" s="157"/>
      <c r="C282" s="157" t="e">
        <f ca="1">IF(ISBLANK(PerformerDetails!C186)=FALSE,PerformerDetails!C186,””)</f>
        <v>#NAME?</v>
      </c>
      <c r="D282" s="157"/>
      <c r="E282" s="157"/>
      <c r="F282" s="157"/>
      <c r="G282" s="157"/>
      <c r="H282" s="157"/>
      <c r="I282" s="157"/>
      <c r="J282" s="157"/>
      <c r="K282" s="157"/>
      <c r="L282" s="157"/>
      <c r="M282" s="157"/>
      <c r="N282" s="157"/>
      <c r="O282" s="157"/>
      <c r="P282" s="157"/>
      <c r="Q282" s="157"/>
      <c r="R282" s="157"/>
      <c r="S282" s="157"/>
      <c r="T282" s="157"/>
    </row>
    <row r="283" spans="2:20">
      <c r="B283" s="157"/>
      <c r="C283" s="157" t="e">
        <f ca="1">IF(ISBLANK(PerformerDetails!C187)=FALSE,PerformerDetails!C187,””)</f>
        <v>#NAME?</v>
      </c>
      <c r="D283" s="157"/>
      <c r="E283" s="157"/>
      <c r="F283" s="157"/>
      <c r="G283" s="157"/>
      <c r="H283" s="157"/>
      <c r="I283" s="157"/>
      <c r="J283" s="157"/>
      <c r="K283" s="157"/>
      <c r="L283" s="157"/>
      <c r="M283" s="157"/>
      <c r="N283" s="157"/>
      <c r="O283" s="157"/>
      <c r="P283" s="157"/>
      <c r="Q283" s="157"/>
      <c r="R283" s="157"/>
      <c r="S283" s="157"/>
      <c r="T283" s="157"/>
    </row>
    <row r="284" spans="2:20">
      <c r="B284" s="157"/>
      <c r="C284" s="157" t="e">
        <f ca="1">IF(ISBLANK(PerformerDetails!C188)=FALSE,PerformerDetails!C188,””)</f>
        <v>#NAME?</v>
      </c>
      <c r="D284" s="157"/>
      <c r="E284" s="157"/>
      <c r="F284" s="157"/>
      <c r="G284" s="157"/>
      <c r="H284" s="157"/>
      <c r="I284" s="157"/>
      <c r="J284" s="157"/>
      <c r="K284" s="157"/>
      <c r="L284" s="157"/>
      <c r="M284" s="157"/>
      <c r="N284" s="157"/>
      <c r="O284" s="157"/>
      <c r="P284" s="157"/>
      <c r="Q284" s="157"/>
      <c r="R284" s="157"/>
      <c r="S284" s="157"/>
      <c r="T284" s="157"/>
    </row>
    <row r="285" spans="2:20">
      <c r="B285" s="157"/>
      <c r="C285" s="157" t="e">
        <f ca="1">IF(ISBLANK(PerformerDetails!C189)=FALSE,PerformerDetails!C189,””)</f>
        <v>#NAME?</v>
      </c>
      <c r="D285" s="157"/>
      <c r="E285" s="157"/>
      <c r="F285" s="157"/>
      <c r="G285" s="157"/>
      <c r="H285" s="157"/>
      <c r="I285" s="157"/>
      <c r="J285" s="157"/>
      <c r="K285" s="157"/>
      <c r="L285" s="157"/>
      <c r="M285" s="157"/>
      <c r="N285" s="157"/>
      <c r="O285" s="157"/>
      <c r="P285" s="157"/>
      <c r="Q285" s="157"/>
      <c r="R285" s="157"/>
      <c r="S285" s="157"/>
      <c r="T285" s="157"/>
    </row>
    <row r="286" spans="2:20">
      <c r="B286" s="157"/>
      <c r="C286" s="157" t="e">
        <f ca="1">IF(ISBLANK(PerformerDetails!C190)=FALSE,PerformerDetails!C190,””)</f>
        <v>#NAME?</v>
      </c>
      <c r="D286" s="157"/>
      <c r="E286" s="157"/>
      <c r="F286" s="157"/>
      <c r="G286" s="157"/>
      <c r="H286" s="157"/>
      <c r="I286" s="157"/>
      <c r="J286" s="157"/>
      <c r="K286" s="157"/>
      <c r="L286" s="157"/>
      <c r="M286" s="157"/>
      <c r="N286" s="157"/>
      <c r="O286" s="157"/>
      <c r="P286" s="157"/>
      <c r="Q286" s="157"/>
      <c r="R286" s="157"/>
      <c r="S286" s="157"/>
      <c r="T286" s="157"/>
    </row>
    <row r="287" spans="2:20">
      <c r="B287" s="157"/>
      <c r="C287" s="157" t="e">
        <f ca="1">IF(ISBLANK(PerformerDetails!C191)=FALSE,PerformerDetails!C191,””)</f>
        <v>#NAME?</v>
      </c>
      <c r="D287" s="157"/>
      <c r="E287" s="157"/>
      <c r="F287" s="157"/>
      <c r="G287" s="157"/>
      <c r="H287" s="157"/>
      <c r="I287" s="157"/>
      <c r="J287" s="157"/>
      <c r="K287" s="157"/>
      <c r="L287" s="157"/>
      <c r="M287" s="157"/>
      <c r="N287" s="157"/>
      <c r="O287" s="157"/>
      <c r="P287" s="157"/>
      <c r="Q287" s="157"/>
      <c r="R287" s="157"/>
      <c r="S287" s="157"/>
      <c r="T287" s="157"/>
    </row>
    <row r="288" spans="2:20">
      <c r="B288" s="157"/>
      <c r="C288" s="157" t="e">
        <f ca="1">IF(ISBLANK(PerformerDetails!C192)=FALSE,PerformerDetails!C192,””)</f>
        <v>#NAME?</v>
      </c>
      <c r="D288" s="157"/>
      <c r="E288" s="157"/>
      <c r="F288" s="157"/>
      <c r="G288" s="157"/>
      <c r="H288" s="157"/>
      <c r="I288" s="157"/>
      <c r="J288" s="157"/>
      <c r="K288" s="157"/>
      <c r="L288" s="157"/>
      <c r="M288" s="157"/>
      <c r="N288" s="157"/>
      <c r="O288" s="157"/>
      <c r="P288" s="157"/>
      <c r="Q288" s="157"/>
      <c r="R288" s="157"/>
      <c r="S288" s="157"/>
      <c r="T288" s="157"/>
    </row>
    <row r="289" spans="2:20">
      <c r="B289" s="157"/>
      <c r="C289" s="157" t="e">
        <f ca="1">IF(ISBLANK(PerformerDetails!C193)=FALSE,PerformerDetails!C193,””)</f>
        <v>#NAME?</v>
      </c>
      <c r="D289" s="157"/>
      <c r="E289" s="157"/>
      <c r="F289" s="157"/>
      <c r="G289" s="157"/>
      <c r="H289" s="157"/>
      <c r="I289" s="157"/>
      <c r="J289" s="157"/>
      <c r="K289" s="157"/>
      <c r="L289" s="157"/>
      <c r="M289" s="157"/>
      <c r="N289" s="157"/>
      <c r="O289" s="157"/>
      <c r="P289" s="157"/>
      <c r="Q289" s="157"/>
      <c r="R289" s="157"/>
      <c r="S289" s="157"/>
      <c r="T289" s="157"/>
    </row>
    <row r="290" spans="2:20">
      <c r="B290" s="157"/>
      <c r="C290" s="157" t="e">
        <f ca="1">IF(ISBLANK(PerformerDetails!C194)=FALSE,PerformerDetails!C194,””)</f>
        <v>#NAME?</v>
      </c>
      <c r="D290" s="157"/>
      <c r="E290" s="157"/>
      <c r="F290" s="157"/>
      <c r="G290" s="157"/>
      <c r="H290" s="157"/>
      <c r="I290" s="157"/>
      <c r="J290" s="157"/>
      <c r="K290" s="157"/>
      <c r="L290" s="157"/>
      <c r="M290" s="157"/>
      <c r="N290" s="157"/>
      <c r="O290" s="157"/>
      <c r="P290" s="157"/>
      <c r="Q290" s="157"/>
      <c r="R290" s="157"/>
      <c r="S290" s="157"/>
      <c r="T290" s="157"/>
    </row>
    <row r="291" spans="2:20">
      <c r="B291" s="157"/>
      <c r="C291" s="157" t="e">
        <f ca="1">IF(ISBLANK(PerformerDetails!C195)=FALSE,PerformerDetails!C195,””)</f>
        <v>#NAME?</v>
      </c>
      <c r="D291" s="157"/>
      <c r="E291" s="157"/>
      <c r="F291" s="157"/>
      <c r="G291" s="157"/>
      <c r="H291" s="157"/>
      <c r="I291" s="157"/>
      <c r="J291" s="157"/>
      <c r="K291" s="157"/>
      <c r="L291" s="157"/>
      <c r="M291" s="157"/>
      <c r="N291" s="157"/>
      <c r="O291" s="157"/>
      <c r="P291" s="157"/>
      <c r="Q291" s="157"/>
      <c r="R291" s="157"/>
      <c r="S291" s="157"/>
      <c r="T291" s="157"/>
    </row>
    <row r="292" spans="2:20">
      <c r="B292" s="157"/>
      <c r="C292" s="157" t="e">
        <f ca="1">IF(ISBLANK(PerformerDetails!C196)=FALSE,PerformerDetails!C196,””)</f>
        <v>#NAME?</v>
      </c>
      <c r="D292" s="157"/>
      <c r="E292" s="157"/>
      <c r="F292" s="157"/>
      <c r="G292" s="157"/>
      <c r="H292" s="157"/>
      <c r="I292" s="157"/>
      <c r="J292" s="157"/>
      <c r="K292" s="157"/>
      <c r="L292" s="157"/>
      <c r="M292" s="157"/>
      <c r="N292" s="157"/>
      <c r="O292" s="157"/>
      <c r="P292" s="157"/>
      <c r="Q292" s="157"/>
      <c r="R292" s="157"/>
      <c r="S292" s="157"/>
      <c r="T292" s="157"/>
    </row>
    <row r="293" spans="2:20">
      <c r="B293" s="157"/>
      <c r="C293" s="157" t="e">
        <f ca="1">IF(ISBLANK(PerformerDetails!C197)=FALSE,PerformerDetails!C197,””)</f>
        <v>#NAME?</v>
      </c>
      <c r="D293" s="157"/>
      <c r="E293" s="157"/>
      <c r="F293" s="157"/>
      <c r="G293" s="157"/>
      <c r="H293" s="157"/>
      <c r="I293" s="157"/>
      <c r="J293" s="157"/>
      <c r="K293" s="157"/>
      <c r="L293" s="157"/>
      <c r="M293" s="157"/>
      <c r="N293" s="157"/>
      <c r="O293" s="157"/>
      <c r="P293" s="157"/>
      <c r="Q293" s="157"/>
      <c r="R293" s="157"/>
      <c r="S293" s="157"/>
      <c r="T293" s="157"/>
    </row>
    <row r="294" spans="2:20">
      <c r="B294" s="157"/>
      <c r="C294" s="157" t="e">
        <f ca="1">IF(ISBLANK(PerformerDetails!C198)=FALSE,PerformerDetails!C198,””)</f>
        <v>#NAME?</v>
      </c>
      <c r="D294" s="157"/>
      <c r="E294" s="157"/>
      <c r="F294" s="157"/>
      <c r="G294" s="157"/>
      <c r="H294" s="157"/>
      <c r="I294" s="157"/>
      <c r="J294" s="157"/>
      <c r="K294" s="157"/>
      <c r="L294" s="157"/>
      <c r="M294" s="157"/>
      <c r="N294" s="157"/>
      <c r="O294" s="157"/>
      <c r="P294" s="157"/>
      <c r="Q294" s="157"/>
      <c r="R294" s="157"/>
      <c r="S294" s="157"/>
      <c r="T294" s="157"/>
    </row>
    <row r="295" spans="2:20">
      <c r="B295" s="157"/>
      <c r="C295" s="157" t="e">
        <f ca="1">IF(ISBLANK(PerformerDetails!C199)=FALSE,PerformerDetails!C199,””)</f>
        <v>#NAME?</v>
      </c>
      <c r="D295" s="157"/>
      <c r="E295" s="157"/>
      <c r="F295" s="157"/>
      <c r="G295" s="157"/>
      <c r="H295" s="157"/>
      <c r="I295" s="157"/>
      <c r="J295" s="157"/>
      <c r="K295" s="157"/>
      <c r="L295" s="157"/>
      <c r="M295" s="157"/>
      <c r="N295" s="157"/>
      <c r="O295" s="157"/>
      <c r="P295" s="157"/>
      <c r="Q295" s="157"/>
      <c r="R295" s="157"/>
      <c r="S295" s="157"/>
      <c r="T295" s="157"/>
    </row>
    <row r="296" spans="2:20">
      <c r="B296" s="157"/>
      <c r="C296" s="157" t="e">
        <f ca="1">IF(ISBLANK(PerformerDetails!C200)=FALSE,PerformerDetails!C200,””)</f>
        <v>#NAME?</v>
      </c>
      <c r="D296" s="157"/>
      <c r="E296" s="157"/>
      <c r="F296" s="157"/>
      <c r="G296" s="157"/>
      <c r="H296" s="157"/>
      <c r="I296" s="157"/>
      <c r="J296" s="157"/>
      <c r="K296" s="157"/>
      <c r="L296" s="157"/>
      <c r="M296" s="157"/>
      <c r="N296" s="157"/>
      <c r="O296" s="157"/>
      <c r="P296" s="157"/>
      <c r="Q296" s="157"/>
      <c r="R296" s="157"/>
      <c r="S296" s="157"/>
      <c r="T296" s="157"/>
    </row>
    <row r="297" spans="2:20">
      <c r="B297" s="157"/>
      <c r="C297" s="157" t="e">
        <f ca="1">IF(ISBLANK(PerformerDetails!C201)=FALSE,PerformerDetails!C201,””)</f>
        <v>#NAME?</v>
      </c>
      <c r="D297" s="157"/>
      <c r="E297" s="157"/>
      <c r="F297" s="157"/>
      <c r="G297" s="157"/>
      <c r="H297" s="157"/>
      <c r="I297" s="157"/>
      <c r="J297" s="157"/>
      <c r="K297" s="157"/>
      <c r="L297" s="157"/>
      <c r="M297" s="157"/>
      <c r="N297" s="157"/>
      <c r="O297" s="157"/>
      <c r="P297" s="157"/>
      <c r="Q297" s="157"/>
      <c r="R297" s="157"/>
      <c r="S297" s="157"/>
      <c r="T297" s="157"/>
    </row>
    <row r="298" spans="2:20">
      <c r="B298" s="157"/>
      <c r="C298" s="157" t="e">
        <f ca="1">IF(ISBLANK(PerformerDetails!C202)=FALSE,PerformerDetails!C202,””)</f>
        <v>#NAME?</v>
      </c>
      <c r="D298" s="157"/>
      <c r="E298" s="157"/>
      <c r="F298" s="157"/>
      <c r="G298" s="157"/>
      <c r="H298" s="157"/>
      <c r="I298" s="157"/>
      <c r="J298" s="157"/>
      <c r="K298" s="157"/>
      <c r="L298" s="157"/>
      <c r="M298" s="157"/>
      <c r="N298" s="157"/>
      <c r="O298" s="157"/>
      <c r="P298" s="157"/>
      <c r="Q298" s="157"/>
      <c r="R298" s="157"/>
      <c r="S298" s="157"/>
      <c r="T298" s="157"/>
    </row>
    <row r="299" spans="2:20">
      <c r="B299" s="157"/>
      <c r="C299" s="157" t="e">
        <f ca="1">IF(ISBLANK(PerformerDetails!C203)=FALSE,PerformerDetails!C203,””)</f>
        <v>#NAME?</v>
      </c>
      <c r="D299" s="157"/>
      <c r="E299" s="157"/>
      <c r="F299" s="157"/>
      <c r="G299" s="157"/>
      <c r="H299" s="157"/>
      <c r="I299" s="157"/>
      <c r="J299" s="157"/>
      <c r="K299" s="157"/>
      <c r="L299" s="157"/>
      <c r="M299" s="157"/>
      <c r="N299" s="157"/>
      <c r="O299" s="157"/>
      <c r="P299" s="157"/>
      <c r="Q299" s="157"/>
      <c r="R299" s="157"/>
      <c r="S299" s="157"/>
      <c r="T299" s="157"/>
    </row>
    <row r="300" spans="2:20">
      <c r="B300" s="157"/>
      <c r="C300" s="157" t="e">
        <f ca="1">IF(ISBLANK(PerformerDetails!C204)=FALSE,PerformerDetails!C204,””)</f>
        <v>#NAME?</v>
      </c>
      <c r="D300" s="157"/>
      <c r="E300" s="157"/>
      <c r="F300" s="157"/>
      <c r="G300" s="157"/>
      <c r="H300" s="157"/>
      <c r="I300" s="157"/>
      <c r="J300" s="157"/>
      <c r="K300" s="157"/>
      <c r="L300" s="157"/>
      <c r="M300" s="157"/>
      <c r="N300" s="157"/>
      <c r="O300" s="157"/>
      <c r="P300" s="157"/>
      <c r="Q300" s="157"/>
      <c r="R300" s="157"/>
      <c r="S300" s="157"/>
      <c r="T300" s="157"/>
    </row>
    <row r="301" spans="2:20">
      <c r="B301" s="157"/>
      <c r="C301" s="157" t="e">
        <f ca="1">IF(ISBLANK(PerformerDetails!C205)=FALSE,PerformerDetails!C205,””)</f>
        <v>#NAME?</v>
      </c>
      <c r="D301" s="157"/>
      <c r="E301" s="157"/>
      <c r="F301" s="157"/>
      <c r="G301" s="157"/>
      <c r="H301" s="157"/>
      <c r="I301" s="157"/>
      <c r="J301" s="157"/>
      <c r="K301" s="157"/>
      <c r="L301" s="157"/>
      <c r="M301" s="157"/>
      <c r="N301" s="157"/>
      <c r="O301" s="157"/>
      <c r="P301" s="157"/>
      <c r="Q301" s="157"/>
      <c r="R301" s="157"/>
      <c r="S301" s="157"/>
      <c r="T301" s="157"/>
    </row>
    <row r="302" spans="2:20">
      <c r="B302" s="157"/>
      <c r="C302" s="157" t="e">
        <f ca="1">IF(ISBLANK(PerformerDetails!C206)=FALSE,PerformerDetails!C206,””)</f>
        <v>#NAME?</v>
      </c>
      <c r="D302" s="157"/>
      <c r="E302" s="157"/>
      <c r="F302" s="157"/>
      <c r="G302" s="157"/>
      <c r="H302" s="157"/>
      <c r="I302" s="157"/>
      <c r="J302" s="157"/>
      <c r="K302" s="157"/>
      <c r="L302" s="157"/>
      <c r="M302" s="157"/>
      <c r="N302" s="157"/>
      <c r="O302" s="157"/>
      <c r="P302" s="157"/>
      <c r="Q302" s="157"/>
      <c r="R302" s="157"/>
      <c r="S302" s="157"/>
      <c r="T302" s="157"/>
    </row>
    <row r="303" spans="2:20">
      <c r="B303" s="157"/>
      <c r="C303" s="157" t="e">
        <f ca="1">IF(ISBLANK(PerformerDetails!C207)=FALSE,PerformerDetails!C207,””)</f>
        <v>#NAME?</v>
      </c>
      <c r="D303" s="157"/>
      <c r="E303" s="157"/>
      <c r="F303" s="157"/>
      <c r="G303" s="157"/>
      <c r="H303" s="157"/>
      <c r="I303" s="157"/>
      <c r="J303" s="157"/>
      <c r="K303" s="157"/>
      <c r="L303" s="157"/>
      <c r="M303" s="157"/>
      <c r="N303" s="157"/>
      <c r="O303" s="157"/>
      <c r="P303" s="157"/>
      <c r="Q303" s="157"/>
      <c r="R303" s="157"/>
      <c r="S303" s="157"/>
      <c r="T303" s="157"/>
    </row>
    <row r="304" spans="2:20">
      <c r="B304" s="157"/>
      <c r="C304" s="157" t="e">
        <f ca="1">IF(ISBLANK(PerformerDetails!C208)=FALSE,PerformerDetails!C208,””)</f>
        <v>#NAME?</v>
      </c>
      <c r="D304" s="157"/>
      <c r="E304" s="157"/>
      <c r="F304" s="157"/>
      <c r="G304" s="157"/>
      <c r="H304" s="157"/>
      <c r="I304" s="157"/>
      <c r="J304" s="157"/>
      <c r="K304" s="157"/>
      <c r="L304" s="157"/>
      <c r="M304" s="157"/>
      <c r="N304" s="157"/>
      <c r="O304" s="157"/>
      <c r="P304" s="157"/>
      <c r="Q304" s="157"/>
      <c r="R304" s="157"/>
      <c r="S304" s="157"/>
      <c r="T304" s="157"/>
    </row>
    <row r="305" spans="2:20">
      <c r="B305" s="157"/>
      <c r="C305" s="157" t="e">
        <f ca="1">IF(ISBLANK(PerformerDetails!C209)=FALSE,PerformerDetails!C209,””)</f>
        <v>#NAME?</v>
      </c>
      <c r="D305" s="157"/>
      <c r="E305" s="157"/>
      <c r="F305" s="157"/>
      <c r="G305" s="157"/>
      <c r="H305" s="157"/>
      <c r="I305" s="157"/>
      <c r="J305" s="157"/>
      <c r="K305" s="157"/>
      <c r="L305" s="157"/>
      <c r="M305" s="157"/>
      <c r="N305" s="157"/>
      <c r="O305" s="157"/>
      <c r="P305" s="157"/>
      <c r="Q305" s="157"/>
      <c r="R305" s="157"/>
      <c r="S305" s="157"/>
      <c r="T305" s="157"/>
    </row>
    <row r="306" spans="2:20">
      <c r="B306" s="157"/>
      <c r="C306" s="157" t="e">
        <f ca="1">IF(ISBLANK(PerformerDetails!C210)=FALSE,PerformerDetails!C210,””)</f>
        <v>#NAME?</v>
      </c>
      <c r="D306" s="157"/>
      <c r="E306" s="157"/>
      <c r="F306" s="157"/>
      <c r="G306" s="157"/>
      <c r="H306" s="157"/>
      <c r="I306" s="157"/>
      <c r="J306" s="157"/>
      <c r="K306" s="157"/>
      <c r="L306" s="157"/>
      <c r="M306" s="157"/>
      <c r="N306" s="157"/>
      <c r="O306" s="157"/>
      <c r="P306" s="157"/>
      <c r="Q306" s="157"/>
      <c r="R306" s="157"/>
      <c r="S306" s="157"/>
      <c r="T306" s="157"/>
    </row>
    <row r="307" spans="2:20">
      <c r="B307" s="157"/>
      <c r="C307" s="157" t="e">
        <f ca="1">IF(ISBLANK(PerformerDetails!C211)=FALSE,PerformerDetails!C211,””)</f>
        <v>#NAME?</v>
      </c>
      <c r="D307" s="157"/>
      <c r="E307" s="157"/>
      <c r="F307" s="157"/>
      <c r="G307" s="157"/>
      <c r="H307" s="157"/>
      <c r="I307" s="157"/>
      <c r="J307" s="157"/>
      <c r="K307" s="157"/>
      <c r="L307" s="157"/>
      <c r="M307" s="157"/>
      <c r="N307" s="157"/>
      <c r="O307" s="157"/>
      <c r="P307" s="157"/>
      <c r="Q307" s="157"/>
      <c r="R307" s="157"/>
      <c r="S307" s="157"/>
      <c r="T307" s="157"/>
    </row>
    <row r="308" spans="2:20">
      <c r="B308" s="157"/>
      <c r="C308" s="157" t="e">
        <f ca="1">IF(ISBLANK(PerformerDetails!C212)=FALSE,PerformerDetails!C212,””)</f>
        <v>#NAME?</v>
      </c>
      <c r="D308" s="157"/>
      <c r="E308" s="157"/>
      <c r="F308" s="157"/>
      <c r="G308" s="157"/>
      <c r="H308" s="157"/>
      <c r="I308" s="157"/>
      <c r="J308" s="157"/>
      <c r="K308" s="157"/>
      <c r="L308" s="157"/>
      <c r="M308" s="157"/>
      <c r="N308" s="157"/>
      <c r="O308" s="157"/>
      <c r="P308" s="157"/>
      <c r="Q308" s="157"/>
      <c r="R308" s="157"/>
      <c r="S308" s="157"/>
      <c r="T308" s="157"/>
    </row>
    <row r="309" spans="2:20">
      <c r="B309" s="157"/>
      <c r="C309" s="157" t="e">
        <f ca="1">IF(ISBLANK(PerformerDetails!C213)=FALSE,PerformerDetails!C213,””)</f>
        <v>#NAME?</v>
      </c>
      <c r="D309" s="157"/>
      <c r="E309" s="157"/>
      <c r="F309" s="157"/>
      <c r="G309" s="157"/>
      <c r="H309" s="157"/>
      <c r="I309" s="157"/>
      <c r="J309" s="157"/>
      <c r="K309" s="157"/>
      <c r="L309" s="157"/>
      <c r="M309" s="157"/>
      <c r="N309" s="157"/>
      <c r="O309" s="157"/>
      <c r="P309" s="157"/>
      <c r="Q309" s="157"/>
      <c r="R309" s="157"/>
      <c r="S309" s="157"/>
      <c r="T309" s="157"/>
    </row>
    <row r="310" spans="2:20">
      <c r="B310" s="157"/>
      <c r="C310" s="157" t="e">
        <f ca="1">IF(ISBLANK(PerformerDetails!C214)=FALSE,PerformerDetails!C214,””)</f>
        <v>#NAME?</v>
      </c>
      <c r="D310" s="157"/>
      <c r="E310" s="157"/>
      <c r="F310" s="157"/>
      <c r="G310" s="157"/>
      <c r="H310" s="157"/>
      <c r="I310" s="157"/>
      <c r="J310" s="157"/>
      <c r="K310" s="157"/>
      <c r="L310" s="157"/>
      <c r="M310" s="157"/>
      <c r="N310" s="157"/>
      <c r="O310" s="157"/>
      <c r="P310" s="157"/>
      <c r="Q310" s="157"/>
      <c r="R310" s="157"/>
      <c r="S310" s="157"/>
      <c r="T310" s="157"/>
    </row>
    <row r="311" spans="2:20">
      <c r="B311" s="157"/>
      <c r="C311" s="157" t="e">
        <f ca="1">IF(ISBLANK(PerformerDetails!C215)=FALSE,PerformerDetails!C215,””)</f>
        <v>#NAME?</v>
      </c>
      <c r="D311" s="157"/>
      <c r="E311" s="157"/>
      <c r="F311" s="157"/>
      <c r="G311" s="157"/>
      <c r="H311" s="157"/>
      <c r="I311" s="157"/>
      <c r="J311" s="157"/>
      <c r="K311" s="157"/>
      <c r="L311" s="157"/>
      <c r="M311" s="157"/>
      <c r="N311" s="157"/>
      <c r="O311" s="157"/>
      <c r="P311" s="157"/>
      <c r="Q311" s="157"/>
      <c r="R311" s="157"/>
      <c r="S311" s="157"/>
      <c r="T311" s="157"/>
    </row>
    <row r="312" spans="2:20">
      <c r="B312" s="157"/>
      <c r="C312" s="157" t="e">
        <f ca="1">IF(ISBLANK(PerformerDetails!C216)=FALSE,PerformerDetails!C216,””)</f>
        <v>#NAME?</v>
      </c>
      <c r="D312" s="157"/>
      <c r="E312" s="157"/>
      <c r="F312" s="157"/>
      <c r="G312" s="157"/>
      <c r="H312" s="157"/>
      <c r="I312" s="157"/>
      <c r="J312" s="157"/>
      <c r="K312" s="157"/>
      <c r="L312" s="157"/>
      <c r="M312" s="157"/>
      <c r="N312" s="157"/>
      <c r="O312" s="157"/>
      <c r="P312" s="157"/>
      <c r="Q312" s="157"/>
      <c r="R312" s="157"/>
      <c r="S312" s="157"/>
      <c r="T312" s="157"/>
    </row>
    <row r="313" spans="2:20">
      <c r="B313" s="157"/>
      <c r="C313" s="157" t="e">
        <f ca="1">IF(ISBLANK(PerformerDetails!C217)=FALSE,PerformerDetails!C217,””)</f>
        <v>#NAME?</v>
      </c>
      <c r="D313" s="157"/>
      <c r="E313" s="157"/>
      <c r="F313" s="157"/>
      <c r="G313" s="157"/>
      <c r="H313" s="157"/>
      <c r="I313" s="157"/>
      <c r="J313" s="157"/>
      <c r="K313" s="157"/>
      <c r="L313" s="157"/>
      <c r="M313" s="157"/>
      <c r="N313" s="157"/>
      <c r="O313" s="157"/>
      <c r="P313" s="157"/>
      <c r="Q313" s="157"/>
      <c r="R313" s="157"/>
      <c r="S313" s="157"/>
      <c r="T313" s="157"/>
    </row>
    <row r="314" spans="2:20">
      <c r="B314" s="157"/>
      <c r="C314" s="157" t="e">
        <f ca="1">IF(ISBLANK(PerformerDetails!C218)=FALSE,PerformerDetails!C218,””)</f>
        <v>#NAME?</v>
      </c>
      <c r="D314" s="157"/>
      <c r="E314" s="157"/>
      <c r="F314" s="157"/>
      <c r="G314" s="157"/>
      <c r="H314" s="157"/>
      <c r="I314" s="157"/>
      <c r="J314" s="157"/>
      <c r="K314" s="157"/>
      <c r="L314" s="157"/>
      <c r="M314" s="157"/>
      <c r="N314" s="157"/>
      <c r="O314" s="157"/>
      <c r="P314" s="157"/>
      <c r="Q314" s="157"/>
      <c r="R314" s="157"/>
      <c r="S314" s="157"/>
      <c r="T314" s="157"/>
    </row>
    <row r="315" spans="2:20">
      <c r="B315" s="157"/>
      <c r="C315" s="157" t="e">
        <f ca="1">IF(ISBLANK(PerformerDetails!C219)=FALSE,PerformerDetails!C219,””)</f>
        <v>#NAME?</v>
      </c>
      <c r="D315" s="157"/>
      <c r="E315" s="157"/>
      <c r="F315" s="157"/>
      <c r="G315" s="157"/>
      <c r="H315" s="157"/>
      <c r="I315" s="157"/>
      <c r="J315" s="157"/>
      <c r="K315" s="157"/>
      <c r="L315" s="157"/>
      <c r="M315" s="157"/>
      <c r="N315" s="157"/>
      <c r="O315" s="157"/>
      <c r="P315" s="157"/>
      <c r="Q315" s="157"/>
      <c r="R315" s="157"/>
      <c r="S315" s="157"/>
      <c r="T315" s="157"/>
    </row>
    <row r="316" spans="2:20">
      <c r="B316" s="157"/>
      <c r="C316" s="157" t="e">
        <f ca="1">IF(ISBLANK(PerformerDetails!C220)=FALSE,PerformerDetails!C220,””)</f>
        <v>#NAME?</v>
      </c>
      <c r="D316" s="157"/>
      <c r="E316" s="157"/>
      <c r="F316" s="157"/>
      <c r="G316" s="157"/>
      <c r="H316" s="157"/>
      <c r="I316" s="157"/>
      <c r="J316" s="157"/>
      <c r="K316" s="157"/>
      <c r="L316" s="157"/>
      <c r="M316" s="157"/>
      <c r="N316" s="157"/>
      <c r="O316" s="157"/>
      <c r="P316" s="157"/>
      <c r="Q316" s="157"/>
      <c r="R316" s="157"/>
      <c r="S316" s="157"/>
      <c r="T316" s="157"/>
    </row>
    <row r="317" spans="2:20">
      <c r="B317" s="157"/>
      <c r="C317" s="157" t="e">
        <f ca="1">IF(ISBLANK(PerformerDetails!C221)=FALSE,PerformerDetails!C221,””)</f>
        <v>#NAME?</v>
      </c>
      <c r="D317" s="157"/>
      <c r="E317" s="157"/>
      <c r="F317" s="157"/>
      <c r="G317" s="157"/>
      <c r="H317" s="157"/>
      <c r="I317" s="157"/>
      <c r="J317" s="157"/>
      <c r="K317" s="157"/>
      <c r="L317" s="157"/>
      <c r="M317" s="157"/>
      <c r="N317" s="157"/>
      <c r="O317" s="157"/>
      <c r="P317" s="157"/>
      <c r="Q317" s="157"/>
      <c r="R317" s="157"/>
      <c r="S317" s="157"/>
      <c r="T317" s="157"/>
    </row>
    <row r="318" spans="2:20">
      <c r="B318" s="157"/>
      <c r="C318" s="157" t="e">
        <f ca="1">IF(ISBLANK(PerformerDetails!C222)=FALSE,PerformerDetails!C222,””)</f>
        <v>#NAME?</v>
      </c>
      <c r="D318" s="157"/>
      <c r="E318" s="157"/>
      <c r="F318" s="157"/>
      <c r="G318" s="157"/>
      <c r="H318" s="157"/>
      <c r="I318" s="157"/>
      <c r="J318" s="157"/>
      <c r="K318" s="157"/>
      <c r="L318" s="157"/>
      <c r="M318" s="157"/>
      <c r="N318" s="157"/>
      <c r="O318" s="157"/>
      <c r="P318" s="157"/>
      <c r="Q318" s="157"/>
      <c r="R318" s="157"/>
      <c r="S318" s="157"/>
      <c r="T318" s="157"/>
    </row>
    <row r="319" spans="2:20">
      <c r="B319" s="157"/>
      <c r="C319" s="157" t="e">
        <f ca="1">IF(ISBLANK(PerformerDetails!C223)=FALSE,PerformerDetails!C223,””)</f>
        <v>#NAME?</v>
      </c>
      <c r="D319" s="157"/>
      <c r="E319" s="157"/>
      <c r="F319" s="157"/>
      <c r="G319" s="157"/>
      <c r="H319" s="157"/>
      <c r="I319" s="157"/>
      <c r="J319" s="157"/>
      <c r="K319" s="157"/>
      <c r="L319" s="157"/>
      <c r="M319" s="157"/>
      <c r="N319" s="157"/>
      <c r="O319" s="157"/>
      <c r="P319" s="157"/>
      <c r="Q319" s="157"/>
      <c r="R319" s="157"/>
      <c r="S319" s="157"/>
      <c r="T319" s="157"/>
    </row>
    <row r="320" spans="2:20">
      <c r="B320" s="157"/>
      <c r="C320" s="157" t="e">
        <f ca="1">IF(ISBLANK(PerformerDetails!C224)=FALSE,PerformerDetails!C224,””)</f>
        <v>#NAME?</v>
      </c>
      <c r="D320" s="157"/>
      <c r="E320" s="157"/>
      <c r="F320" s="157"/>
      <c r="G320" s="157"/>
      <c r="H320" s="157"/>
      <c r="I320" s="157"/>
      <c r="J320" s="157"/>
      <c r="K320" s="157"/>
      <c r="L320" s="157"/>
      <c r="M320" s="157"/>
      <c r="N320" s="157"/>
      <c r="O320" s="157"/>
      <c r="P320" s="157"/>
      <c r="Q320" s="157"/>
      <c r="R320" s="157"/>
      <c r="S320" s="157"/>
      <c r="T320" s="157"/>
    </row>
    <row r="321" spans="2:20">
      <c r="B321" s="157"/>
      <c r="C321" s="157" t="e">
        <f ca="1">IF(ISBLANK(PerformerDetails!C225)=FALSE,PerformerDetails!C225,””)</f>
        <v>#NAME?</v>
      </c>
      <c r="D321" s="157"/>
      <c r="E321" s="157"/>
      <c r="F321" s="157"/>
      <c r="G321" s="157"/>
      <c r="H321" s="157"/>
      <c r="I321" s="157"/>
      <c r="J321" s="157"/>
      <c r="K321" s="157"/>
      <c r="L321" s="157"/>
      <c r="M321" s="157"/>
      <c r="N321" s="157"/>
      <c r="O321" s="157"/>
      <c r="P321" s="157"/>
      <c r="Q321" s="157"/>
      <c r="R321" s="157"/>
      <c r="S321" s="157"/>
      <c r="T321" s="157"/>
    </row>
    <row r="322" spans="2:20">
      <c r="B322" s="157"/>
      <c r="C322" s="157" t="e">
        <f ca="1">IF(ISBLANK(PerformerDetails!C226)=FALSE,PerformerDetails!C226,””)</f>
        <v>#NAME?</v>
      </c>
      <c r="D322" s="157"/>
      <c r="E322" s="157"/>
      <c r="F322" s="157"/>
      <c r="G322" s="157"/>
      <c r="H322" s="157"/>
      <c r="I322" s="157"/>
      <c r="J322" s="157"/>
      <c r="K322" s="157"/>
      <c r="L322" s="157"/>
      <c r="M322" s="157"/>
      <c r="N322" s="157"/>
      <c r="O322" s="157"/>
      <c r="P322" s="157"/>
      <c r="Q322" s="157"/>
      <c r="R322" s="157"/>
      <c r="S322" s="157"/>
      <c r="T322" s="157"/>
    </row>
    <row r="323" spans="2:20">
      <c r="B323" s="157"/>
      <c r="C323" s="157" t="e">
        <f ca="1">IF(ISBLANK(PerformerDetails!C227)=FALSE,PerformerDetails!C227,””)</f>
        <v>#NAME?</v>
      </c>
      <c r="D323" s="157"/>
      <c r="E323" s="157"/>
      <c r="F323" s="157"/>
      <c r="G323" s="157"/>
      <c r="H323" s="157"/>
      <c r="I323" s="157"/>
      <c r="J323" s="157"/>
      <c r="K323" s="157"/>
      <c r="L323" s="157"/>
      <c r="M323" s="157"/>
      <c r="N323" s="157"/>
      <c r="O323" s="157"/>
      <c r="P323" s="157"/>
      <c r="Q323" s="157"/>
      <c r="R323" s="157"/>
      <c r="S323" s="157"/>
      <c r="T323" s="157"/>
    </row>
    <row r="324" spans="2:20">
      <c r="B324" s="157"/>
      <c r="C324" s="157" t="e">
        <f ca="1">IF(ISBLANK(PerformerDetails!C228)=FALSE,PerformerDetails!C228,””)</f>
        <v>#NAME?</v>
      </c>
      <c r="D324" s="157"/>
      <c r="E324" s="157"/>
      <c r="F324" s="157"/>
      <c r="G324" s="157"/>
      <c r="H324" s="157"/>
      <c r="I324" s="157"/>
      <c r="J324" s="157"/>
      <c r="K324" s="157"/>
      <c r="L324" s="157"/>
      <c r="M324" s="157"/>
      <c r="N324" s="157"/>
      <c r="O324" s="157"/>
      <c r="P324" s="157"/>
      <c r="Q324" s="157"/>
      <c r="R324" s="157"/>
      <c r="S324" s="157"/>
      <c r="T324" s="157"/>
    </row>
    <row r="325" spans="2:20">
      <c r="B325" s="157"/>
      <c r="C325" s="157" t="e">
        <f ca="1">IF(ISBLANK(PerformerDetails!C229)=FALSE,PerformerDetails!C229,””)</f>
        <v>#NAME?</v>
      </c>
      <c r="D325" s="157"/>
      <c r="E325" s="157"/>
      <c r="F325" s="157"/>
      <c r="G325" s="157"/>
      <c r="H325" s="157"/>
      <c r="I325" s="157"/>
      <c r="J325" s="157"/>
      <c r="K325" s="157"/>
      <c r="L325" s="157"/>
      <c r="M325" s="157"/>
      <c r="N325" s="157"/>
      <c r="O325" s="157"/>
      <c r="P325" s="157"/>
      <c r="Q325" s="157"/>
      <c r="R325" s="157"/>
      <c r="S325" s="157"/>
      <c r="T325" s="157"/>
    </row>
    <row r="326" spans="2:20">
      <c r="B326" s="157"/>
      <c r="C326" s="157" t="e">
        <f ca="1">IF(ISBLANK(PerformerDetails!C230)=FALSE,PerformerDetails!C230,””)</f>
        <v>#NAME?</v>
      </c>
      <c r="D326" s="157"/>
      <c r="E326" s="157"/>
      <c r="F326" s="157"/>
      <c r="G326" s="157"/>
      <c r="H326" s="157"/>
      <c r="I326" s="157"/>
      <c r="J326" s="157"/>
      <c r="K326" s="157"/>
      <c r="L326" s="157"/>
      <c r="M326" s="157"/>
      <c r="N326" s="157"/>
      <c r="O326" s="157"/>
      <c r="P326" s="157"/>
      <c r="Q326" s="157"/>
      <c r="R326" s="157"/>
      <c r="S326" s="157"/>
      <c r="T326" s="157"/>
    </row>
    <row r="327" spans="2:20">
      <c r="B327" s="157"/>
      <c r="C327" s="157" t="e">
        <f ca="1">IF(ISBLANK(PerformerDetails!C231)=FALSE,PerformerDetails!C231,””)</f>
        <v>#NAME?</v>
      </c>
      <c r="D327" s="157"/>
      <c r="E327" s="157"/>
      <c r="F327" s="157"/>
      <c r="G327" s="157"/>
      <c r="H327" s="157"/>
      <c r="I327" s="157"/>
      <c r="J327" s="157"/>
      <c r="K327" s="157"/>
      <c r="L327" s="157"/>
      <c r="M327" s="157"/>
      <c r="N327" s="157"/>
      <c r="O327" s="157"/>
      <c r="P327" s="157"/>
      <c r="Q327" s="157"/>
      <c r="R327" s="157"/>
      <c r="S327" s="157"/>
      <c r="T327" s="157"/>
    </row>
    <row r="328" spans="2:20">
      <c r="B328" s="157"/>
      <c r="C328" s="157" t="e">
        <f ca="1">IF(ISBLANK(PerformerDetails!C232)=FALSE,PerformerDetails!C232,””)</f>
        <v>#NAME?</v>
      </c>
      <c r="D328" s="157"/>
      <c r="E328" s="157"/>
      <c r="F328" s="157"/>
      <c r="G328" s="157"/>
      <c r="H328" s="157"/>
      <c r="I328" s="157"/>
      <c r="J328" s="157"/>
      <c r="K328" s="157"/>
      <c r="L328" s="157"/>
      <c r="M328" s="157"/>
      <c r="N328" s="157"/>
      <c r="O328" s="157"/>
      <c r="P328" s="157"/>
      <c r="Q328" s="157"/>
      <c r="R328" s="157"/>
      <c r="S328" s="157"/>
      <c r="T328" s="157"/>
    </row>
    <row r="329" spans="2:20">
      <c r="B329" s="157"/>
      <c r="C329" s="157" t="e">
        <f ca="1">IF(ISBLANK(PerformerDetails!C233)=FALSE,PerformerDetails!C233,””)</f>
        <v>#NAME?</v>
      </c>
      <c r="D329" s="157"/>
      <c r="E329" s="157"/>
      <c r="F329" s="157"/>
      <c r="G329" s="157"/>
      <c r="H329" s="157"/>
      <c r="I329" s="157"/>
      <c r="J329" s="157"/>
      <c r="K329" s="157"/>
      <c r="L329" s="157"/>
      <c r="M329" s="157"/>
      <c r="N329" s="157"/>
      <c r="O329" s="157"/>
      <c r="P329" s="157"/>
      <c r="Q329" s="157"/>
      <c r="R329" s="157"/>
      <c r="S329" s="157"/>
      <c r="T329" s="157"/>
    </row>
    <row r="330" spans="2:20">
      <c r="B330" s="157"/>
      <c r="C330" s="157" t="e">
        <f ca="1">IF(ISBLANK(PerformerDetails!C234)=FALSE,PerformerDetails!C234,””)</f>
        <v>#NAME?</v>
      </c>
      <c r="D330" s="157"/>
      <c r="E330" s="157"/>
      <c r="F330" s="157"/>
      <c r="G330" s="157"/>
      <c r="H330" s="157"/>
      <c r="I330" s="157"/>
      <c r="J330" s="157"/>
      <c r="K330" s="157"/>
      <c r="L330" s="157"/>
      <c r="M330" s="157"/>
      <c r="N330" s="157"/>
      <c r="O330" s="157"/>
      <c r="P330" s="157"/>
      <c r="Q330" s="157"/>
      <c r="R330" s="157"/>
      <c r="S330" s="157"/>
      <c r="T330" s="157"/>
    </row>
    <row r="331" spans="2:20">
      <c r="B331" s="157"/>
      <c r="C331" s="157" t="e">
        <f ca="1">IF(ISBLANK(PerformerDetails!C235)=FALSE,PerformerDetails!C235,””)</f>
        <v>#NAME?</v>
      </c>
      <c r="D331" s="157"/>
      <c r="E331" s="157"/>
      <c r="F331" s="157"/>
      <c r="G331" s="157"/>
      <c r="H331" s="157"/>
      <c r="I331" s="157"/>
      <c r="J331" s="157"/>
      <c r="K331" s="157"/>
      <c r="L331" s="157"/>
      <c r="M331" s="157"/>
      <c r="N331" s="157"/>
      <c r="O331" s="157"/>
      <c r="P331" s="157"/>
      <c r="Q331" s="157"/>
      <c r="R331" s="157"/>
      <c r="S331" s="157"/>
      <c r="T331" s="157"/>
    </row>
    <row r="332" spans="2:20">
      <c r="B332" s="157"/>
      <c r="C332" s="157" t="e">
        <f ca="1">IF(ISBLANK(PerformerDetails!C236)=FALSE,PerformerDetails!C236,””)</f>
        <v>#NAME?</v>
      </c>
      <c r="D332" s="157"/>
      <c r="E332" s="157"/>
      <c r="F332" s="157"/>
      <c r="G332" s="157"/>
      <c r="H332" s="157"/>
      <c r="I332" s="157"/>
      <c r="J332" s="157"/>
      <c r="K332" s="157"/>
      <c r="L332" s="157"/>
      <c r="M332" s="157"/>
      <c r="N332" s="157"/>
      <c r="O332" s="157"/>
      <c r="P332" s="157"/>
      <c r="Q332" s="157"/>
      <c r="R332" s="157"/>
      <c r="S332" s="157"/>
      <c r="T332" s="157"/>
    </row>
    <row r="333" spans="2:20">
      <c r="B333" s="157"/>
      <c r="C333" s="157" t="e">
        <f ca="1">IF(ISBLANK(PerformerDetails!C237)=FALSE,PerformerDetails!C237,””)</f>
        <v>#NAME?</v>
      </c>
      <c r="D333" s="157"/>
      <c r="E333" s="157"/>
      <c r="F333" s="157"/>
      <c r="G333" s="157"/>
      <c r="H333" s="157"/>
      <c r="I333" s="157"/>
      <c r="J333" s="157"/>
      <c r="K333" s="157"/>
      <c r="L333" s="157"/>
      <c r="M333" s="157"/>
      <c r="N333" s="157"/>
      <c r="O333" s="157"/>
      <c r="P333" s="157"/>
      <c r="Q333" s="157"/>
      <c r="R333" s="157"/>
      <c r="S333" s="157"/>
      <c r="T333" s="157"/>
    </row>
    <row r="334" spans="2:20">
      <c r="B334" s="157"/>
      <c r="C334" s="157" t="e">
        <f ca="1">IF(ISBLANK(PerformerDetails!C238)=FALSE,PerformerDetails!C238,””)</f>
        <v>#NAME?</v>
      </c>
      <c r="D334" s="157"/>
      <c r="E334" s="157"/>
      <c r="F334" s="157"/>
      <c r="G334" s="157"/>
      <c r="H334" s="157"/>
      <c r="I334" s="157"/>
      <c r="J334" s="157"/>
      <c r="K334" s="157"/>
      <c r="L334" s="157"/>
      <c r="M334" s="157"/>
      <c r="N334" s="157"/>
      <c r="O334" s="157"/>
      <c r="P334" s="157"/>
      <c r="Q334" s="157"/>
      <c r="R334" s="157"/>
      <c r="S334" s="157"/>
      <c r="T334" s="157"/>
    </row>
    <row r="335" spans="2:20">
      <c r="B335" s="157"/>
      <c r="C335" s="157" t="e">
        <f ca="1">IF(ISBLANK(PerformerDetails!C239)=FALSE,PerformerDetails!C239,””)</f>
        <v>#NAME?</v>
      </c>
      <c r="D335" s="157"/>
      <c r="E335" s="157"/>
      <c r="F335" s="157"/>
      <c r="G335" s="157"/>
      <c r="H335" s="157"/>
      <c r="I335" s="157"/>
      <c r="J335" s="157"/>
      <c r="K335" s="157"/>
      <c r="L335" s="157"/>
      <c r="M335" s="157"/>
      <c r="N335" s="157"/>
      <c r="O335" s="157"/>
      <c r="P335" s="157"/>
      <c r="Q335" s="157"/>
      <c r="R335" s="157"/>
      <c r="S335" s="157"/>
      <c r="T335" s="157"/>
    </row>
    <row r="336" spans="2:20">
      <c r="B336" s="157"/>
      <c r="C336" s="157" t="e">
        <f ca="1">IF(ISBLANK(PerformerDetails!C240)=FALSE,PerformerDetails!C240,””)</f>
        <v>#NAME?</v>
      </c>
      <c r="D336" s="157"/>
      <c r="E336" s="157"/>
      <c r="F336" s="157"/>
      <c r="G336" s="157"/>
      <c r="H336" s="157"/>
      <c r="I336" s="157"/>
      <c r="J336" s="157"/>
      <c r="K336" s="157"/>
      <c r="L336" s="157"/>
      <c r="M336" s="157"/>
      <c r="N336" s="157"/>
      <c r="O336" s="157"/>
      <c r="P336" s="157"/>
      <c r="Q336" s="157"/>
      <c r="R336" s="157"/>
      <c r="S336" s="157"/>
      <c r="T336" s="157"/>
    </row>
    <row r="337" spans="2:20">
      <c r="B337" s="157"/>
      <c r="C337" s="157" t="e">
        <f ca="1">IF(ISBLANK(PerformerDetails!C241)=FALSE,PerformerDetails!C241,””)</f>
        <v>#NAME?</v>
      </c>
      <c r="D337" s="157"/>
      <c r="E337" s="157"/>
      <c r="F337" s="157"/>
      <c r="G337" s="157"/>
      <c r="H337" s="157"/>
      <c r="I337" s="157"/>
      <c r="J337" s="157"/>
      <c r="K337" s="157"/>
      <c r="L337" s="157"/>
      <c r="M337" s="157"/>
      <c r="N337" s="157"/>
      <c r="O337" s="157"/>
      <c r="P337" s="157"/>
      <c r="Q337" s="157"/>
      <c r="R337" s="157"/>
      <c r="S337" s="157"/>
      <c r="T337" s="157"/>
    </row>
    <row r="338" spans="2:20">
      <c r="B338" s="157"/>
      <c r="C338" s="157" t="e">
        <f ca="1">IF(ISBLANK(PerformerDetails!C242)=FALSE,PerformerDetails!C242,””)</f>
        <v>#NAME?</v>
      </c>
      <c r="D338" s="157"/>
      <c r="E338" s="157"/>
      <c r="F338" s="157"/>
      <c r="G338" s="157"/>
      <c r="H338" s="157"/>
      <c r="I338" s="157"/>
      <c r="J338" s="157"/>
      <c r="K338" s="157"/>
      <c r="L338" s="157"/>
      <c r="M338" s="157"/>
      <c r="N338" s="157"/>
      <c r="O338" s="157"/>
      <c r="P338" s="157"/>
      <c r="Q338" s="157"/>
      <c r="R338" s="157"/>
      <c r="S338" s="157"/>
      <c r="T338" s="157"/>
    </row>
    <row r="339" spans="2:20">
      <c r="B339" s="157"/>
      <c r="C339" s="157" t="e">
        <f ca="1">IF(ISBLANK(PerformerDetails!C243)=FALSE,PerformerDetails!C243,””)</f>
        <v>#NAME?</v>
      </c>
      <c r="D339" s="157"/>
      <c r="E339" s="157"/>
      <c r="F339" s="157"/>
      <c r="G339" s="157"/>
      <c r="H339" s="157"/>
      <c r="I339" s="157"/>
      <c r="J339" s="157"/>
      <c r="K339" s="157"/>
      <c r="L339" s="157"/>
      <c r="M339" s="157"/>
      <c r="N339" s="157"/>
      <c r="O339" s="157"/>
      <c r="P339" s="157"/>
      <c r="Q339" s="157"/>
      <c r="R339" s="157"/>
      <c r="S339" s="157"/>
      <c r="T339" s="157"/>
    </row>
    <row r="340" spans="2:20">
      <c r="B340" s="157"/>
      <c r="C340" s="157" t="e">
        <f ca="1">IF(ISBLANK(PerformerDetails!C244)=FALSE,PerformerDetails!C244,””)</f>
        <v>#NAME?</v>
      </c>
      <c r="D340" s="157"/>
      <c r="E340" s="157"/>
      <c r="F340" s="157"/>
      <c r="G340" s="157"/>
      <c r="H340" s="157"/>
      <c r="I340" s="157"/>
      <c r="J340" s="157"/>
      <c r="K340" s="157"/>
      <c r="L340" s="157"/>
      <c r="M340" s="157"/>
      <c r="N340" s="157"/>
      <c r="O340" s="157"/>
      <c r="P340" s="157"/>
      <c r="Q340" s="157"/>
      <c r="R340" s="157"/>
      <c r="S340" s="157"/>
      <c r="T340" s="157"/>
    </row>
    <row r="341" spans="2:20">
      <c r="B341" s="157"/>
      <c r="C341" s="157" t="e">
        <f ca="1">IF(ISBLANK(PerformerDetails!C245)=FALSE,PerformerDetails!C245,””)</f>
        <v>#NAME?</v>
      </c>
      <c r="D341" s="157"/>
      <c r="E341" s="157"/>
      <c r="F341" s="157"/>
      <c r="G341" s="157"/>
      <c r="H341" s="157"/>
      <c r="I341" s="157"/>
      <c r="J341" s="157"/>
      <c r="K341" s="157"/>
      <c r="L341" s="157"/>
      <c r="M341" s="157"/>
      <c r="N341" s="157"/>
      <c r="O341" s="157"/>
      <c r="P341" s="157"/>
      <c r="Q341" s="157"/>
      <c r="R341" s="157"/>
      <c r="S341" s="157"/>
      <c r="T341" s="157"/>
    </row>
    <row r="342" spans="2:20">
      <c r="B342" s="157"/>
      <c r="C342" s="157" t="e">
        <f ca="1">IF(ISBLANK(PerformerDetails!C246)=FALSE,PerformerDetails!C246,””)</f>
        <v>#NAME?</v>
      </c>
      <c r="D342" s="157"/>
      <c r="E342" s="157"/>
      <c r="F342" s="157"/>
      <c r="G342" s="157"/>
      <c r="H342" s="157"/>
      <c r="I342" s="157"/>
      <c r="J342" s="157"/>
      <c r="K342" s="157"/>
      <c r="L342" s="157"/>
      <c r="M342" s="157"/>
      <c r="N342" s="157"/>
      <c r="O342" s="157"/>
      <c r="P342" s="157"/>
      <c r="Q342" s="157"/>
      <c r="R342" s="157"/>
      <c r="S342" s="157"/>
      <c r="T342" s="157"/>
    </row>
    <row r="343" spans="2:20">
      <c r="B343" s="157"/>
      <c r="C343" s="157" t="e">
        <f ca="1">IF(ISBLANK(PerformerDetails!C247)=FALSE,PerformerDetails!C247,””)</f>
        <v>#NAME?</v>
      </c>
      <c r="D343" s="157"/>
      <c r="E343" s="157"/>
      <c r="F343" s="157"/>
      <c r="G343" s="157"/>
      <c r="H343" s="157"/>
      <c r="I343" s="157"/>
      <c r="J343" s="157"/>
      <c r="K343" s="157"/>
      <c r="L343" s="157"/>
      <c r="M343" s="157"/>
      <c r="N343" s="157"/>
      <c r="O343" s="157"/>
      <c r="P343" s="157"/>
      <c r="Q343" s="157"/>
      <c r="R343" s="157"/>
      <c r="S343" s="157"/>
      <c r="T343" s="157"/>
    </row>
    <row r="344" spans="2:20">
      <c r="B344" s="157"/>
      <c r="C344" s="157" t="e">
        <f ca="1">IF(ISBLANK(PerformerDetails!C248)=FALSE,PerformerDetails!C248,””)</f>
        <v>#NAME?</v>
      </c>
      <c r="D344" s="157"/>
      <c r="E344" s="157"/>
      <c r="F344" s="157"/>
      <c r="G344" s="157"/>
      <c r="H344" s="157"/>
      <c r="I344" s="157"/>
      <c r="J344" s="157"/>
      <c r="K344" s="157"/>
      <c r="L344" s="157"/>
      <c r="M344" s="157"/>
      <c r="N344" s="157"/>
      <c r="O344" s="157"/>
      <c r="P344" s="157"/>
      <c r="Q344" s="157"/>
      <c r="R344" s="157"/>
      <c r="S344" s="157"/>
      <c r="T344" s="157"/>
    </row>
    <row r="345" spans="2:20">
      <c r="B345" s="157"/>
      <c r="C345" s="157" t="e">
        <f ca="1">IF(ISBLANK(PerformerDetails!C249)=FALSE,PerformerDetails!C249,””)</f>
        <v>#NAME?</v>
      </c>
      <c r="D345" s="157"/>
      <c r="E345" s="157"/>
      <c r="F345" s="157"/>
      <c r="G345" s="157"/>
      <c r="H345" s="157"/>
      <c r="I345" s="157"/>
      <c r="J345" s="157"/>
      <c r="K345" s="157"/>
      <c r="L345" s="157"/>
      <c r="M345" s="157"/>
      <c r="N345" s="157"/>
      <c r="O345" s="157"/>
      <c r="P345" s="157"/>
      <c r="Q345" s="157"/>
      <c r="R345" s="157"/>
      <c r="S345" s="157"/>
      <c r="T345" s="157"/>
    </row>
    <row r="346" spans="2:20">
      <c r="B346" s="157"/>
      <c r="C346" s="157" t="e">
        <f ca="1">IF(ISBLANK(PerformerDetails!C250)=FALSE,PerformerDetails!C250,””)</f>
        <v>#NAME?</v>
      </c>
      <c r="D346" s="157"/>
      <c r="E346" s="157"/>
      <c r="F346" s="157"/>
      <c r="G346" s="157"/>
      <c r="H346" s="157"/>
      <c r="I346" s="157"/>
      <c r="J346" s="157"/>
      <c r="K346" s="157"/>
      <c r="L346" s="157"/>
      <c r="M346" s="157"/>
      <c r="N346" s="157"/>
      <c r="O346" s="157"/>
      <c r="P346" s="157"/>
      <c r="Q346" s="157"/>
      <c r="R346" s="157"/>
      <c r="S346" s="157"/>
      <c r="T346" s="157"/>
    </row>
    <row r="347" spans="2:20">
      <c r="B347" s="157"/>
      <c r="C347" s="157" t="e">
        <f ca="1">IF(ISBLANK(PerformerDetails!C251)=FALSE,PerformerDetails!C251,””)</f>
        <v>#NAME?</v>
      </c>
      <c r="D347" s="157"/>
      <c r="E347" s="157"/>
      <c r="F347" s="157"/>
      <c r="G347" s="157"/>
      <c r="H347" s="157"/>
      <c r="I347" s="157"/>
      <c r="J347" s="157"/>
      <c r="K347" s="157"/>
      <c r="L347" s="157"/>
      <c r="M347" s="157"/>
      <c r="N347" s="157"/>
      <c r="O347" s="157"/>
      <c r="P347" s="157"/>
      <c r="Q347" s="157"/>
      <c r="R347" s="157"/>
      <c r="S347" s="157"/>
      <c r="T347" s="157"/>
    </row>
    <row r="348" spans="2:20">
      <c r="B348" s="157"/>
      <c r="C348" s="157" t="e">
        <f ca="1">IF(ISBLANK(PerformerDetails!C252)=FALSE,PerformerDetails!C252,””)</f>
        <v>#NAME?</v>
      </c>
      <c r="D348" s="157"/>
      <c r="E348" s="157"/>
      <c r="F348" s="157"/>
      <c r="G348" s="157"/>
      <c r="H348" s="157"/>
      <c r="I348" s="157"/>
      <c r="J348" s="157"/>
      <c r="K348" s="157"/>
      <c r="L348" s="157"/>
      <c r="M348" s="157"/>
      <c r="N348" s="157"/>
      <c r="O348" s="157"/>
      <c r="P348" s="157"/>
      <c r="Q348" s="157"/>
      <c r="R348" s="157"/>
      <c r="S348" s="157"/>
      <c r="T348" s="157"/>
    </row>
    <row r="349" spans="2:20">
      <c r="B349" s="157"/>
      <c r="C349" s="157" t="e">
        <f ca="1">IF(ISBLANK(PerformerDetails!C253)=FALSE,PerformerDetails!C253,””)</f>
        <v>#NAME?</v>
      </c>
      <c r="D349" s="157"/>
      <c r="E349" s="157"/>
      <c r="F349" s="157"/>
      <c r="G349" s="157"/>
      <c r="H349" s="157"/>
      <c r="I349" s="157"/>
      <c r="J349" s="157"/>
      <c r="K349" s="157"/>
      <c r="L349" s="157"/>
      <c r="M349" s="157"/>
      <c r="N349" s="157"/>
      <c r="O349" s="157"/>
      <c r="P349" s="157"/>
      <c r="Q349" s="157"/>
      <c r="R349" s="157"/>
      <c r="S349" s="157"/>
      <c r="T349" s="157"/>
    </row>
    <row r="350" spans="2:20">
      <c r="B350" s="157"/>
      <c r="C350" s="157" t="e">
        <f ca="1">IF(ISBLANK(PerformerDetails!C254)=FALSE,PerformerDetails!C254,””)</f>
        <v>#NAME?</v>
      </c>
      <c r="D350" s="157"/>
      <c r="E350" s="157"/>
      <c r="F350" s="157"/>
      <c r="G350" s="157"/>
      <c r="H350" s="157"/>
      <c r="I350" s="157"/>
      <c r="J350" s="157"/>
      <c r="K350" s="157"/>
      <c r="L350" s="157"/>
      <c r="M350" s="157"/>
      <c r="N350" s="157"/>
      <c r="O350" s="157"/>
      <c r="P350" s="157"/>
      <c r="Q350" s="157"/>
      <c r="R350" s="157"/>
      <c r="S350" s="157"/>
      <c r="T350" s="157"/>
    </row>
    <row r="351" spans="2:20">
      <c r="B351" s="157"/>
      <c r="C351" s="157" t="e">
        <f ca="1">IF(ISBLANK(PerformerDetails!C255)=FALSE,PerformerDetails!C255,””)</f>
        <v>#NAME?</v>
      </c>
      <c r="D351" s="157"/>
      <c r="E351" s="157"/>
      <c r="F351" s="157"/>
      <c r="G351" s="157"/>
      <c r="H351" s="157"/>
      <c r="I351" s="157"/>
      <c r="J351" s="157"/>
      <c r="K351" s="157"/>
      <c r="L351" s="157"/>
      <c r="M351" s="157"/>
      <c r="N351" s="157"/>
      <c r="O351" s="157"/>
      <c r="P351" s="157"/>
      <c r="Q351" s="157"/>
      <c r="R351" s="157"/>
      <c r="S351" s="157"/>
      <c r="T351" s="157"/>
    </row>
    <row r="352" spans="2:20">
      <c r="B352" s="157"/>
      <c r="C352" s="157" t="e">
        <f ca="1">IF(ISBLANK(PerformerDetails!C256)=FALSE,PerformerDetails!C256,””)</f>
        <v>#NAME?</v>
      </c>
      <c r="D352" s="157"/>
      <c r="E352" s="157"/>
      <c r="F352" s="157"/>
      <c r="G352" s="157"/>
      <c r="H352" s="157"/>
      <c r="I352" s="157"/>
      <c r="J352" s="157"/>
      <c r="K352" s="157"/>
      <c r="L352" s="157"/>
      <c r="M352" s="157"/>
      <c r="N352" s="157"/>
      <c r="O352" s="157"/>
      <c r="P352" s="157"/>
      <c r="Q352" s="157"/>
      <c r="R352" s="157"/>
      <c r="S352" s="157"/>
      <c r="T352" s="157"/>
    </row>
    <row r="353" spans="2:20">
      <c r="B353" s="157"/>
      <c r="C353" s="157" t="e">
        <f ca="1">IF(ISBLANK(PerformerDetails!C257)=FALSE,PerformerDetails!C257,””)</f>
        <v>#NAME?</v>
      </c>
      <c r="D353" s="157"/>
      <c r="E353" s="157"/>
      <c r="F353" s="157"/>
      <c r="G353" s="157"/>
      <c r="H353" s="157"/>
      <c r="I353" s="157"/>
      <c r="J353" s="157"/>
      <c r="K353" s="157"/>
      <c r="L353" s="157"/>
      <c r="M353" s="157"/>
      <c r="N353" s="157"/>
      <c r="O353" s="157"/>
      <c r="P353" s="157"/>
      <c r="Q353" s="157"/>
      <c r="R353" s="157"/>
      <c r="S353" s="157"/>
      <c r="T353" s="157"/>
    </row>
    <row r="354" spans="2:20">
      <c r="B354" s="157"/>
      <c r="C354" s="157" t="e">
        <f ca="1">IF(ISBLANK(PerformerDetails!C258)=FALSE,PerformerDetails!C258,””)</f>
        <v>#NAME?</v>
      </c>
      <c r="D354" s="157"/>
      <c r="E354" s="157"/>
      <c r="F354" s="157"/>
      <c r="G354" s="157"/>
      <c r="H354" s="157"/>
      <c r="I354" s="157"/>
      <c r="J354" s="157"/>
      <c r="K354" s="157"/>
      <c r="L354" s="157"/>
      <c r="M354" s="157"/>
      <c r="N354" s="157"/>
      <c r="O354" s="157"/>
      <c r="P354" s="157"/>
      <c r="Q354" s="157"/>
      <c r="R354" s="157"/>
      <c r="S354" s="157"/>
      <c r="T354" s="157"/>
    </row>
    <row r="355" spans="2:20">
      <c r="B355" s="157"/>
      <c r="C355" s="157" t="e">
        <f ca="1">IF(ISBLANK(PerformerDetails!C259)=FALSE,PerformerDetails!C259,””)</f>
        <v>#NAME?</v>
      </c>
      <c r="D355" s="157"/>
      <c r="E355" s="157"/>
      <c r="F355" s="157"/>
      <c r="G355" s="157"/>
      <c r="H355" s="157"/>
      <c r="I355" s="157"/>
      <c r="J355" s="157"/>
      <c r="K355" s="157"/>
      <c r="L355" s="157"/>
      <c r="M355" s="157"/>
      <c r="N355" s="157"/>
      <c r="O355" s="157"/>
      <c r="P355" s="157"/>
      <c r="Q355" s="157"/>
      <c r="R355" s="157"/>
      <c r="S355" s="157"/>
      <c r="T355" s="157"/>
    </row>
    <row r="356" spans="2:20">
      <c r="B356" s="157"/>
      <c r="C356" s="157" t="e">
        <f ca="1">IF(ISBLANK(PerformerDetails!C260)=FALSE,PerformerDetails!C260,””)</f>
        <v>#NAME?</v>
      </c>
      <c r="D356" s="157"/>
      <c r="E356" s="157"/>
      <c r="F356" s="157"/>
      <c r="G356" s="157"/>
      <c r="H356" s="157"/>
      <c r="I356" s="157"/>
      <c r="J356" s="157"/>
      <c r="K356" s="157"/>
      <c r="L356" s="157"/>
      <c r="M356" s="157"/>
      <c r="N356" s="157"/>
      <c r="O356" s="157"/>
      <c r="P356" s="157"/>
      <c r="Q356" s="157"/>
      <c r="R356" s="157"/>
      <c r="S356" s="157"/>
      <c r="T356" s="157"/>
    </row>
    <row r="357" spans="2:20">
      <c r="B357" s="157"/>
      <c r="C357" s="157" t="e">
        <f ca="1">IF(ISBLANK(PerformerDetails!C261)=FALSE,PerformerDetails!C261,””)</f>
        <v>#NAME?</v>
      </c>
      <c r="D357" s="157"/>
      <c r="E357" s="157"/>
      <c r="F357" s="157"/>
      <c r="G357" s="157"/>
      <c r="H357" s="157"/>
      <c r="I357" s="157"/>
      <c r="J357" s="157"/>
      <c r="K357" s="157"/>
      <c r="L357" s="157"/>
      <c r="M357" s="157"/>
      <c r="N357" s="157"/>
      <c r="O357" s="157"/>
      <c r="P357" s="157"/>
      <c r="Q357" s="157"/>
      <c r="R357" s="157"/>
      <c r="S357" s="157"/>
      <c r="T357" s="157"/>
    </row>
    <row r="358" spans="2:20">
      <c r="B358" s="157"/>
      <c r="C358" s="157" t="e">
        <f ca="1">IF(ISBLANK(PerformerDetails!C262)=FALSE,PerformerDetails!C262,””)</f>
        <v>#NAME?</v>
      </c>
      <c r="D358" s="157"/>
      <c r="E358" s="157"/>
      <c r="F358" s="157"/>
      <c r="G358" s="157"/>
      <c r="H358" s="157"/>
      <c r="I358" s="157"/>
      <c r="J358" s="157"/>
      <c r="K358" s="157"/>
      <c r="L358" s="157"/>
      <c r="M358" s="157"/>
      <c r="N358" s="157"/>
      <c r="O358" s="157"/>
      <c r="P358" s="157"/>
      <c r="Q358" s="157"/>
      <c r="R358" s="157"/>
      <c r="S358" s="157"/>
      <c r="T358" s="157"/>
    </row>
    <row r="359" spans="2:20">
      <c r="B359" s="157"/>
      <c r="C359" s="157" t="e">
        <f ca="1">IF(ISBLANK(PerformerDetails!C263)=FALSE,PerformerDetails!C263,””)</f>
        <v>#NAME?</v>
      </c>
      <c r="D359" s="157"/>
      <c r="E359" s="157"/>
      <c r="F359" s="157"/>
      <c r="G359" s="157"/>
      <c r="H359" s="157"/>
      <c r="I359" s="157"/>
      <c r="J359" s="157"/>
      <c r="K359" s="157"/>
      <c r="L359" s="157"/>
      <c r="M359" s="157"/>
      <c r="N359" s="157"/>
      <c r="O359" s="157"/>
      <c r="P359" s="157"/>
      <c r="Q359" s="157"/>
      <c r="R359" s="157"/>
      <c r="S359" s="157"/>
      <c r="T359" s="157"/>
    </row>
    <row r="360" spans="2:20">
      <c r="B360" s="157"/>
      <c r="C360" s="157" t="e">
        <f ca="1">IF(ISBLANK(PerformerDetails!C264)=FALSE,PerformerDetails!C264,””)</f>
        <v>#NAME?</v>
      </c>
      <c r="D360" s="157"/>
      <c r="E360" s="157"/>
      <c r="F360" s="157"/>
      <c r="G360" s="157"/>
      <c r="H360" s="157"/>
      <c r="I360" s="157"/>
      <c r="J360" s="157"/>
      <c r="K360" s="157"/>
      <c r="L360" s="157"/>
      <c r="M360" s="157"/>
      <c r="N360" s="157"/>
      <c r="O360" s="157"/>
      <c r="P360" s="157"/>
      <c r="Q360" s="157"/>
      <c r="R360" s="157"/>
      <c r="S360" s="157"/>
      <c r="T360" s="157"/>
    </row>
    <row r="361" spans="2:20">
      <c r="B361" s="157"/>
      <c r="C361" s="157" t="e">
        <f ca="1">IF(ISBLANK(PerformerDetails!C265)=FALSE,PerformerDetails!C265,””)</f>
        <v>#NAME?</v>
      </c>
      <c r="D361" s="157"/>
      <c r="E361" s="157"/>
      <c r="F361" s="157"/>
      <c r="G361" s="157"/>
      <c r="H361" s="157"/>
      <c r="I361" s="157"/>
      <c r="J361" s="157"/>
      <c r="K361" s="157"/>
      <c r="L361" s="157"/>
      <c r="M361" s="157"/>
      <c r="N361" s="157"/>
      <c r="O361" s="157"/>
      <c r="P361" s="157"/>
      <c r="Q361" s="157"/>
      <c r="R361" s="157"/>
      <c r="S361" s="157"/>
      <c r="T361" s="157"/>
    </row>
    <row r="362" spans="2:20">
      <c r="B362" s="157"/>
      <c r="C362" s="157" t="e">
        <f ca="1">IF(ISBLANK(PerformerDetails!C266)=FALSE,PerformerDetails!C266,””)</f>
        <v>#NAME?</v>
      </c>
      <c r="D362" s="157"/>
      <c r="E362" s="157"/>
      <c r="F362" s="157"/>
      <c r="G362" s="157"/>
      <c r="H362" s="157"/>
      <c r="I362" s="157"/>
      <c r="J362" s="157"/>
      <c r="K362" s="157"/>
      <c r="L362" s="157"/>
      <c r="M362" s="157"/>
      <c r="N362" s="157"/>
      <c r="O362" s="157"/>
      <c r="P362" s="157"/>
      <c r="Q362" s="157"/>
      <c r="R362" s="157"/>
      <c r="S362" s="157"/>
      <c r="T362" s="157"/>
    </row>
    <row r="363" spans="2:20">
      <c r="B363" s="157"/>
      <c r="C363" s="157" t="e">
        <f ca="1">IF(ISBLANK(PerformerDetails!C267)=FALSE,PerformerDetails!C267,””)</f>
        <v>#NAME?</v>
      </c>
      <c r="D363" s="157"/>
      <c r="E363" s="157"/>
      <c r="F363" s="157"/>
      <c r="G363" s="157"/>
      <c r="H363" s="157"/>
      <c r="I363" s="157"/>
      <c r="J363" s="157"/>
      <c r="K363" s="157"/>
      <c r="L363" s="157"/>
      <c r="M363" s="157"/>
      <c r="N363" s="157"/>
      <c r="O363" s="157"/>
      <c r="P363" s="157"/>
      <c r="Q363" s="157"/>
      <c r="R363" s="157"/>
      <c r="S363" s="157"/>
      <c r="T363" s="157"/>
    </row>
    <row r="364" spans="2:20">
      <c r="B364" s="157"/>
      <c r="C364" s="157" t="e">
        <f ca="1">IF(ISBLANK(PerformerDetails!C268)=FALSE,PerformerDetails!C268,””)</f>
        <v>#NAME?</v>
      </c>
      <c r="D364" s="157"/>
      <c r="E364" s="157"/>
      <c r="F364" s="157"/>
      <c r="G364" s="157"/>
      <c r="H364" s="157"/>
      <c r="I364" s="157"/>
      <c r="J364" s="157"/>
      <c r="K364" s="157"/>
      <c r="L364" s="157"/>
      <c r="M364" s="157"/>
      <c r="N364" s="157"/>
      <c r="O364" s="157"/>
      <c r="P364" s="157"/>
      <c r="Q364" s="157"/>
      <c r="R364" s="157"/>
      <c r="S364" s="157"/>
      <c r="T364" s="157"/>
    </row>
    <row r="365" spans="2:20">
      <c r="B365" s="157"/>
      <c r="C365" s="157" t="e">
        <f ca="1">IF(ISBLANK(PerformerDetails!C269)=FALSE,PerformerDetails!C269,””)</f>
        <v>#NAME?</v>
      </c>
      <c r="D365" s="157"/>
      <c r="E365" s="157"/>
      <c r="F365" s="157"/>
      <c r="G365" s="157"/>
      <c r="H365" s="157"/>
      <c r="I365" s="157"/>
      <c r="J365" s="157"/>
      <c r="K365" s="157"/>
      <c r="L365" s="157"/>
      <c r="M365" s="157"/>
      <c r="N365" s="157"/>
      <c r="O365" s="157"/>
      <c r="P365" s="157"/>
      <c r="Q365" s="157"/>
      <c r="R365" s="157"/>
      <c r="S365" s="157"/>
      <c r="T365" s="157"/>
    </row>
    <row r="366" spans="2:20">
      <c r="B366" s="157"/>
      <c r="C366" s="157" t="e">
        <f ca="1">IF(ISBLANK(PerformerDetails!C270)=FALSE,PerformerDetails!C270,””)</f>
        <v>#NAME?</v>
      </c>
      <c r="D366" s="157"/>
      <c r="E366" s="157"/>
      <c r="F366" s="157"/>
      <c r="G366" s="157"/>
      <c r="H366" s="157"/>
      <c r="I366" s="157"/>
      <c r="J366" s="157"/>
      <c r="K366" s="157"/>
      <c r="L366" s="157"/>
      <c r="M366" s="157"/>
      <c r="N366" s="157"/>
      <c r="O366" s="157"/>
      <c r="P366" s="157"/>
      <c r="Q366" s="157"/>
      <c r="R366" s="157"/>
      <c r="S366" s="157"/>
      <c r="T366" s="157"/>
    </row>
    <row r="367" spans="2:20">
      <c r="B367" s="157"/>
      <c r="C367" s="157" t="e">
        <f ca="1">IF(ISBLANK(PerformerDetails!C271)=FALSE,PerformerDetails!C271,””)</f>
        <v>#NAME?</v>
      </c>
      <c r="D367" s="157"/>
      <c r="E367" s="157"/>
      <c r="F367" s="157"/>
      <c r="G367" s="157"/>
      <c r="H367" s="157"/>
      <c r="I367" s="157"/>
      <c r="J367" s="157"/>
      <c r="K367" s="157"/>
      <c r="L367" s="157"/>
      <c r="M367" s="157"/>
      <c r="N367" s="157"/>
      <c r="O367" s="157"/>
      <c r="P367" s="157"/>
      <c r="Q367" s="157"/>
      <c r="R367" s="157"/>
      <c r="S367" s="157"/>
      <c r="T367" s="157"/>
    </row>
    <row r="368" spans="2:20">
      <c r="B368" s="157"/>
      <c r="C368" s="157" t="e">
        <f ca="1">IF(ISBLANK(PerformerDetails!C272)=FALSE,PerformerDetails!C272,””)</f>
        <v>#NAME?</v>
      </c>
      <c r="D368" s="157"/>
      <c r="E368" s="157"/>
      <c r="F368" s="157"/>
      <c r="G368" s="157"/>
      <c r="H368" s="157"/>
      <c r="I368" s="157"/>
      <c r="J368" s="157"/>
      <c r="K368" s="157"/>
      <c r="L368" s="157"/>
      <c r="M368" s="157"/>
      <c r="N368" s="157"/>
      <c r="O368" s="157"/>
      <c r="P368" s="157"/>
      <c r="Q368" s="157"/>
      <c r="R368" s="157"/>
      <c r="S368" s="157"/>
      <c r="T368" s="157"/>
    </row>
    <row r="369" spans="2:20">
      <c r="B369" s="157"/>
      <c r="C369" s="157" t="e">
        <f ca="1">IF(ISBLANK(PerformerDetails!C273)=FALSE,PerformerDetails!C273,””)</f>
        <v>#NAME?</v>
      </c>
      <c r="D369" s="157"/>
      <c r="E369" s="157"/>
      <c r="F369" s="157"/>
      <c r="G369" s="157"/>
      <c r="H369" s="157"/>
      <c r="I369" s="157"/>
      <c r="J369" s="157"/>
      <c r="K369" s="157"/>
      <c r="L369" s="157"/>
      <c r="M369" s="157"/>
      <c r="N369" s="157"/>
      <c r="O369" s="157"/>
      <c r="P369" s="157"/>
      <c r="Q369" s="157"/>
      <c r="R369" s="157"/>
      <c r="S369" s="157"/>
      <c r="T369" s="157"/>
    </row>
    <row r="370" spans="2:20">
      <c r="B370" s="157"/>
      <c r="C370" s="157" t="e">
        <f ca="1">IF(ISBLANK(PerformerDetails!C274)=FALSE,PerformerDetails!C274,””)</f>
        <v>#NAME?</v>
      </c>
      <c r="D370" s="157"/>
      <c r="E370" s="157"/>
      <c r="F370" s="157"/>
      <c r="G370" s="157"/>
      <c r="H370" s="157"/>
      <c r="I370" s="157"/>
      <c r="J370" s="157"/>
      <c r="K370" s="157"/>
      <c r="L370" s="157"/>
      <c r="M370" s="157"/>
      <c r="N370" s="157"/>
      <c r="O370" s="157"/>
      <c r="P370" s="157"/>
      <c r="Q370" s="157"/>
      <c r="R370" s="157"/>
      <c r="S370" s="157"/>
      <c r="T370" s="157"/>
    </row>
    <row r="371" spans="2:20">
      <c r="B371" s="157"/>
      <c r="C371" s="157" t="e">
        <f ca="1">IF(ISBLANK(PerformerDetails!C275)=FALSE,PerformerDetails!C275,””)</f>
        <v>#NAME?</v>
      </c>
      <c r="D371" s="157"/>
      <c r="E371" s="157"/>
      <c r="F371" s="157"/>
      <c r="G371" s="157"/>
      <c r="H371" s="157"/>
      <c r="I371" s="157"/>
      <c r="J371" s="157"/>
      <c r="K371" s="157"/>
      <c r="L371" s="157"/>
      <c r="M371" s="157"/>
      <c r="N371" s="157"/>
      <c r="O371" s="157"/>
      <c r="P371" s="157"/>
      <c r="Q371" s="157"/>
      <c r="R371" s="157"/>
      <c r="S371" s="157"/>
      <c r="T371" s="157"/>
    </row>
    <row r="372" spans="2:20">
      <c r="B372" s="157"/>
      <c r="C372" s="157" t="e">
        <f ca="1">IF(ISBLANK(PerformerDetails!C276)=FALSE,PerformerDetails!C276,””)</f>
        <v>#NAME?</v>
      </c>
      <c r="D372" s="157"/>
      <c r="E372" s="157"/>
      <c r="F372" s="157"/>
      <c r="G372" s="157"/>
      <c r="H372" s="157"/>
      <c r="I372" s="157"/>
      <c r="J372" s="157"/>
      <c r="K372" s="157"/>
      <c r="L372" s="157"/>
      <c r="M372" s="157"/>
      <c r="N372" s="157"/>
      <c r="O372" s="157"/>
      <c r="P372" s="157"/>
      <c r="Q372" s="157"/>
      <c r="R372" s="157"/>
      <c r="S372" s="157"/>
      <c r="T372" s="157"/>
    </row>
    <row r="373" spans="2:20">
      <c r="B373" s="157"/>
      <c r="C373" s="157" t="e">
        <f ca="1">IF(ISBLANK(PerformerDetails!C277)=FALSE,PerformerDetails!C277,””)</f>
        <v>#NAME?</v>
      </c>
      <c r="D373" s="157"/>
      <c r="E373" s="157"/>
      <c r="F373" s="157"/>
      <c r="G373" s="157"/>
      <c r="H373" s="157"/>
      <c r="I373" s="157"/>
      <c r="J373" s="157"/>
      <c r="K373" s="157"/>
      <c r="L373" s="157"/>
      <c r="M373" s="157"/>
      <c r="N373" s="157"/>
      <c r="O373" s="157"/>
      <c r="P373" s="157"/>
      <c r="Q373" s="157"/>
      <c r="R373" s="157"/>
      <c r="S373" s="157"/>
      <c r="T373" s="157"/>
    </row>
    <row r="374" spans="2:20">
      <c r="B374" s="157"/>
      <c r="C374" s="157" t="e">
        <f ca="1">IF(ISBLANK(PerformerDetails!C278)=FALSE,PerformerDetails!C278,””)</f>
        <v>#NAME?</v>
      </c>
      <c r="D374" s="157"/>
      <c r="E374" s="157"/>
      <c r="F374" s="157"/>
      <c r="G374" s="157"/>
      <c r="H374" s="157"/>
      <c r="I374" s="157"/>
      <c r="J374" s="157"/>
      <c r="K374" s="157"/>
      <c r="L374" s="157"/>
      <c r="M374" s="157"/>
      <c r="N374" s="157"/>
      <c r="O374" s="157"/>
      <c r="P374" s="157"/>
      <c r="Q374" s="157"/>
      <c r="R374" s="157"/>
      <c r="S374" s="157"/>
      <c r="T374" s="157"/>
    </row>
    <row r="375" spans="2:20">
      <c r="B375" s="157"/>
      <c r="C375" s="157" t="e">
        <f ca="1">IF(ISBLANK(PerformerDetails!C279)=FALSE,PerformerDetails!C279,””)</f>
        <v>#NAME?</v>
      </c>
      <c r="D375" s="157"/>
      <c r="E375" s="157"/>
      <c r="F375" s="157"/>
      <c r="G375" s="157"/>
      <c r="H375" s="157"/>
      <c r="I375" s="157"/>
      <c r="J375" s="157"/>
      <c r="K375" s="157"/>
      <c r="L375" s="157"/>
      <c r="M375" s="157"/>
      <c r="N375" s="157"/>
      <c r="O375" s="157"/>
      <c r="P375" s="157"/>
      <c r="Q375" s="157"/>
      <c r="R375" s="157"/>
      <c r="S375" s="157"/>
      <c r="T375" s="157"/>
    </row>
    <row r="376" spans="2:20">
      <c r="B376" s="157"/>
      <c r="C376" s="157" t="e">
        <f ca="1">IF(ISBLANK(PerformerDetails!C280)=FALSE,PerformerDetails!C280,””)</f>
        <v>#NAME?</v>
      </c>
      <c r="D376" s="157"/>
      <c r="E376" s="157"/>
      <c r="F376" s="157"/>
      <c r="G376" s="157"/>
      <c r="H376" s="157"/>
      <c r="I376" s="157"/>
      <c r="J376" s="157"/>
      <c r="K376" s="157"/>
      <c r="L376" s="157"/>
      <c r="M376" s="157"/>
      <c r="N376" s="157"/>
      <c r="O376" s="157"/>
      <c r="P376" s="157"/>
      <c r="Q376" s="157"/>
      <c r="R376" s="157"/>
      <c r="S376" s="157"/>
      <c r="T376" s="157"/>
    </row>
    <row r="377" spans="2:20">
      <c r="B377" s="157"/>
      <c r="C377" s="157" t="e">
        <f ca="1">IF(ISBLANK(PerformerDetails!C281)=FALSE,PerformerDetails!C281,””)</f>
        <v>#NAME?</v>
      </c>
      <c r="D377" s="157"/>
      <c r="E377" s="157"/>
      <c r="F377" s="157"/>
      <c r="G377" s="157"/>
      <c r="H377" s="157"/>
      <c r="I377" s="157"/>
      <c r="J377" s="157"/>
      <c r="K377" s="157"/>
      <c r="L377" s="157"/>
      <c r="M377" s="157"/>
      <c r="N377" s="157"/>
      <c r="O377" s="157"/>
      <c r="P377" s="157"/>
      <c r="Q377" s="157"/>
      <c r="R377" s="157"/>
      <c r="S377" s="157"/>
      <c r="T377" s="157"/>
    </row>
    <row r="378" spans="2:20">
      <c r="B378" s="157"/>
      <c r="C378" s="157" t="e">
        <f ca="1">IF(ISBLANK(PerformerDetails!C282)=FALSE,PerformerDetails!C282,””)</f>
        <v>#NAME?</v>
      </c>
      <c r="D378" s="157"/>
      <c r="E378" s="157"/>
      <c r="F378" s="157"/>
      <c r="G378" s="157"/>
      <c r="H378" s="157"/>
      <c r="I378" s="157"/>
      <c r="J378" s="157"/>
      <c r="K378" s="157"/>
      <c r="L378" s="157"/>
      <c r="M378" s="157"/>
      <c r="N378" s="157"/>
      <c r="O378" s="157"/>
      <c r="P378" s="157"/>
      <c r="Q378" s="157"/>
      <c r="R378" s="157"/>
      <c r="S378" s="157"/>
      <c r="T378" s="157"/>
    </row>
    <row r="379" spans="2:20">
      <c r="B379" s="157"/>
      <c r="C379" s="157" t="e">
        <f ca="1">IF(ISBLANK(PerformerDetails!C283)=FALSE,PerformerDetails!C283,””)</f>
        <v>#NAME?</v>
      </c>
      <c r="D379" s="157"/>
      <c r="E379" s="157"/>
      <c r="F379" s="157"/>
      <c r="G379" s="157"/>
      <c r="H379" s="157"/>
      <c r="I379" s="157"/>
      <c r="J379" s="157"/>
      <c r="K379" s="157"/>
      <c r="L379" s="157"/>
      <c r="M379" s="157"/>
      <c r="N379" s="157"/>
      <c r="O379" s="157"/>
      <c r="P379" s="157"/>
      <c r="Q379" s="157"/>
      <c r="R379" s="157"/>
      <c r="S379" s="157"/>
      <c r="T379" s="157"/>
    </row>
    <row r="380" spans="2:20">
      <c r="B380" s="157"/>
      <c r="C380" s="157" t="e">
        <f ca="1">IF(ISBLANK(PerformerDetails!C284)=FALSE,PerformerDetails!C284,””)</f>
        <v>#NAME?</v>
      </c>
      <c r="D380" s="157"/>
      <c r="E380" s="157"/>
      <c r="F380" s="157"/>
      <c r="G380" s="157"/>
      <c r="H380" s="157"/>
      <c r="I380" s="157"/>
      <c r="J380" s="157"/>
      <c r="K380" s="157"/>
      <c r="L380" s="157"/>
      <c r="M380" s="157"/>
      <c r="N380" s="157"/>
      <c r="O380" s="157"/>
      <c r="P380" s="157"/>
      <c r="Q380" s="157"/>
      <c r="R380" s="157"/>
      <c r="S380" s="157"/>
      <c r="T380" s="157"/>
    </row>
    <row r="381" spans="2:20">
      <c r="B381" s="157"/>
      <c r="C381" s="157" t="e">
        <f ca="1">IF(ISBLANK(PerformerDetails!C285)=FALSE,PerformerDetails!C285,””)</f>
        <v>#NAME?</v>
      </c>
      <c r="D381" s="157"/>
      <c r="E381" s="157"/>
      <c r="F381" s="157"/>
      <c r="G381" s="157"/>
      <c r="H381" s="157"/>
      <c r="I381" s="157"/>
      <c r="J381" s="157"/>
      <c r="K381" s="157"/>
      <c r="L381" s="157"/>
      <c r="M381" s="157"/>
      <c r="N381" s="157"/>
      <c r="O381" s="157"/>
      <c r="P381" s="157"/>
      <c r="Q381" s="157"/>
      <c r="R381" s="157"/>
      <c r="S381" s="157"/>
      <c r="T381" s="157"/>
    </row>
    <row r="382" spans="2:20">
      <c r="B382" s="157"/>
      <c r="C382" s="157" t="e">
        <f ca="1">IF(ISBLANK(PerformerDetails!C286)=FALSE,PerformerDetails!C286,””)</f>
        <v>#NAME?</v>
      </c>
      <c r="D382" s="157"/>
      <c r="E382" s="157"/>
      <c r="F382" s="157"/>
      <c r="G382" s="157"/>
      <c r="H382" s="157"/>
      <c r="I382" s="157"/>
      <c r="J382" s="157"/>
      <c r="K382" s="157"/>
      <c r="L382" s="157"/>
      <c r="M382" s="157"/>
      <c r="N382" s="157"/>
      <c r="O382" s="157"/>
      <c r="P382" s="157"/>
      <c r="Q382" s="157"/>
      <c r="R382" s="157"/>
      <c r="S382" s="157"/>
      <c r="T382" s="157"/>
    </row>
    <row r="383" spans="2:20">
      <c r="B383" s="157"/>
      <c r="C383" s="157" t="e">
        <f ca="1">IF(ISBLANK(PerformerDetails!C287)=FALSE,PerformerDetails!C287,””)</f>
        <v>#NAME?</v>
      </c>
      <c r="D383" s="157"/>
      <c r="E383" s="157"/>
      <c r="F383" s="157"/>
      <c r="G383" s="157"/>
      <c r="H383" s="157"/>
      <c r="I383" s="157"/>
      <c r="J383" s="157"/>
      <c r="K383" s="157"/>
      <c r="L383" s="157"/>
      <c r="M383" s="157"/>
      <c r="N383" s="157"/>
      <c r="O383" s="157"/>
      <c r="P383" s="157"/>
      <c r="Q383" s="157"/>
      <c r="R383" s="157"/>
      <c r="S383" s="157"/>
      <c r="T383" s="157"/>
    </row>
    <row r="384" spans="2:20">
      <c r="B384" s="157"/>
      <c r="C384" s="157" t="e">
        <f ca="1">IF(ISBLANK(PerformerDetails!C288)=FALSE,PerformerDetails!C288,””)</f>
        <v>#NAME?</v>
      </c>
      <c r="D384" s="157"/>
      <c r="E384" s="157"/>
      <c r="F384" s="157"/>
      <c r="G384" s="157"/>
      <c r="H384" s="157"/>
      <c r="I384" s="157"/>
      <c r="J384" s="157"/>
      <c r="K384" s="157"/>
      <c r="L384" s="157"/>
      <c r="M384" s="157"/>
      <c r="N384" s="157"/>
      <c r="O384" s="157"/>
      <c r="P384" s="157"/>
      <c r="Q384" s="157"/>
      <c r="R384" s="157"/>
      <c r="S384" s="157"/>
      <c r="T384" s="157"/>
    </row>
    <row r="385" spans="2:20">
      <c r="B385" s="157"/>
      <c r="C385" s="157" t="e">
        <f ca="1">IF(ISBLANK(PerformerDetails!C289)=FALSE,PerformerDetails!C289,””)</f>
        <v>#NAME?</v>
      </c>
      <c r="D385" s="157"/>
      <c r="E385" s="157"/>
      <c r="F385" s="157"/>
      <c r="G385" s="157"/>
      <c r="H385" s="157"/>
      <c r="I385" s="157"/>
      <c r="J385" s="157"/>
      <c r="K385" s="157"/>
      <c r="L385" s="157"/>
      <c r="M385" s="157"/>
      <c r="N385" s="157"/>
      <c r="O385" s="157"/>
      <c r="P385" s="157"/>
      <c r="Q385" s="157"/>
      <c r="R385" s="157"/>
      <c r="S385" s="157"/>
      <c r="T385" s="157"/>
    </row>
    <row r="386" spans="2:20">
      <c r="B386" s="157"/>
      <c r="C386" s="157" t="e">
        <f ca="1">IF(ISBLANK(PerformerDetails!C290)=FALSE,PerformerDetails!C290,””)</f>
        <v>#NAME?</v>
      </c>
      <c r="D386" s="157"/>
      <c r="E386" s="157"/>
      <c r="F386" s="157"/>
      <c r="G386" s="157"/>
      <c r="H386" s="157"/>
      <c r="I386" s="157"/>
      <c r="J386" s="157"/>
      <c r="K386" s="157"/>
      <c r="L386" s="157"/>
      <c r="M386" s="157"/>
      <c r="N386" s="157"/>
      <c r="O386" s="157"/>
      <c r="P386" s="157"/>
      <c r="Q386" s="157"/>
      <c r="R386" s="157"/>
      <c r="S386" s="157"/>
      <c r="T386" s="157"/>
    </row>
    <row r="387" spans="2:20">
      <c r="B387" s="157"/>
      <c r="C387" s="157" t="e">
        <f ca="1">IF(ISBLANK(PerformerDetails!C291)=FALSE,PerformerDetails!C291,””)</f>
        <v>#NAME?</v>
      </c>
      <c r="D387" s="157"/>
      <c r="E387" s="157"/>
      <c r="F387" s="157"/>
      <c r="G387" s="157"/>
      <c r="H387" s="157"/>
      <c r="I387" s="157"/>
      <c r="J387" s="157"/>
      <c r="K387" s="157"/>
      <c r="L387" s="157"/>
      <c r="M387" s="157"/>
      <c r="N387" s="157"/>
      <c r="O387" s="157"/>
      <c r="P387" s="157"/>
      <c r="Q387" s="157"/>
      <c r="R387" s="157"/>
      <c r="S387" s="157"/>
      <c r="T387" s="157"/>
    </row>
    <row r="388" spans="2:20">
      <c r="B388" s="157"/>
      <c r="C388" s="157" t="e">
        <f ca="1">IF(ISBLANK(PerformerDetails!C292)=FALSE,PerformerDetails!C292,””)</f>
        <v>#NAME?</v>
      </c>
      <c r="D388" s="157"/>
      <c r="E388" s="157"/>
      <c r="F388" s="157"/>
      <c r="G388" s="157"/>
      <c r="H388" s="157"/>
      <c r="I388" s="157"/>
      <c r="J388" s="157"/>
      <c r="K388" s="157"/>
      <c r="L388" s="157"/>
      <c r="M388" s="157"/>
      <c r="N388" s="157"/>
      <c r="O388" s="157"/>
      <c r="P388" s="157"/>
      <c r="Q388" s="157"/>
      <c r="R388" s="157"/>
      <c r="S388" s="157"/>
      <c r="T388" s="157"/>
    </row>
    <row r="389" spans="2:20">
      <c r="B389" s="157"/>
      <c r="C389" s="157" t="e">
        <f ca="1">IF(ISBLANK(PerformerDetails!C293)=FALSE,PerformerDetails!C293,””)</f>
        <v>#NAME?</v>
      </c>
      <c r="D389" s="157"/>
      <c r="E389" s="157"/>
      <c r="F389" s="157"/>
      <c r="G389" s="157"/>
      <c r="H389" s="157"/>
      <c r="I389" s="157"/>
      <c r="J389" s="157"/>
      <c r="K389" s="157"/>
      <c r="L389" s="157"/>
      <c r="M389" s="157"/>
      <c r="N389" s="157"/>
      <c r="O389" s="157"/>
      <c r="P389" s="157"/>
      <c r="Q389" s="157"/>
      <c r="R389" s="157"/>
      <c r="S389" s="157"/>
      <c r="T389" s="157"/>
    </row>
    <row r="390" spans="2:20">
      <c r="B390" s="157"/>
      <c r="C390" s="157" t="e">
        <f ca="1">IF(ISBLANK(PerformerDetails!C294)=FALSE,PerformerDetails!C294,””)</f>
        <v>#NAME?</v>
      </c>
      <c r="D390" s="157"/>
      <c r="E390" s="157"/>
      <c r="F390" s="157"/>
      <c r="G390" s="157"/>
      <c r="H390" s="157"/>
      <c r="I390" s="157"/>
      <c r="J390" s="157"/>
      <c r="K390" s="157"/>
      <c r="L390" s="157"/>
      <c r="M390" s="157"/>
      <c r="N390" s="157"/>
      <c r="O390" s="157"/>
      <c r="P390" s="157"/>
      <c r="Q390" s="157"/>
      <c r="R390" s="157"/>
      <c r="S390" s="157"/>
      <c r="T390" s="157"/>
    </row>
    <row r="391" spans="2:20">
      <c r="B391" s="157"/>
      <c r="C391" s="157" t="e">
        <f ca="1">IF(ISBLANK(PerformerDetails!C295)=FALSE,PerformerDetails!C295,””)</f>
        <v>#NAME?</v>
      </c>
      <c r="D391" s="157"/>
      <c r="E391" s="157"/>
      <c r="F391" s="157"/>
      <c r="G391" s="157"/>
      <c r="H391" s="157"/>
      <c r="I391" s="157"/>
      <c r="J391" s="157"/>
      <c r="K391" s="157"/>
      <c r="L391" s="157"/>
      <c r="M391" s="157"/>
      <c r="N391" s="157"/>
      <c r="O391" s="157"/>
      <c r="P391" s="157"/>
      <c r="Q391" s="157"/>
      <c r="R391" s="157"/>
      <c r="S391" s="157"/>
      <c r="T391" s="157"/>
    </row>
    <row r="392" spans="2:20">
      <c r="B392" s="157"/>
      <c r="C392" s="157" t="e">
        <f ca="1">IF(ISBLANK(PerformerDetails!C296)=FALSE,PerformerDetails!C296,””)</f>
        <v>#NAME?</v>
      </c>
      <c r="D392" s="157"/>
      <c r="E392" s="157"/>
      <c r="F392" s="157"/>
      <c r="G392" s="157"/>
      <c r="H392" s="157"/>
      <c r="I392" s="157"/>
      <c r="J392" s="157"/>
      <c r="K392" s="157"/>
      <c r="L392" s="157"/>
      <c r="M392" s="157"/>
      <c r="N392" s="157"/>
      <c r="O392" s="157"/>
      <c r="P392" s="157"/>
      <c r="Q392" s="157"/>
      <c r="R392" s="157"/>
      <c r="S392" s="157"/>
      <c r="T392" s="157"/>
    </row>
    <row r="393" spans="2:20">
      <c r="B393" s="157"/>
      <c r="C393" s="157" t="e">
        <f ca="1">IF(ISBLANK(PerformerDetails!C297)=FALSE,PerformerDetails!C297,””)</f>
        <v>#NAME?</v>
      </c>
      <c r="D393" s="157"/>
      <c r="E393" s="157"/>
      <c r="F393" s="157"/>
      <c r="G393" s="157"/>
      <c r="H393" s="157"/>
      <c r="I393" s="157"/>
      <c r="J393" s="157"/>
      <c r="K393" s="157"/>
      <c r="L393" s="157"/>
      <c r="M393" s="157"/>
      <c r="N393" s="157"/>
      <c r="O393" s="157"/>
      <c r="P393" s="157"/>
      <c r="Q393" s="157"/>
      <c r="R393" s="157"/>
      <c r="S393" s="157"/>
      <c r="T393" s="157"/>
    </row>
    <row r="394" spans="2:20">
      <c r="B394" s="157"/>
      <c r="C394" s="157" t="e">
        <f ca="1">IF(ISBLANK(PerformerDetails!C298)=FALSE,PerformerDetails!C298,””)</f>
        <v>#NAME?</v>
      </c>
      <c r="D394" s="157"/>
      <c r="E394" s="157"/>
      <c r="F394" s="157"/>
      <c r="G394" s="157"/>
      <c r="H394" s="157"/>
      <c r="I394" s="157"/>
      <c r="J394" s="157"/>
      <c r="K394" s="157"/>
      <c r="L394" s="157"/>
      <c r="M394" s="157"/>
      <c r="N394" s="157"/>
      <c r="O394" s="157"/>
      <c r="P394" s="157"/>
      <c r="Q394" s="157"/>
      <c r="R394" s="157"/>
      <c r="S394" s="157"/>
      <c r="T394" s="157"/>
    </row>
    <row r="395" spans="2:20">
      <c r="B395" s="157"/>
      <c r="C395" s="157" t="e">
        <f ca="1">IF(ISBLANK(PerformerDetails!C299)=FALSE,PerformerDetails!C299,””)</f>
        <v>#NAME?</v>
      </c>
      <c r="D395" s="157"/>
      <c r="E395" s="157"/>
      <c r="F395" s="157"/>
      <c r="G395" s="157"/>
      <c r="H395" s="157"/>
      <c r="I395" s="157"/>
      <c r="J395" s="157"/>
      <c r="K395" s="157"/>
      <c r="L395" s="157"/>
      <c r="M395" s="157"/>
      <c r="N395" s="157"/>
      <c r="O395" s="157"/>
      <c r="P395" s="157"/>
      <c r="Q395" s="157"/>
      <c r="R395" s="157"/>
      <c r="S395" s="157"/>
      <c r="T395" s="157"/>
    </row>
    <row r="396" spans="2:20">
      <c r="B396" s="157"/>
      <c r="C396" s="157" t="e">
        <f ca="1">IF(ISBLANK(PerformerDetails!C300)=FALSE,PerformerDetails!C300,””)</f>
        <v>#NAME?</v>
      </c>
      <c r="D396" s="157"/>
      <c r="E396" s="157"/>
      <c r="F396" s="157"/>
      <c r="G396" s="157"/>
      <c r="H396" s="157"/>
      <c r="I396" s="157"/>
      <c r="J396" s="157"/>
      <c r="K396" s="157"/>
      <c r="L396" s="157"/>
      <c r="M396" s="157"/>
      <c r="N396" s="157"/>
      <c r="O396" s="157"/>
      <c r="P396" s="157"/>
      <c r="Q396" s="157"/>
      <c r="R396" s="157"/>
      <c r="S396" s="157"/>
      <c r="T396" s="157"/>
    </row>
    <row r="397" spans="2:20">
      <c r="B397" s="157"/>
      <c r="C397" s="157" t="e">
        <f ca="1">IF(ISBLANK(PerformerDetails!C301)=FALSE,PerformerDetails!C301,””)</f>
        <v>#NAME?</v>
      </c>
      <c r="D397" s="157"/>
      <c r="E397" s="157"/>
      <c r="F397" s="157"/>
      <c r="G397" s="157"/>
      <c r="H397" s="157"/>
      <c r="I397" s="157"/>
      <c r="J397" s="157"/>
      <c r="K397" s="157"/>
      <c r="L397" s="157"/>
      <c r="M397" s="157"/>
      <c r="N397" s="157"/>
      <c r="O397" s="157"/>
      <c r="P397" s="157"/>
      <c r="Q397" s="157"/>
      <c r="R397" s="157"/>
      <c r="S397" s="157"/>
      <c r="T397" s="157"/>
    </row>
    <row r="398" spans="2:20">
      <c r="B398" s="157"/>
      <c r="C398" s="157" t="e">
        <f ca="1">IF(ISBLANK(PerformerDetails!C302)=FALSE,PerformerDetails!C302,””)</f>
        <v>#NAME?</v>
      </c>
      <c r="D398" s="157"/>
      <c r="E398" s="157"/>
      <c r="F398" s="157"/>
      <c r="G398" s="157"/>
      <c r="H398" s="157"/>
      <c r="I398" s="157"/>
      <c r="J398" s="157"/>
      <c r="K398" s="157"/>
      <c r="L398" s="157"/>
      <c r="M398" s="157"/>
      <c r="N398" s="157"/>
      <c r="O398" s="157"/>
      <c r="P398" s="157"/>
      <c r="Q398" s="157"/>
      <c r="R398" s="157"/>
      <c r="S398" s="157"/>
      <c r="T398" s="157"/>
    </row>
    <row r="399" spans="2:20">
      <c r="B399" s="157"/>
      <c r="C399" s="157" t="e">
        <f ca="1">IF(ISBLANK(PerformerDetails!C303)=FALSE,PerformerDetails!C303,””)</f>
        <v>#NAME?</v>
      </c>
      <c r="D399" s="157"/>
      <c r="E399" s="157"/>
      <c r="F399" s="157"/>
      <c r="G399" s="157"/>
      <c r="H399" s="157"/>
      <c r="I399" s="157"/>
      <c r="J399" s="157"/>
      <c r="K399" s="157"/>
      <c r="L399" s="157"/>
      <c r="M399" s="157"/>
      <c r="N399" s="157"/>
      <c r="O399" s="157"/>
      <c r="P399" s="157"/>
      <c r="Q399" s="157"/>
      <c r="R399" s="157"/>
      <c r="S399" s="157"/>
      <c r="T399" s="157"/>
    </row>
    <row r="400" spans="2:20">
      <c r="B400" s="157"/>
      <c r="C400" s="157" t="e">
        <f ca="1">IF(ISBLANK(PerformerDetails!C304)=FALSE,PerformerDetails!C304,””)</f>
        <v>#NAME?</v>
      </c>
      <c r="D400" s="157"/>
      <c r="E400" s="157"/>
      <c r="F400" s="157"/>
      <c r="G400" s="157"/>
      <c r="H400" s="157"/>
      <c r="I400" s="157"/>
      <c r="J400" s="157"/>
      <c r="K400" s="157"/>
      <c r="L400" s="157"/>
      <c r="M400" s="157"/>
      <c r="N400" s="157"/>
      <c r="O400" s="157"/>
      <c r="P400" s="157"/>
      <c r="Q400" s="157"/>
      <c r="R400" s="157"/>
      <c r="S400" s="157"/>
      <c r="T400" s="157"/>
    </row>
    <row r="401" spans="2:20">
      <c r="B401" s="157"/>
      <c r="C401" s="157" t="e">
        <f ca="1">IF(ISBLANK(PerformerDetails!C305)=FALSE,PerformerDetails!C305,””)</f>
        <v>#NAME?</v>
      </c>
      <c r="D401" s="157"/>
      <c r="E401" s="157"/>
      <c r="F401" s="157"/>
      <c r="G401" s="157"/>
      <c r="H401" s="157"/>
      <c r="I401" s="157"/>
      <c r="J401" s="157"/>
      <c r="K401" s="157"/>
      <c r="L401" s="157"/>
      <c r="M401" s="157"/>
      <c r="N401" s="157"/>
      <c r="O401" s="157"/>
      <c r="P401" s="157"/>
      <c r="Q401" s="157"/>
      <c r="R401" s="157"/>
      <c r="S401" s="157"/>
      <c r="T401" s="157"/>
    </row>
    <row r="402" spans="2:20">
      <c r="B402" s="157"/>
      <c r="C402" s="157" t="e">
        <f ca="1">IF(ISBLANK(PerformerDetails!C306)=FALSE,PerformerDetails!C306,””)</f>
        <v>#NAME?</v>
      </c>
      <c r="D402" s="157"/>
      <c r="E402" s="157"/>
      <c r="F402" s="157"/>
      <c r="G402" s="157"/>
      <c r="H402" s="157"/>
      <c r="I402" s="157"/>
      <c r="J402" s="157"/>
      <c r="K402" s="157"/>
      <c r="L402" s="157"/>
      <c r="M402" s="157"/>
      <c r="N402" s="157"/>
      <c r="O402" s="157"/>
      <c r="P402" s="157"/>
      <c r="Q402" s="157"/>
      <c r="R402" s="157"/>
      <c r="S402" s="157"/>
      <c r="T402" s="157"/>
    </row>
    <row r="403" spans="2:20">
      <c r="B403" s="157"/>
      <c r="C403" s="157" t="e">
        <f ca="1">IF(ISBLANK(PerformerDetails!C307)=FALSE,PerformerDetails!C307,””)</f>
        <v>#NAME?</v>
      </c>
      <c r="D403" s="157"/>
      <c r="E403" s="157"/>
      <c r="F403" s="157"/>
      <c r="G403" s="157"/>
      <c r="H403" s="157"/>
      <c r="I403" s="157"/>
      <c r="J403" s="157"/>
      <c r="K403" s="157"/>
      <c r="L403" s="157"/>
      <c r="M403" s="157"/>
      <c r="N403" s="157"/>
      <c r="O403" s="157"/>
      <c r="P403" s="157"/>
      <c r="Q403" s="157"/>
      <c r="R403" s="157"/>
      <c r="S403" s="157"/>
      <c r="T403" s="157"/>
    </row>
    <row r="404" spans="2:20">
      <c r="B404" s="157"/>
      <c r="C404" s="157" t="e">
        <f ca="1">IF(ISBLANK(PerformerDetails!C308)=FALSE,PerformerDetails!C308,””)</f>
        <v>#NAME?</v>
      </c>
      <c r="D404" s="157"/>
      <c r="E404" s="157"/>
      <c r="F404" s="157"/>
      <c r="G404" s="157"/>
      <c r="H404" s="157"/>
      <c r="I404" s="157"/>
      <c r="J404" s="157"/>
      <c r="K404" s="157"/>
      <c r="L404" s="157"/>
      <c r="M404" s="157"/>
      <c r="N404" s="157"/>
      <c r="O404" s="157"/>
      <c r="P404" s="157"/>
      <c r="Q404" s="157"/>
      <c r="R404" s="157"/>
      <c r="S404" s="157"/>
      <c r="T404" s="157"/>
    </row>
    <row r="405" spans="2:20">
      <c r="B405" s="157"/>
      <c r="C405" s="157" t="e">
        <f ca="1">IF(ISBLANK(PerformerDetails!C309)=FALSE,PerformerDetails!C309,””)</f>
        <v>#NAME?</v>
      </c>
      <c r="D405" s="157"/>
      <c r="E405" s="157"/>
      <c r="F405" s="157"/>
      <c r="G405" s="157"/>
      <c r="H405" s="157"/>
      <c r="I405" s="157"/>
      <c r="J405" s="157"/>
      <c r="K405" s="157"/>
      <c r="L405" s="157"/>
      <c r="M405" s="157"/>
      <c r="N405" s="157"/>
      <c r="O405" s="157"/>
      <c r="P405" s="157"/>
      <c r="Q405" s="157"/>
      <c r="R405" s="157"/>
      <c r="S405" s="157"/>
      <c r="T405" s="157"/>
    </row>
    <row r="406" spans="2:20">
      <c r="B406" s="157"/>
      <c r="C406" s="157" t="e">
        <f ca="1">IF(ISBLANK(PerformerDetails!C310)=FALSE,PerformerDetails!C310,””)</f>
        <v>#NAME?</v>
      </c>
      <c r="D406" s="157"/>
      <c r="E406" s="157"/>
      <c r="F406" s="157"/>
      <c r="G406" s="157"/>
      <c r="H406" s="157"/>
      <c r="I406" s="157"/>
      <c r="J406" s="157"/>
      <c r="K406" s="157"/>
      <c r="L406" s="157"/>
      <c r="M406" s="157"/>
      <c r="N406" s="157"/>
      <c r="O406" s="157"/>
      <c r="P406" s="157"/>
      <c r="Q406" s="157"/>
      <c r="R406" s="157"/>
      <c r="S406" s="157"/>
      <c r="T406" s="157"/>
    </row>
    <row r="407" spans="2:20">
      <c r="B407" s="157"/>
      <c r="C407" s="157" t="e">
        <f ca="1">IF(ISBLANK(PerformerDetails!C311)=FALSE,PerformerDetails!C311,””)</f>
        <v>#NAME?</v>
      </c>
      <c r="D407" s="157"/>
      <c r="E407" s="157"/>
      <c r="F407" s="157"/>
      <c r="G407" s="157"/>
      <c r="H407" s="157"/>
      <c r="I407" s="157"/>
      <c r="J407" s="157"/>
      <c r="K407" s="157"/>
      <c r="L407" s="157"/>
      <c r="M407" s="157"/>
      <c r="N407" s="157"/>
      <c r="O407" s="157"/>
      <c r="P407" s="157"/>
      <c r="Q407" s="157"/>
      <c r="R407" s="157"/>
      <c r="S407" s="157"/>
      <c r="T407" s="157"/>
    </row>
    <row r="408" spans="2:20">
      <c r="B408" s="157"/>
      <c r="C408" s="157" t="e">
        <f ca="1">IF(ISBLANK(PerformerDetails!C312)=FALSE,PerformerDetails!C312,””)</f>
        <v>#NAME?</v>
      </c>
      <c r="D408" s="157"/>
      <c r="E408" s="157"/>
      <c r="F408" s="157"/>
      <c r="G408" s="157"/>
      <c r="H408" s="157"/>
      <c r="I408" s="157"/>
      <c r="J408" s="157"/>
      <c r="K408" s="157"/>
      <c r="L408" s="157"/>
      <c r="M408" s="157"/>
      <c r="N408" s="157"/>
      <c r="O408" s="157"/>
      <c r="P408" s="157"/>
      <c r="Q408" s="157"/>
      <c r="R408" s="157"/>
      <c r="S408" s="157"/>
      <c r="T408" s="157"/>
    </row>
    <row r="409" spans="2:20">
      <c r="B409" s="157"/>
      <c r="C409" s="157" t="e">
        <f ca="1">IF(ISBLANK(PerformerDetails!C313)=FALSE,PerformerDetails!C313,””)</f>
        <v>#NAME?</v>
      </c>
      <c r="D409" s="157"/>
      <c r="E409" s="157"/>
      <c r="F409" s="157"/>
      <c r="G409" s="157"/>
      <c r="H409" s="157"/>
      <c r="I409" s="157"/>
      <c r="J409" s="157"/>
      <c r="K409" s="157"/>
      <c r="L409" s="157"/>
      <c r="M409" s="157"/>
      <c r="N409" s="157"/>
      <c r="O409" s="157"/>
      <c r="P409" s="157"/>
      <c r="Q409" s="157"/>
      <c r="R409" s="157"/>
      <c r="S409" s="157"/>
      <c r="T409" s="157"/>
    </row>
    <row r="410" spans="2:20">
      <c r="B410" s="157"/>
      <c r="C410" s="157" t="e">
        <f ca="1">IF(ISBLANK(PerformerDetails!C314)=FALSE,PerformerDetails!C314,””)</f>
        <v>#NAME?</v>
      </c>
      <c r="D410" s="157"/>
      <c r="E410" s="157"/>
      <c r="F410" s="157"/>
      <c r="G410" s="157"/>
      <c r="H410" s="157"/>
      <c r="I410" s="157"/>
      <c r="J410" s="157"/>
      <c r="K410" s="157"/>
      <c r="L410" s="157"/>
      <c r="M410" s="157"/>
      <c r="N410" s="157"/>
      <c r="O410" s="157"/>
      <c r="P410" s="157"/>
      <c r="Q410" s="157"/>
      <c r="R410" s="157"/>
      <c r="S410" s="157"/>
      <c r="T410" s="157"/>
    </row>
    <row r="411" spans="2:20">
      <c r="B411" s="157"/>
      <c r="C411" s="157" t="e">
        <f ca="1">IF(ISBLANK(PerformerDetails!C315)=FALSE,PerformerDetails!C315,””)</f>
        <v>#NAME?</v>
      </c>
      <c r="D411" s="157"/>
      <c r="E411" s="157"/>
      <c r="F411" s="157"/>
      <c r="G411" s="157"/>
      <c r="H411" s="157"/>
      <c r="I411" s="157"/>
      <c r="J411" s="157"/>
      <c r="K411" s="157"/>
      <c r="L411" s="157"/>
      <c r="M411" s="157"/>
      <c r="N411" s="157"/>
      <c r="O411" s="157"/>
      <c r="P411" s="157"/>
      <c r="Q411" s="157"/>
      <c r="R411" s="157"/>
      <c r="S411" s="157"/>
      <c r="T411" s="157"/>
    </row>
    <row r="412" spans="2:20">
      <c r="B412" s="157"/>
      <c r="C412" s="157" t="e">
        <f ca="1">IF(ISBLANK(PerformerDetails!C316)=FALSE,PerformerDetails!C316,””)</f>
        <v>#NAME?</v>
      </c>
      <c r="D412" s="157"/>
      <c r="E412" s="157"/>
      <c r="F412" s="157"/>
      <c r="G412" s="157"/>
      <c r="H412" s="157"/>
      <c r="I412" s="157"/>
      <c r="J412" s="157"/>
      <c r="K412" s="157"/>
      <c r="L412" s="157"/>
      <c r="M412" s="157"/>
      <c r="N412" s="157"/>
      <c r="O412" s="157"/>
      <c r="P412" s="157"/>
      <c r="Q412" s="157"/>
      <c r="R412" s="157"/>
      <c r="S412" s="157"/>
      <c r="T412" s="157"/>
    </row>
    <row r="413" spans="2:20">
      <c r="B413" s="157"/>
      <c r="C413" s="157" t="e">
        <f ca="1">IF(ISBLANK(PerformerDetails!C317)=FALSE,PerformerDetails!C317,””)</f>
        <v>#NAME?</v>
      </c>
      <c r="D413" s="157"/>
      <c r="E413" s="157"/>
      <c r="F413" s="157"/>
      <c r="G413" s="157"/>
      <c r="H413" s="157"/>
      <c r="I413" s="157"/>
      <c r="J413" s="157"/>
      <c r="K413" s="157"/>
      <c r="L413" s="157"/>
      <c r="M413" s="157"/>
      <c r="N413" s="157"/>
      <c r="O413" s="157"/>
      <c r="P413" s="157"/>
      <c r="Q413" s="157"/>
      <c r="R413" s="157"/>
      <c r="S413" s="157"/>
      <c r="T413" s="157"/>
    </row>
    <row r="414" spans="2:20">
      <c r="B414" s="157"/>
      <c r="C414" s="157" t="e">
        <f ca="1">IF(ISBLANK(PerformerDetails!C318)=FALSE,PerformerDetails!C318,””)</f>
        <v>#NAME?</v>
      </c>
      <c r="D414" s="157"/>
      <c r="E414" s="157"/>
      <c r="F414" s="157"/>
      <c r="G414" s="157"/>
      <c r="H414" s="157"/>
      <c r="I414" s="157"/>
      <c r="J414" s="157"/>
      <c r="K414" s="157"/>
      <c r="L414" s="157"/>
      <c r="M414" s="157"/>
      <c r="N414" s="157"/>
      <c r="O414" s="157"/>
      <c r="P414" s="157"/>
      <c r="Q414" s="157"/>
      <c r="R414" s="157"/>
      <c r="S414" s="157"/>
      <c r="T414" s="157"/>
    </row>
    <row r="415" spans="2:20">
      <c r="B415" s="157"/>
      <c r="C415" s="157" t="e">
        <f ca="1">IF(ISBLANK(PerformerDetails!C319)=FALSE,PerformerDetails!C319,””)</f>
        <v>#NAME?</v>
      </c>
      <c r="D415" s="157"/>
      <c r="E415" s="157"/>
      <c r="F415" s="157"/>
      <c r="G415" s="157"/>
      <c r="H415" s="157"/>
      <c r="I415" s="157"/>
      <c r="J415" s="157"/>
      <c r="K415" s="157"/>
      <c r="L415" s="157"/>
      <c r="M415" s="157"/>
      <c r="N415" s="157"/>
      <c r="O415" s="157"/>
      <c r="P415" s="157"/>
      <c r="Q415" s="157"/>
      <c r="R415" s="157"/>
      <c r="S415" s="157"/>
      <c r="T415" s="157"/>
    </row>
    <row r="416" spans="2:20">
      <c r="B416" s="157"/>
      <c r="C416" s="157" t="e">
        <f ca="1">IF(ISBLANK(PerformerDetails!C320)=FALSE,PerformerDetails!C320,””)</f>
        <v>#NAME?</v>
      </c>
      <c r="D416" s="157"/>
      <c r="E416" s="157"/>
      <c r="F416" s="157"/>
      <c r="G416" s="157"/>
      <c r="H416" s="157"/>
      <c r="I416" s="157"/>
      <c r="J416" s="157"/>
      <c r="K416" s="157"/>
      <c r="L416" s="157"/>
      <c r="M416" s="157"/>
      <c r="N416" s="157"/>
      <c r="O416" s="157"/>
      <c r="P416" s="157"/>
      <c r="Q416" s="157"/>
      <c r="R416" s="157"/>
      <c r="S416" s="157"/>
      <c r="T416" s="157"/>
    </row>
    <row r="417" spans="2:20">
      <c r="B417" s="157"/>
      <c r="C417" s="157" t="e">
        <f ca="1">IF(ISBLANK(PerformerDetails!C321)=FALSE,PerformerDetails!C321,””)</f>
        <v>#NAME?</v>
      </c>
      <c r="D417" s="157"/>
      <c r="E417" s="157"/>
      <c r="F417" s="157"/>
      <c r="G417" s="157"/>
      <c r="H417" s="157"/>
      <c r="I417" s="157"/>
      <c r="J417" s="157"/>
      <c r="K417" s="157"/>
      <c r="L417" s="157"/>
      <c r="M417" s="157"/>
      <c r="N417" s="157"/>
      <c r="O417" s="157"/>
      <c r="P417" s="157"/>
      <c r="Q417" s="157"/>
      <c r="R417" s="157"/>
      <c r="S417" s="157"/>
      <c r="T417" s="157"/>
    </row>
    <row r="418" spans="2:20">
      <c r="B418" s="157"/>
      <c r="C418" s="157" t="e">
        <f ca="1">IF(ISBLANK(PerformerDetails!C322)=FALSE,PerformerDetails!C322,””)</f>
        <v>#NAME?</v>
      </c>
      <c r="D418" s="157"/>
      <c r="E418" s="157"/>
      <c r="F418" s="157"/>
      <c r="G418" s="157"/>
      <c r="H418" s="157"/>
      <c r="I418" s="157"/>
      <c r="J418" s="157"/>
      <c r="K418" s="157"/>
      <c r="L418" s="157"/>
      <c r="M418" s="157"/>
      <c r="N418" s="157"/>
      <c r="O418" s="157"/>
      <c r="P418" s="157"/>
      <c r="Q418" s="157"/>
      <c r="R418" s="157"/>
      <c r="S418" s="157"/>
      <c r="T418" s="157"/>
    </row>
    <row r="419" spans="2:20">
      <c r="B419" s="157"/>
      <c r="C419" s="157" t="e">
        <f ca="1">IF(ISBLANK(PerformerDetails!C323)=FALSE,PerformerDetails!C323,””)</f>
        <v>#NAME?</v>
      </c>
      <c r="D419" s="157"/>
      <c r="E419" s="157"/>
      <c r="F419" s="157"/>
      <c r="G419" s="157"/>
      <c r="H419" s="157"/>
      <c r="I419" s="157"/>
      <c r="J419" s="157"/>
      <c r="K419" s="157"/>
      <c r="L419" s="157"/>
      <c r="M419" s="157"/>
      <c r="N419" s="157"/>
      <c r="O419" s="157"/>
      <c r="P419" s="157"/>
      <c r="Q419" s="157"/>
      <c r="R419" s="157"/>
      <c r="S419" s="157"/>
      <c r="T419" s="157"/>
    </row>
    <row r="420" spans="2:20">
      <c r="B420" s="157"/>
      <c r="C420" s="157" t="e">
        <f ca="1">IF(ISBLANK(PerformerDetails!C324)=FALSE,PerformerDetails!C324,””)</f>
        <v>#NAME?</v>
      </c>
      <c r="D420" s="157"/>
      <c r="E420" s="157"/>
      <c r="F420" s="157"/>
      <c r="G420" s="157"/>
      <c r="H420" s="157"/>
      <c r="I420" s="157"/>
      <c r="J420" s="157"/>
      <c r="K420" s="157"/>
      <c r="L420" s="157"/>
      <c r="M420" s="157"/>
      <c r="N420" s="157"/>
      <c r="O420" s="157"/>
      <c r="P420" s="157"/>
      <c r="Q420" s="157"/>
      <c r="R420" s="157"/>
      <c r="S420" s="157"/>
      <c r="T420" s="157"/>
    </row>
    <row r="421" spans="2:20">
      <c r="B421" s="157"/>
      <c r="C421" s="157" t="e">
        <f ca="1">IF(ISBLANK(PerformerDetails!C325)=FALSE,PerformerDetails!C325,””)</f>
        <v>#NAME?</v>
      </c>
      <c r="D421" s="157"/>
      <c r="E421" s="157"/>
      <c r="F421" s="157"/>
      <c r="G421" s="157"/>
      <c r="H421" s="157"/>
      <c r="I421" s="157"/>
      <c r="J421" s="157"/>
      <c r="K421" s="157"/>
      <c r="L421" s="157"/>
      <c r="M421" s="157"/>
      <c r="N421" s="157"/>
      <c r="O421" s="157"/>
      <c r="P421" s="157"/>
      <c r="Q421" s="157"/>
      <c r="R421" s="157"/>
      <c r="S421" s="157"/>
      <c r="T421" s="157"/>
    </row>
    <row r="422" spans="2:20">
      <c r="B422" s="157"/>
      <c r="C422" s="157" t="e">
        <f ca="1">IF(ISBLANK(PerformerDetails!C326)=FALSE,PerformerDetails!C326,””)</f>
        <v>#NAME?</v>
      </c>
      <c r="D422" s="157"/>
      <c r="E422" s="157"/>
      <c r="F422" s="157"/>
      <c r="G422" s="157"/>
      <c r="H422" s="157"/>
      <c r="I422" s="157"/>
      <c r="J422" s="157"/>
      <c r="K422" s="157"/>
      <c r="L422" s="157"/>
      <c r="M422" s="157"/>
      <c r="N422" s="157"/>
      <c r="O422" s="157"/>
      <c r="P422" s="157"/>
      <c r="Q422" s="157"/>
      <c r="R422" s="157"/>
      <c r="S422" s="157"/>
      <c r="T422" s="157"/>
    </row>
    <row r="423" spans="2:20">
      <c r="B423" s="157"/>
      <c r="C423" s="157" t="e">
        <f ca="1">IF(ISBLANK(PerformerDetails!C327)=FALSE,PerformerDetails!C327,””)</f>
        <v>#NAME?</v>
      </c>
      <c r="D423" s="157"/>
      <c r="E423" s="157"/>
      <c r="F423" s="157"/>
      <c r="G423" s="157"/>
      <c r="H423" s="157"/>
      <c r="I423" s="157"/>
      <c r="J423" s="157"/>
      <c r="K423" s="157"/>
      <c r="L423" s="157"/>
      <c r="M423" s="157"/>
      <c r="N423" s="157"/>
      <c r="O423" s="157"/>
      <c r="P423" s="157"/>
      <c r="Q423" s="157"/>
      <c r="R423" s="157"/>
      <c r="S423" s="157"/>
      <c r="T423" s="157"/>
    </row>
    <row r="424" spans="2:20">
      <c r="B424" s="157"/>
      <c r="C424" s="157" t="e">
        <f ca="1">IF(ISBLANK(PerformerDetails!C328)=FALSE,PerformerDetails!C328,””)</f>
        <v>#NAME?</v>
      </c>
      <c r="D424" s="157"/>
      <c r="E424" s="157"/>
      <c r="F424" s="157"/>
      <c r="G424" s="157"/>
      <c r="H424" s="157"/>
      <c r="I424" s="157"/>
      <c r="J424" s="157"/>
      <c r="K424" s="157"/>
      <c r="L424" s="157"/>
      <c r="M424" s="157"/>
      <c r="N424" s="157"/>
      <c r="O424" s="157"/>
      <c r="P424" s="157"/>
      <c r="Q424" s="157"/>
      <c r="R424" s="157"/>
      <c r="S424" s="157"/>
      <c r="T424" s="157"/>
    </row>
    <row r="425" spans="2:20">
      <c r="B425" s="157"/>
      <c r="C425" s="157" t="e">
        <f ca="1">IF(ISBLANK(PerformerDetails!C329)=FALSE,PerformerDetails!C329,””)</f>
        <v>#NAME?</v>
      </c>
      <c r="D425" s="157"/>
      <c r="E425" s="157"/>
      <c r="F425" s="157"/>
      <c r="G425" s="157"/>
      <c r="H425" s="157"/>
      <c r="I425" s="157"/>
      <c r="J425" s="157"/>
      <c r="K425" s="157"/>
      <c r="L425" s="157"/>
      <c r="M425" s="157"/>
      <c r="N425" s="157"/>
      <c r="O425" s="157"/>
      <c r="P425" s="157"/>
      <c r="Q425" s="157"/>
      <c r="R425" s="157"/>
      <c r="S425" s="157"/>
      <c r="T425" s="157"/>
    </row>
    <row r="426" spans="2:20">
      <c r="B426" s="157"/>
      <c r="C426" s="157" t="e">
        <f ca="1">IF(ISBLANK(PerformerDetails!C330)=FALSE,PerformerDetails!C330,””)</f>
        <v>#NAME?</v>
      </c>
      <c r="D426" s="157"/>
      <c r="E426" s="157"/>
      <c r="F426" s="157"/>
      <c r="G426" s="157"/>
      <c r="H426" s="157"/>
      <c r="I426" s="157"/>
      <c r="J426" s="157"/>
      <c r="K426" s="157"/>
      <c r="L426" s="157"/>
      <c r="M426" s="157"/>
      <c r="N426" s="157"/>
      <c r="O426" s="157"/>
      <c r="P426" s="157"/>
      <c r="Q426" s="157"/>
      <c r="R426" s="157"/>
      <c r="S426" s="157"/>
      <c r="T426" s="157"/>
    </row>
    <row r="427" spans="2:20">
      <c r="B427" s="157"/>
      <c r="C427" s="157" t="e">
        <f ca="1">IF(ISBLANK(PerformerDetails!C331)=FALSE,PerformerDetails!C331,””)</f>
        <v>#NAME?</v>
      </c>
      <c r="D427" s="157"/>
      <c r="E427" s="157"/>
      <c r="F427" s="157"/>
      <c r="G427" s="157"/>
      <c r="H427" s="157"/>
      <c r="I427" s="157"/>
      <c r="J427" s="157"/>
      <c r="K427" s="157"/>
      <c r="L427" s="157"/>
      <c r="M427" s="157"/>
      <c r="N427" s="157"/>
      <c r="O427" s="157"/>
      <c r="P427" s="157"/>
      <c r="Q427" s="157"/>
      <c r="R427" s="157"/>
      <c r="S427" s="157"/>
      <c r="T427" s="157"/>
    </row>
    <row r="428" spans="2:20">
      <c r="B428" s="157"/>
      <c r="C428" s="157" t="e">
        <f ca="1">IF(ISBLANK(PerformerDetails!C332)=FALSE,PerformerDetails!C332,””)</f>
        <v>#NAME?</v>
      </c>
      <c r="D428" s="157"/>
      <c r="E428" s="157"/>
      <c r="F428" s="157"/>
      <c r="G428" s="157"/>
      <c r="H428" s="157"/>
      <c r="I428" s="157"/>
      <c r="J428" s="157"/>
      <c r="K428" s="157"/>
      <c r="L428" s="157"/>
      <c r="M428" s="157"/>
      <c r="N428" s="157"/>
      <c r="O428" s="157"/>
      <c r="P428" s="157"/>
      <c r="Q428" s="157"/>
      <c r="R428" s="157"/>
      <c r="S428" s="157"/>
      <c r="T428" s="157"/>
    </row>
    <row r="429" spans="2:20">
      <c r="B429" s="157"/>
      <c r="C429" s="157" t="e">
        <f ca="1">IF(ISBLANK(PerformerDetails!C333)=FALSE,PerformerDetails!C333,””)</f>
        <v>#NAME?</v>
      </c>
      <c r="D429" s="157"/>
      <c r="E429" s="157"/>
      <c r="F429" s="157"/>
      <c r="G429" s="157"/>
      <c r="H429" s="157"/>
      <c r="I429" s="157"/>
      <c r="J429" s="157"/>
      <c r="K429" s="157"/>
      <c r="L429" s="157"/>
      <c r="M429" s="157"/>
      <c r="N429" s="157"/>
      <c r="O429" s="157"/>
      <c r="P429" s="157"/>
      <c r="Q429" s="157"/>
      <c r="R429" s="157"/>
      <c r="S429" s="157"/>
      <c r="T429" s="157"/>
    </row>
    <row r="430" spans="2:20">
      <c r="B430" s="157"/>
      <c r="C430" s="157" t="e">
        <f ca="1">IF(ISBLANK(PerformerDetails!C334)=FALSE,PerformerDetails!C334,””)</f>
        <v>#NAME?</v>
      </c>
      <c r="D430" s="157"/>
      <c r="E430" s="157"/>
      <c r="F430" s="157"/>
      <c r="G430" s="157"/>
      <c r="H430" s="157"/>
      <c r="I430" s="157"/>
      <c r="J430" s="157"/>
      <c r="K430" s="157"/>
      <c r="L430" s="157"/>
      <c r="M430" s="157"/>
      <c r="N430" s="157"/>
      <c r="O430" s="157"/>
      <c r="P430" s="157"/>
      <c r="Q430" s="157"/>
      <c r="R430" s="157"/>
      <c r="S430" s="157"/>
      <c r="T430" s="157"/>
    </row>
    <row r="431" spans="2:20">
      <c r="B431" s="157"/>
      <c r="C431" s="157" t="e">
        <f ca="1">IF(ISBLANK(PerformerDetails!C335)=FALSE,PerformerDetails!C335,””)</f>
        <v>#NAME?</v>
      </c>
      <c r="D431" s="157"/>
      <c r="E431" s="157"/>
      <c r="F431" s="157"/>
      <c r="G431" s="157"/>
      <c r="H431" s="157"/>
      <c r="I431" s="157"/>
      <c r="J431" s="157"/>
      <c r="K431" s="157"/>
      <c r="L431" s="157"/>
      <c r="M431" s="157"/>
      <c r="N431" s="157"/>
      <c r="O431" s="157"/>
      <c r="P431" s="157"/>
      <c r="Q431" s="157"/>
      <c r="R431" s="157"/>
      <c r="S431" s="157"/>
      <c r="T431" s="157"/>
    </row>
    <row r="432" spans="2:20">
      <c r="B432" s="157"/>
      <c r="C432" s="157" t="e">
        <f ca="1">IF(ISBLANK(PerformerDetails!C336)=FALSE,PerformerDetails!C336,””)</f>
        <v>#NAME?</v>
      </c>
      <c r="D432" s="157"/>
      <c r="E432" s="157"/>
      <c r="F432" s="157"/>
      <c r="G432" s="157"/>
      <c r="H432" s="157"/>
      <c r="I432" s="157"/>
      <c r="J432" s="157"/>
      <c r="K432" s="157"/>
      <c r="L432" s="157"/>
      <c r="M432" s="157"/>
      <c r="N432" s="157"/>
      <c r="O432" s="157"/>
      <c r="P432" s="157"/>
      <c r="Q432" s="157"/>
      <c r="R432" s="157"/>
      <c r="S432" s="157"/>
      <c r="T432" s="157"/>
    </row>
    <row r="433" spans="2:20">
      <c r="B433" s="157"/>
      <c r="C433" s="157" t="e">
        <f ca="1">IF(ISBLANK(PerformerDetails!C337)=FALSE,PerformerDetails!C337,””)</f>
        <v>#NAME?</v>
      </c>
      <c r="D433" s="157"/>
      <c r="E433" s="157"/>
      <c r="F433" s="157"/>
      <c r="G433" s="157"/>
      <c r="H433" s="157"/>
      <c r="I433" s="157"/>
      <c r="J433" s="157"/>
      <c r="K433" s="157"/>
      <c r="L433" s="157"/>
      <c r="M433" s="157"/>
      <c r="N433" s="157"/>
      <c r="O433" s="157"/>
      <c r="P433" s="157"/>
      <c r="Q433" s="157"/>
      <c r="R433" s="157"/>
      <c r="S433" s="157"/>
      <c r="T433" s="157"/>
    </row>
    <row r="434" spans="2:20">
      <c r="B434" s="157"/>
      <c r="C434" s="157" t="e">
        <f ca="1">IF(ISBLANK(PerformerDetails!C338)=FALSE,PerformerDetails!C338,””)</f>
        <v>#NAME?</v>
      </c>
      <c r="D434" s="157"/>
      <c r="E434" s="157"/>
      <c r="F434" s="157"/>
      <c r="G434" s="157"/>
      <c r="H434" s="157"/>
      <c r="I434" s="157"/>
      <c r="J434" s="157"/>
      <c r="K434" s="157"/>
      <c r="L434" s="157"/>
      <c r="M434" s="157"/>
      <c r="N434" s="157"/>
      <c r="O434" s="157"/>
      <c r="P434" s="157"/>
      <c r="Q434" s="157"/>
      <c r="R434" s="157"/>
      <c r="S434" s="157"/>
      <c r="T434" s="157"/>
    </row>
    <row r="435" spans="2:20">
      <c r="B435" s="157"/>
      <c r="C435" s="157" t="e">
        <f ca="1">IF(ISBLANK(PerformerDetails!C339)=FALSE,PerformerDetails!C339,””)</f>
        <v>#NAME?</v>
      </c>
      <c r="D435" s="157"/>
      <c r="E435" s="157"/>
      <c r="F435" s="157"/>
      <c r="G435" s="157"/>
      <c r="H435" s="157"/>
      <c r="I435" s="157"/>
      <c r="J435" s="157"/>
      <c r="K435" s="157"/>
      <c r="L435" s="157"/>
      <c r="M435" s="157"/>
      <c r="N435" s="157"/>
      <c r="O435" s="157"/>
      <c r="P435" s="157"/>
      <c r="Q435" s="157"/>
      <c r="R435" s="157"/>
      <c r="S435" s="157"/>
      <c r="T435" s="157"/>
    </row>
    <row r="436" spans="2:20">
      <c r="B436" s="157"/>
      <c r="C436" s="157" t="e">
        <f ca="1">IF(ISBLANK(PerformerDetails!C340)=FALSE,PerformerDetails!C340,””)</f>
        <v>#NAME?</v>
      </c>
      <c r="D436" s="157"/>
      <c r="E436" s="157"/>
      <c r="F436" s="157"/>
      <c r="G436" s="157"/>
      <c r="H436" s="157"/>
      <c r="I436" s="157"/>
      <c r="J436" s="157"/>
      <c r="K436" s="157"/>
      <c r="L436" s="157"/>
      <c r="M436" s="157"/>
      <c r="N436" s="157"/>
      <c r="O436" s="157"/>
      <c r="P436" s="157"/>
      <c r="Q436" s="157"/>
      <c r="R436" s="157"/>
      <c r="S436" s="157"/>
      <c r="T436" s="157"/>
    </row>
    <row r="437" spans="2:20">
      <c r="B437" s="157"/>
      <c r="C437" s="157" t="e">
        <f ca="1">IF(ISBLANK(PerformerDetails!C341)=FALSE,PerformerDetails!C341,””)</f>
        <v>#NAME?</v>
      </c>
      <c r="D437" s="157"/>
      <c r="E437" s="157"/>
      <c r="F437" s="157"/>
      <c r="G437" s="157"/>
      <c r="H437" s="157"/>
      <c r="I437" s="157"/>
      <c r="J437" s="157"/>
      <c r="K437" s="157"/>
      <c r="L437" s="157"/>
      <c r="M437" s="157"/>
      <c r="N437" s="157"/>
      <c r="O437" s="157"/>
      <c r="P437" s="157"/>
      <c r="Q437" s="157"/>
      <c r="R437" s="157"/>
      <c r="S437" s="157"/>
      <c r="T437" s="157"/>
    </row>
    <row r="438" spans="2:20">
      <c r="B438" s="157"/>
      <c r="C438" s="157" t="e">
        <f ca="1">IF(ISBLANK(PerformerDetails!C342)=FALSE,PerformerDetails!C342,””)</f>
        <v>#NAME?</v>
      </c>
      <c r="D438" s="157"/>
      <c r="E438" s="157"/>
      <c r="F438" s="157"/>
      <c r="G438" s="157"/>
      <c r="H438" s="157"/>
      <c r="I438" s="157"/>
      <c r="J438" s="157"/>
      <c r="K438" s="157"/>
      <c r="L438" s="157"/>
      <c r="M438" s="157"/>
      <c r="N438" s="157"/>
      <c r="O438" s="157"/>
      <c r="P438" s="157"/>
      <c r="Q438" s="157"/>
      <c r="R438" s="157"/>
      <c r="S438" s="157"/>
      <c r="T438" s="157"/>
    </row>
    <row r="439" spans="2:20">
      <c r="B439" s="157"/>
      <c r="C439" s="157" t="e">
        <f ca="1">IF(ISBLANK(PerformerDetails!C343)=FALSE,PerformerDetails!C343,””)</f>
        <v>#NAME?</v>
      </c>
      <c r="D439" s="157"/>
      <c r="E439" s="157"/>
      <c r="F439" s="157"/>
      <c r="G439" s="157"/>
      <c r="H439" s="157"/>
      <c r="I439" s="157"/>
      <c r="J439" s="157"/>
      <c r="K439" s="157"/>
      <c r="L439" s="157"/>
      <c r="M439" s="157"/>
      <c r="N439" s="157"/>
      <c r="O439" s="157"/>
      <c r="P439" s="157"/>
      <c r="Q439" s="157"/>
      <c r="R439" s="157"/>
      <c r="S439" s="157"/>
      <c r="T439" s="157"/>
    </row>
    <row r="440" spans="2:20">
      <c r="B440" s="157"/>
      <c r="C440" s="157" t="e">
        <f ca="1">IF(ISBLANK(PerformerDetails!C344)=FALSE,PerformerDetails!C344,””)</f>
        <v>#NAME?</v>
      </c>
      <c r="D440" s="157"/>
      <c r="E440" s="157"/>
      <c r="F440" s="157"/>
      <c r="G440" s="157"/>
      <c r="H440" s="157"/>
      <c r="I440" s="157"/>
      <c r="J440" s="157"/>
      <c r="K440" s="157"/>
      <c r="L440" s="157"/>
      <c r="M440" s="157"/>
      <c r="N440" s="157"/>
      <c r="O440" s="157"/>
      <c r="P440" s="157"/>
      <c r="Q440" s="157"/>
      <c r="R440" s="157"/>
      <c r="S440" s="157"/>
      <c r="T440" s="157"/>
    </row>
    <row r="441" spans="2:20">
      <c r="B441" s="157"/>
      <c r="C441" s="157" t="e">
        <f ca="1">IF(ISBLANK(PerformerDetails!C345)=FALSE,PerformerDetails!C345,””)</f>
        <v>#NAME?</v>
      </c>
      <c r="D441" s="157"/>
      <c r="E441" s="157"/>
      <c r="F441" s="157"/>
      <c r="G441" s="157"/>
      <c r="H441" s="157"/>
      <c r="I441" s="157"/>
      <c r="J441" s="157"/>
      <c r="K441" s="157"/>
      <c r="L441" s="157"/>
      <c r="M441" s="157"/>
      <c r="N441" s="157"/>
      <c r="O441" s="157"/>
      <c r="P441" s="157"/>
      <c r="Q441" s="157"/>
      <c r="R441" s="157"/>
      <c r="S441" s="157"/>
      <c r="T441" s="157"/>
    </row>
    <row r="442" spans="2:20">
      <c r="B442" s="157"/>
      <c r="C442" s="157" t="e">
        <f ca="1">IF(ISBLANK(PerformerDetails!C346)=FALSE,PerformerDetails!C346,””)</f>
        <v>#NAME?</v>
      </c>
      <c r="D442" s="157"/>
      <c r="E442" s="157"/>
      <c r="F442" s="157"/>
      <c r="G442" s="157"/>
      <c r="H442" s="157"/>
      <c r="I442" s="157"/>
      <c r="J442" s="157"/>
      <c r="K442" s="157"/>
      <c r="L442" s="157"/>
      <c r="M442" s="157"/>
      <c r="N442" s="157"/>
      <c r="O442" s="157"/>
      <c r="P442" s="157"/>
      <c r="Q442" s="157"/>
      <c r="R442" s="157"/>
      <c r="S442" s="157"/>
      <c r="T442" s="157"/>
    </row>
    <row r="443" spans="2:20">
      <c r="B443" s="157"/>
      <c r="C443" s="157" t="e">
        <f ca="1">IF(ISBLANK(PerformerDetails!C347)=FALSE,PerformerDetails!C347,””)</f>
        <v>#NAME?</v>
      </c>
      <c r="D443" s="157"/>
      <c r="E443" s="157"/>
      <c r="F443" s="157"/>
      <c r="G443" s="157"/>
      <c r="H443" s="157"/>
      <c r="I443" s="157"/>
      <c r="J443" s="157"/>
      <c r="K443" s="157"/>
      <c r="L443" s="157"/>
      <c r="M443" s="157"/>
      <c r="N443" s="157"/>
      <c r="O443" s="157"/>
      <c r="P443" s="157"/>
      <c r="Q443" s="157"/>
      <c r="R443" s="157"/>
      <c r="S443" s="157"/>
      <c r="T443" s="157"/>
    </row>
    <row r="444" spans="2:20">
      <c r="B444" s="157"/>
      <c r="C444" s="157" t="e">
        <f ca="1">IF(ISBLANK(PerformerDetails!C348)=FALSE,PerformerDetails!C348,””)</f>
        <v>#NAME?</v>
      </c>
      <c r="D444" s="157"/>
      <c r="E444" s="157"/>
      <c r="F444" s="157"/>
      <c r="G444" s="157"/>
      <c r="H444" s="157"/>
      <c r="I444" s="157"/>
      <c r="J444" s="157"/>
      <c r="K444" s="157"/>
      <c r="L444" s="157"/>
      <c r="M444" s="157"/>
      <c r="N444" s="157"/>
      <c r="O444" s="157"/>
      <c r="P444" s="157"/>
      <c r="Q444" s="157"/>
      <c r="R444" s="157"/>
      <c r="S444" s="157"/>
      <c r="T444" s="157"/>
    </row>
    <row r="445" spans="2:20">
      <c r="B445" s="157"/>
      <c r="C445" s="157" t="e">
        <f ca="1">IF(ISBLANK(PerformerDetails!C349)=FALSE,PerformerDetails!C349,””)</f>
        <v>#NAME?</v>
      </c>
      <c r="D445" s="157"/>
      <c r="E445" s="157"/>
      <c r="F445" s="157"/>
      <c r="G445" s="157"/>
      <c r="H445" s="157"/>
      <c r="I445" s="157"/>
      <c r="J445" s="157"/>
      <c r="K445" s="157"/>
      <c r="L445" s="157"/>
      <c r="M445" s="157"/>
      <c r="N445" s="157"/>
      <c r="O445" s="157"/>
      <c r="P445" s="157"/>
      <c r="Q445" s="157"/>
      <c r="R445" s="157"/>
      <c r="S445" s="157"/>
      <c r="T445" s="157"/>
    </row>
    <row r="446" spans="2:20">
      <c r="B446" s="157"/>
      <c r="C446" s="157" t="e">
        <f ca="1">IF(ISBLANK(PerformerDetails!C350)=FALSE,PerformerDetails!C350,””)</f>
        <v>#NAME?</v>
      </c>
      <c r="D446" s="157"/>
      <c r="E446" s="157"/>
      <c r="F446" s="157"/>
      <c r="G446" s="157"/>
      <c r="H446" s="157"/>
      <c r="I446" s="157"/>
      <c r="J446" s="157"/>
      <c r="K446" s="157"/>
      <c r="L446" s="157"/>
      <c r="M446" s="157"/>
      <c r="N446" s="157"/>
      <c r="O446" s="157"/>
      <c r="P446" s="157"/>
      <c r="Q446" s="157"/>
      <c r="R446" s="157"/>
      <c r="S446" s="157"/>
      <c r="T446" s="157"/>
    </row>
    <row r="447" spans="2:20">
      <c r="B447" s="157"/>
      <c r="C447" s="157" t="e">
        <f ca="1">IF(ISBLANK(PerformerDetails!C351)=FALSE,PerformerDetails!C351,””)</f>
        <v>#NAME?</v>
      </c>
      <c r="D447" s="157"/>
      <c r="E447" s="157"/>
      <c r="F447" s="157"/>
      <c r="G447" s="157"/>
      <c r="H447" s="157"/>
      <c r="I447" s="157"/>
      <c r="J447" s="157"/>
      <c r="K447" s="157"/>
      <c r="L447" s="157"/>
      <c r="M447" s="157"/>
      <c r="N447" s="157"/>
      <c r="O447" s="157"/>
      <c r="P447" s="157"/>
      <c r="Q447" s="157"/>
      <c r="R447" s="157"/>
      <c r="S447" s="157"/>
      <c r="T447" s="157"/>
    </row>
    <row r="448" spans="2:20">
      <c r="B448" s="157"/>
      <c r="C448" s="157" t="e">
        <f ca="1">IF(ISBLANK(PerformerDetails!C352)=FALSE,PerformerDetails!C352,””)</f>
        <v>#NAME?</v>
      </c>
      <c r="D448" s="157"/>
      <c r="E448" s="157"/>
      <c r="F448" s="157"/>
      <c r="G448" s="157"/>
      <c r="H448" s="157"/>
      <c r="I448" s="157"/>
      <c r="J448" s="157"/>
      <c r="K448" s="157"/>
      <c r="L448" s="157"/>
      <c r="M448" s="157"/>
      <c r="N448" s="157"/>
      <c r="O448" s="157"/>
      <c r="P448" s="157"/>
      <c r="Q448" s="157"/>
      <c r="R448" s="157"/>
      <c r="S448" s="157"/>
      <c r="T448" s="157"/>
    </row>
    <row r="449" spans="2:20">
      <c r="B449" s="157"/>
      <c r="C449" s="157" t="e">
        <f ca="1">IF(ISBLANK(PerformerDetails!C353)=FALSE,PerformerDetails!C353,””)</f>
        <v>#NAME?</v>
      </c>
      <c r="D449" s="157"/>
      <c r="E449" s="157"/>
      <c r="F449" s="157"/>
      <c r="G449" s="157"/>
      <c r="H449" s="157"/>
      <c r="I449" s="157"/>
      <c r="J449" s="157"/>
      <c r="K449" s="157"/>
      <c r="L449" s="157"/>
      <c r="M449" s="157"/>
      <c r="N449" s="157"/>
      <c r="O449" s="157"/>
      <c r="P449" s="157"/>
      <c r="Q449" s="157"/>
      <c r="R449" s="157"/>
      <c r="S449" s="157"/>
      <c r="T449" s="157"/>
    </row>
    <row r="450" spans="2:20">
      <c r="B450" s="157"/>
      <c r="C450" s="157" t="e">
        <f ca="1">IF(ISBLANK(PerformerDetails!C354)=FALSE,PerformerDetails!C354,””)</f>
        <v>#NAME?</v>
      </c>
      <c r="D450" s="157"/>
      <c r="E450" s="157"/>
      <c r="F450" s="157"/>
      <c r="G450" s="157"/>
      <c r="H450" s="157"/>
      <c r="I450" s="157"/>
      <c r="J450" s="157"/>
      <c r="K450" s="157"/>
      <c r="L450" s="157"/>
      <c r="M450" s="157"/>
      <c r="N450" s="157"/>
      <c r="O450" s="157"/>
      <c r="P450" s="157"/>
      <c r="Q450" s="157"/>
      <c r="R450" s="157"/>
      <c r="S450" s="157"/>
      <c r="T450" s="157"/>
    </row>
    <row r="451" spans="2:20">
      <c r="B451" s="157"/>
      <c r="C451" s="157" t="e">
        <f ca="1">IF(ISBLANK(PerformerDetails!C355)=FALSE,PerformerDetails!C355,””)</f>
        <v>#NAME?</v>
      </c>
      <c r="D451" s="157"/>
      <c r="E451" s="157"/>
      <c r="F451" s="157"/>
      <c r="G451" s="157"/>
      <c r="H451" s="157"/>
      <c r="I451" s="157"/>
      <c r="J451" s="157"/>
      <c r="K451" s="157"/>
      <c r="L451" s="157"/>
      <c r="M451" s="157"/>
      <c r="N451" s="157"/>
      <c r="O451" s="157"/>
      <c r="P451" s="157"/>
      <c r="Q451" s="157"/>
      <c r="R451" s="157"/>
      <c r="S451" s="157"/>
      <c r="T451" s="157"/>
    </row>
    <row r="452" spans="2:20">
      <c r="B452" s="157"/>
      <c r="C452" s="157" t="e">
        <f ca="1">IF(ISBLANK(PerformerDetails!C356)=FALSE,PerformerDetails!C356,””)</f>
        <v>#NAME?</v>
      </c>
      <c r="D452" s="157"/>
      <c r="E452" s="157"/>
      <c r="F452" s="157"/>
      <c r="G452" s="157"/>
      <c r="H452" s="157"/>
      <c r="I452" s="157"/>
      <c r="J452" s="157"/>
      <c r="K452" s="157"/>
      <c r="L452" s="157"/>
      <c r="M452" s="157"/>
      <c r="N452" s="157"/>
      <c r="O452" s="157"/>
      <c r="P452" s="157"/>
      <c r="Q452" s="157"/>
      <c r="R452" s="157"/>
      <c r="S452" s="157"/>
      <c r="T452" s="157"/>
    </row>
    <row r="453" spans="2:20">
      <c r="B453" s="157"/>
      <c r="C453" s="157" t="e">
        <f ca="1">IF(ISBLANK(PerformerDetails!C357)=FALSE,PerformerDetails!C357,””)</f>
        <v>#NAME?</v>
      </c>
      <c r="D453" s="157"/>
      <c r="E453" s="157"/>
      <c r="F453" s="157"/>
      <c r="G453" s="157"/>
      <c r="H453" s="157"/>
      <c r="I453" s="157"/>
      <c r="J453" s="157"/>
      <c r="K453" s="157"/>
      <c r="L453" s="157"/>
      <c r="M453" s="157"/>
      <c r="N453" s="157"/>
      <c r="O453" s="157"/>
      <c r="P453" s="157"/>
      <c r="Q453" s="157"/>
      <c r="R453" s="157"/>
      <c r="S453" s="157"/>
      <c r="T453" s="157"/>
    </row>
    <row r="454" spans="2:20">
      <c r="B454" s="157"/>
      <c r="C454" s="157" t="e">
        <f ca="1">IF(ISBLANK(PerformerDetails!C358)=FALSE,PerformerDetails!C358,””)</f>
        <v>#NAME?</v>
      </c>
      <c r="D454" s="157"/>
      <c r="E454" s="157"/>
      <c r="F454" s="157"/>
      <c r="G454" s="157"/>
      <c r="H454" s="157"/>
      <c r="I454" s="157"/>
      <c r="J454" s="157"/>
      <c r="K454" s="157"/>
      <c r="L454" s="157"/>
      <c r="M454" s="157"/>
      <c r="N454" s="157"/>
      <c r="O454" s="157"/>
      <c r="P454" s="157"/>
      <c r="Q454" s="157"/>
      <c r="R454" s="157"/>
      <c r="S454" s="157"/>
      <c r="T454" s="157"/>
    </row>
    <row r="455" spans="2:20">
      <c r="B455" s="157"/>
      <c r="C455" s="157" t="e">
        <f ca="1">IF(ISBLANK(PerformerDetails!C359)=FALSE,PerformerDetails!C359,””)</f>
        <v>#NAME?</v>
      </c>
      <c r="D455" s="157"/>
      <c r="E455" s="157"/>
      <c r="F455" s="157"/>
      <c r="G455" s="157"/>
      <c r="H455" s="157"/>
      <c r="I455" s="157"/>
      <c r="J455" s="157"/>
      <c r="K455" s="157"/>
      <c r="L455" s="157"/>
      <c r="M455" s="157"/>
      <c r="N455" s="157"/>
      <c r="O455" s="157"/>
      <c r="P455" s="157"/>
      <c r="Q455" s="157"/>
      <c r="R455" s="157"/>
      <c r="S455" s="157"/>
      <c r="T455" s="157"/>
    </row>
    <row r="456" spans="2:20">
      <c r="B456" s="157"/>
      <c r="C456" s="157" t="e">
        <f ca="1">IF(ISBLANK(PerformerDetails!C360)=FALSE,PerformerDetails!C360,””)</f>
        <v>#NAME?</v>
      </c>
      <c r="D456" s="157"/>
      <c r="E456" s="157"/>
      <c r="F456" s="157"/>
      <c r="G456" s="157"/>
      <c r="H456" s="157"/>
      <c r="I456" s="157"/>
      <c r="J456" s="157"/>
      <c r="K456" s="157"/>
      <c r="L456" s="157"/>
      <c r="M456" s="157"/>
      <c r="N456" s="157"/>
      <c r="O456" s="157"/>
      <c r="P456" s="157"/>
      <c r="Q456" s="157"/>
      <c r="R456" s="157"/>
      <c r="S456" s="157"/>
      <c r="T456" s="157"/>
    </row>
    <row r="457" spans="2:20">
      <c r="B457" s="157"/>
      <c r="C457" s="157" t="e">
        <f ca="1">IF(ISBLANK(PerformerDetails!C361)=FALSE,PerformerDetails!C361,””)</f>
        <v>#NAME?</v>
      </c>
      <c r="D457" s="157"/>
      <c r="E457" s="157"/>
      <c r="F457" s="157"/>
      <c r="G457" s="157"/>
      <c r="H457" s="157"/>
      <c r="I457" s="157"/>
      <c r="J457" s="157"/>
      <c r="K457" s="157"/>
      <c r="L457" s="157"/>
      <c r="M457" s="157"/>
      <c r="N457" s="157"/>
      <c r="O457" s="157"/>
      <c r="P457" s="157"/>
      <c r="Q457" s="157"/>
      <c r="R457" s="157"/>
      <c r="S457" s="157"/>
      <c r="T457" s="157"/>
    </row>
    <row r="458" spans="2:20">
      <c r="B458" s="157"/>
      <c r="C458" s="157" t="e">
        <f ca="1">IF(ISBLANK(PerformerDetails!C362)=FALSE,PerformerDetails!C362,””)</f>
        <v>#NAME?</v>
      </c>
      <c r="D458" s="157"/>
      <c r="E458" s="157"/>
      <c r="F458" s="157"/>
      <c r="G458" s="157"/>
      <c r="H458" s="157"/>
      <c r="I458" s="157"/>
      <c r="J458" s="157"/>
      <c r="K458" s="157"/>
      <c r="L458" s="157"/>
      <c r="M458" s="157"/>
      <c r="N458" s="157"/>
      <c r="O458" s="157"/>
      <c r="P458" s="157"/>
      <c r="Q458" s="157"/>
      <c r="R458" s="157"/>
      <c r="S458" s="157"/>
      <c r="T458" s="157"/>
    </row>
    <row r="459" spans="2:20">
      <c r="B459" s="157"/>
      <c r="C459" s="157" t="e">
        <f ca="1">IF(ISBLANK(PerformerDetails!C363)=FALSE,PerformerDetails!C363,””)</f>
        <v>#NAME?</v>
      </c>
      <c r="D459" s="157"/>
      <c r="E459" s="157"/>
      <c r="F459" s="157"/>
      <c r="G459" s="157"/>
      <c r="H459" s="157"/>
      <c r="I459" s="157"/>
      <c r="J459" s="157"/>
      <c r="K459" s="157"/>
      <c r="L459" s="157"/>
      <c r="M459" s="157"/>
      <c r="N459" s="157"/>
      <c r="O459" s="157"/>
      <c r="P459" s="157"/>
      <c r="Q459" s="157"/>
      <c r="R459" s="157"/>
      <c r="S459" s="157"/>
      <c r="T459" s="157"/>
    </row>
    <row r="460" spans="2:20">
      <c r="B460" s="157"/>
      <c r="C460" s="157" t="e">
        <f ca="1">IF(ISBLANK(PerformerDetails!C364)=FALSE,PerformerDetails!C364,””)</f>
        <v>#NAME?</v>
      </c>
      <c r="D460" s="157"/>
      <c r="E460" s="157"/>
      <c r="F460" s="157"/>
      <c r="G460" s="157"/>
      <c r="H460" s="157"/>
      <c r="I460" s="157"/>
      <c r="J460" s="157"/>
      <c r="K460" s="157"/>
      <c r="L460" s="157"/>
      <c r="M460" s="157"/>
      <c r="N460" s="157"/>
      <c r="O460" s="157"/>
      <c r="P460" s="157"/>
      <c r="Q460" s="157"/>
      <c r="R460" s="157"/>
      <c r="S460" s="157"/>
      <c r="T460" s="157"/>
    </row>
    <row r="461" spans="2:20">
      <c r="B461" s="157"/>
      <c r="C461" s="157" t="e">
        <f ca="1">IF(ISBLANK(PerformerDetails!C365)=FALSE,PerformerDetails!C365,””)</f>
        <v>#NAME?</v>
      </c>
      <c r="D461" s="157"/>
      <c r="E461" s="157"/>
      <c r="F461" s="157"/>
      <c r="G461" s="157"/>
      <c r="H461" s="157"/>
      <c r="I461" s="157"/>
      <c r="J461" s="157"/>
      <c r="K461" s="157"/>
      <c r="L461" s="157"/>
      <c r="M461" s="157"/>
      <c r="N461" s="157"/>
      <c r="O461" s="157"/>
      <c r="P461" s="157"/>
      <c r="Q461" s="157"/>
      <c r="R461" s="157"/>
      <c r="S461" s="157"/>
      <c r="T461" s="157"/>
    </row>
    <row r="462" spans="2:20">
      <c r="B462" s="157"/>
      <c r="C462" s="157" t="e">
        <f ca="1">IF(ISBLANK(PerformerDetails!C366)=FALSE,PerformerDetails!C366,””)</f>
        <v>#NAME?</v>
      </c>
      <c r="D462" s="157"/>
      <c r="E462" s="157"/>
      <c r="F462" s="157"/>
      <c r="G462" s="157"/>
      <c r="H462" s="157"/>
      <c r="I462" s="157"/>
      <c r="J462" s="157"/>
      <c r="K462" s="157"/>
      <c r="L462" s="157"/>
      <c r="M462" s="157"/>
      <c r="N462" s="157"/>
      <c r="O462" s="157"/>
      <c r="P462" s="157"/>
      <c r="Q462" s="157"/>
      <c r="R462" s="157"/>
      <c r="S462" s="157"/>
      <c r="T462" s="157"/>
    </row>
    <row r="463" spans="2:20">
      <c r="B463" s="157"/>
      <c r="C463" s="157" t="e">
        <f ca="1">IF(ISBLANK(PerformerDetails!C367)=FALSE,PerformerDetails!C367,””)</f>
        <v>#NAME?</v>
      </c>
      <c r="D463" s="157"/>
      <c r="E463" s="157"/>
      <c r="F463" s="157"/>
      <c r="G463" s="157"/>
      <c r="H463" s="157"/>
      <c r="I463" s="157"/>
      <c r="J463" s="157"/>
      <c r="K463" s="157"/>
      <c r="L463" s="157"/>
      <c r="M463" s="157"/>
      <c r="N463" s="157"/>
      <c r="O463" s="157"/>
      <c r="P463" s="157"/>
      <c r="Q463" s="157"/>
      <c r="R463" s="157"/>
      <c r="S463" s="157"/>
      <c r="T463" s="157"/>
    </row>
    <row r="464" spans="2:20">
      <c r="B464" s="157"/>
      <c r="C464" s="157" t="e">
        <f ca="1">IF(ISBLANK(PerformerDetails!C368)=FALSE,PerformerDetails!C368,””)</f>
        <v>#NAME?</v>
      </c>
      <c r="D464" s="157"/>
      <c r="E464" s="157"/>
      <c r="F464" s="157"/>
      <c r="G464" s="157"/>
      <c r="H464" s="157"/>
      <c r="I464" s="157"/>
      <c r="J464" s="157"/>
      <c r="K464" s="157"/>
      <c r="L464" s="157"/>
      <c r="M464" s="157"/>
      <c r="N464" s="157"/>
      <c r="O464" s="157"/>
      <c r="P464" s="157"/>
      <c r="Q464" s="157"/>
      <c r="R464" s="157"/>
      <c r="S464" s="157"/>
      <c r="T464" s="157"/>
    </row>
    <row r="465" spans="2:20">
      <c r="B465" s="157"/>
      <c r="C465" s="157" t="e">
        <f ca="1">IF(ISBLANK(PerformerDetails!C369)=FALSE,PerformerDetails!C369,””)</f>
        <v>#NAME?</v>
      </c>
      <c r="D465" s="157"/>
      <c r="E465" s="157"/>
      <c r="F465" s="157"/>
      <c r="G465" s="157"/>
      <c r="H465" s="157"/>
      <c r="I465" s="157"/>
      <c r="J465" s="157"/>
      <c r="K465" s="157"/>
      <c r="L465" s="157"/>
      <c r="M465" s="157"/>
      <c r="N465" s="157"/>
      <c r="O465" s="157"/>
      <c r="P465" s="157"/>
      <c r="Q465" s="157"/>
      <c r="R465" s="157"/>
      <c r="S465" s="157"/>
      <c r="T465" s="157"/>
    </row>
    <row r="466" spans="2:20">
      <c r="B466" s="157"/>
      <c r="C466" s="157" t="e">
        <f ca="1">IF(ISBLANK(PerformerDetails!C370)=FALSE,PerformerDetails!C370,””)</f>
        <v>#NAME?</v>
      </c>
      <c r="D466" s="157"/>
      <c r="E466" s="157"/>
      <c r="F466" s="157"/>
      <c r="G466" s="157"/>
      <c r="H466" s="157"/>
      <c r="I466" s="157"/>
      <c r="J466" s="157"/>
      <c r="K466" s="157"/>
      <c r="L466" s="157"/>
      <c r="M466" s="157"/>
      <c r="N466" s="157"/>
      <c r="O466" s="157"/>
      <c r="P466" s="157"/>
      <c r="Q466" s="157"/>
      <c r="R466" s="157"/>
      <c r="S466" s="157"/>
      <c r="T466" s="157"/>
    </row>
    <row r="467" spans="2:20">
      <c r="B467" s="157"/>
      <c r="C467" s="157" t="e">
        <f ca="1">IF(ISBLANK(PerformerDetails!C371)=FALSE,PerformerDetails!C371,””)</f>
        <v>#NAME?</v>
      </c>
      <c r="D467" s="157"/>
      <c r="E467" s="157"/>
      <c r="F467" s="157"/>
      <c r="G467" s="157"/>
      <c r="H467" s="157"/>
      <c r="I467" s="157"/>
      <c r="J467" s="157"/>
      <c r="K467" s="157"/>
      <c r="L467" s="157"/>
      <c r="M467" s="157"/>
      <c r="N467" s="157"/>
      <c r="O467" s="157"/>
      <c r="P467" s="157"/>
      <c r="Q467" s="157"/>
      <c r="R467" s="157"/>
      <c r="S467" s="157"/>
      <c r="T467" s="157"/>
    </row>
    <row r="468" spans="2:20">
      <c r="B468" s="157"/>
      <c r="C468" s="157" t="e">
        <f ca="1">IF(ISBLANK(PerformerDetails!C372)=FALSE,PerformerDetails!C372,””)</f>
        <v>#NAME?</v>
      </c>
      <c r="D468" s="157"/>
      <c r="E468" s="157"/>
      <c r="F468" s="157"/>
      <c r="G468" s="157"/>
      <c r="H468" s="157"/>
      <c r="I468" s="157"/>
      <c r="J468" s="157"/>
      <c r="K468" s="157"/>
      <c r="L468" s="157"/>
      <c r="M468" s="157"/>
      <c r="N468" s="157"/>
      <c r="O468" s="157"/>
      <c r="P468" s="157"/>
      <c r="Q468" s="157"/>
      <c r="R468" s="157"/>
      <c r="S468" s="157"/>
      <c r="T468" s="157"/>
    </row>
    <row r="469" spans="2:20">
      <c r="B469" s="157"/>
      <c r="C469" s="157" t="e">
        <f ca="1">IF(ISBLANK(PerformerDetails!C373)=FALSE,PerformerDetails!C373,””)</f>
        <v>#NAME?</v>
      </c>
      <c r="D469" s="157"/>
      <c r="E469" s="157"/>
      <c r="F469" s="157"/>
      <c r="G469" s="157"/>
      <c r="H469" s="157"/>
      <c r="I469" s="157"/>
      <c r="J469" s="157"/>
      <c r="K469" s="157"/>
      <c r="L469" s="157"/>
      <c r="M469" s="157"/>
      <c r="N469" s="157"/>
      <c r="O469" s="157"/>
      <c r="P469" s="157"/>
      <c r="Q469" s="157"/>
      <c r="R469" s="157"/>
      <c r="S469" s="157"/>
      <c r="T469" s="157"/>
    </row>
    <row r="470" spans="2:20">
      <c r="B470" s="157"/>
      <c r="C470" s="157" t="e">
        <f ca="1">IF(ISBLANK(PerformerDetails!C374)=FALSE,PerformerDetails!C374,””)</f>
        <v>#NAME?</v>
      </c>
      <c r="D470" s="157"/>
      <c r="E470" s="157"/>
      <c r="F470" s="157"/>
      <c r="G470" s="157"/>
      <c r="H470" s="157"/>
      <c r="I470" s="157"/>
      <c r="J470" s="157"/>
      <c r="K470" s="157"/>
      <c r="L470" s="157"/>
      <c r="M470" s="157"/>
      <c r="N470" s="157"/>
      <c r="O470" s="157"/>
      <c r="P470" s="157"/>
      <c r="Q470" s="157"/>
      <c r="R470" s="157"/>
      <c r="S470" s="157"/>
      <c r="T470" s="157"/>
    </row>
    <row r="471" spans="2:20">
      <c r="B471" s="157"/>
      <c r="C471" s="157" t="e">
        <f ca="1">IF(ISBLANK(PerformerDetails!C375)=FALSE,PerformerDetails!C375,””)</f>
        <v>#NAME?</v>
      </c>
      <c r="D471" s="157"/>
      <c r="E471" s="157"/>
      <c r="F471" s="157"/>
      <c r="G471" s="157"/>
      <c r="H471" s="157"/>
      <c r="I471" s="157"/>
      <c r="J471" s="157"/>
      <c r="K471" s="157"/>
      <c r="L471" s="157"/>
      <c r="M471" s="157"/>
      <c r="N471" s="157"/>
      <c r="O471" s="157"/>
      <c r="P471" s="157"/>
      <c r="Q471" s="157"/>
      <c r="R471" s="157"/>
      <c r="S471" s="157"/>
      <c r="T471" s="157"/>
    </row>
    <row r="472" spans="2:20">
      <c r="B472" s="157"/>
      <c r="C472" s="157" t="e">
        <f ca="1">IF(ISBLANK(PerformerDetails!C376)=FALSE,PerformerDetails!C376,””)</f>
        <v>#NAME?</v>
      </c>
      <c r="D472" s="157"/>
      <c r="E472" s="157"/>
      <c r="F472" s="157"/>
      <c r="G472" s="157"/>
      <c r="H472" s="157"/>
      <c r="I472" s="157"/>
      <c r="J472" s="157"/>
      <c r="K472" s="157"/>
      <c r="L472" s="157"/>
      <c r="M472" s="157"/>
      <c r="N472" s="157"/>
      <c r="O472" s="157"/>
      <c r="P472" s="157"/>
      <c r="Q472" s="157"/>
      <c r="R472" s="157"/>
      <c r="S472" s="157"/>
      <c r="T472" s="157"/>
    </row>
    <row r="473" spans="2:20">
      <c r="B473" s="157"/>
      <c r="C473" s="157" t="e">
        <f ca="1">IF(ISBLANK(PerformerDetails!C377)=FALSE,PerformerDetails!C377,””)</f>
        <v>#NAME?</v>
      </c>
      <c r="D473" s="157"/>
      <c r="E473" s="157"/>
      <c r="F473" s="157"/>
      <c r="G473" s="157"/>
      <c r="H473" s="157"/>
      <c r="I473" s="157"/>
      <c r="J473" s="157"/>
      <c r="K473" s="157"/>
      <c r="L473" s="157"/>
      <c r="M473" s="157"/>
      <c r="N473" s="157"/>
      <c r="O473" s="157"/>
      <c r="P473" s="157"/>
      <c r="Q473" s="157"/>
      <c r="R473" s="157"/>
      <c r="S473" s="157"/>
      <c r="T473" s="157"/>
    </row>
    <row r="474" spans="2:20">
      <c r="B474" s="157"/>
      <c r="C474" s="157" t="e">
        <f ca="1">IF(ISBLANK(PerformerDetails!C378)=FALSE,PerformerDetails!C378,””)</f>
        <v>#NAME?</v>
      </c>
      <c r="D474" s="157"/>
      <c r="E474" s="157"/>
      <c r="F474" s="157"/>
      <c r="G474" s="157"/>
      <c r="H474" s="157"/>
      <c r="I474" s="157"/>
      <c r="J474" s="157"/>
      <c r="K474" s="157"/>
      <c r="L474" s="157"/>
      <c r="M474" s="157"/>
      <c r="N474" s="157"/>
      <c r="O474" s="157"/>
      <c r="P474" s="157"/>
      <c r="Q474" s="157"/>
      <c r="R474" s="157"/>
      <c r="S474" s="157"/>
      <c r="T474" s="157"/>
    </row>
    <row r="475" spans="2:20">
      <c r="B475" s="157"/>
      <c r="C475" s="157" t="e">
        <f ca="1">IF(ISBLANK(PerformerDetails!C379)=FALSE,PerformerDetails!C379,””)</f>
        <v>#NAME?</v>
      </c>
      <c r="D475" s="157"/>
      <c r="E475" s="157"/>
      <c r="F475" s="157"/>
      <c r="G475" s="157"/>
      <c r="H475" s="157"/>
      <c r="I475" s="157"/>
      <c r="J475" s="157"/>
      <c r="K475" s="157"/>
      <c r="L475" s="157"/>
      <c r="M475" s="157"/>
      <c r="N475" s="157"/>
      <c r="O475" s="157"/>
      <c r="P475" s="157"/>
      <c r="Q475" s="157"/>
      <c r="R475" s="157"/>
      <c r="S475" s="157"/>
      <c r="T475" s="157"/>
    </row>
    <row r="476" spans="2:20">
      <c r="B476" s="157"/>
      <c r="C476" s="157" t="e">
        <f ca="1">IF(ISBLANK(PerformerDetails!C380)=FALSE,PerformerDetails!C380,””)</f>
        <v>#NAME?</v>
      </c>
      <c r="D476" s="157"/>
      <c r="E476" s="157"/>
      <c r="F476" s="157"/>
      <c r="G476" s="157"/>
      <c r="H476" s="157"/>
      <c r="I476" s="157"/>
      <c r="J476" s="157"/>
      <c r="K476" s="157"/>
      <c r="L476" s="157"/>
      <c r="M476" s="157"/>
      <c r="N476" s="157"/>
      <c r="O476" s="157"/>
      <c r="P476" s="157"/>
      <c r="Q476" s="157"/>
      <c r="R476" s="157"/>
      <c r="S476" s="157"/>
      <c r="T476" s="157"/>
    </row>
    <row r="477" spans="2:20">
      <c r="B477" s="157"/>
      <c r="C477" s="157" t="e">
        <f ca="1">IF(ISBLANK(PerformerDetails!C381)=FALSE,PerformerDetails!C381,””)</f>
        <v>#NAME?</v>
      </c>
      <c r="D477" s="157"/>
      <c r="E477" s="157"/>
      <c r="F477" s="157"/>
      <c r="G477" s="157"/>
      <c r="H477" s="157"/>
      <c r="I477" s="157"/>
      <c r="J477" s="157"/>
      <c r="K477" s="157"/>
      <c r="L477" s="157"/>
      <c r="M477" s="157"/>
      <c r="N477" s="157"/>
      <c r="O477" s="157"/>
      <c r="P477" s="157"/>
      <c r="Q477" s="157"/>
      <c r="R477" s="157"/>
      <c r="S477" s="157"/>
      <c r="T477" s="157"/>
    </row>
    <row r="478" spans="2:20">
      <c r="B478" s="157"/>
      <c r="C478" s="157" t="e">
        <f ca="1">IF(ISBLANK(PerformerDetails!C382)=FALSE,PerformerDetails!C382,””)</f>
        <v>#NAME?</v>
      </c>
      <c r="D478" s="157"/>
      <c r="E478" s="157"/>
      <c r="F478" s="157"/>
      <c r="G478" s="157"/>
      <c r="H478" s="157"/>
      <c r="I478" s="157"/>
      <c r="J478" s="157"/>
      <c r="K478" s="157"/>
      <c r="L478" s="157"/>
      <c r="M478" s="157"/>
      <c r="N478" s="157"/>
      <c r="O478" s="157"/>
      <c r="P478" s="157"/>
      <c r="Q478" s="157"/>
      <c r="R478" s="157"/>
      <c r="S478" s="157"/>
      <c r="T478" s="157"/>
    </row>
    <row r="479" spans="2:20">
      <c r="B479" s="157"/>
      <c r="C479" s="157" t="e">
        <f ca="1">IF(ISBLANK(PerformerDetails!C383)=FALSE,PerformerDetails!C383,””)</f>
        <v>#NAME?</v>
      </c>
      <c r="D479" s="157"/>
      <c r="E479" s="157"/>
      <c r="F479" s="157"/>
      <c r="G479" s="157"/>
      <c r="H479" s="157"/>
      <c r="I479" s="157"/>
      <c r="J479" s="157"/>
      <c r="K479" s="157"/>
      <c r="L479" s="157"/>
      <c r="M479" s="157"/>
      <c r="N479" s="157"/>
      <c r="O479" s="157"/>
      <c r="P479" s="157"/>
      <c r="Q479" s="157"/>
      <c r="R479" s="157"/>
      <c r="S479" s="157"/>
      <c r="T479" s="157"/>
    </row>
    <row r="480" spans="2:20">
      <c r="B480" s="157"/>
      <c r="C480" s="157" t="e">
        <f ca="1">IF(ISBLANK(PerformerDetails!C384)=FALSE,PerformerDetails!C384,””)</f>
        <v>#NAME?</v>
      </c>
      <c r="D480" s="157"/>
      <c r="E480" s="157"/>
      <c r="F480" s="157"/>
      <c r="G480" s="157"/>
      <c r="H480" s="157"/>
      <c r="I480" s="157"/>
      <c r="J480" s="157"/>
      <c r="K480" s="157"/>
      <c r="L480" s="157"/>
      <c r="M480" s="157"/>
      <c r="N480" s="157"/>
      <c r="O480" s="157"/>
      <c r="P480" s="157"/>
      <c r="Q480" s="157"/>
      <c r="R480" s="157"/>
      <c r="S480" s="157"/>
      <c r="T480" s="157"/>
    </row>
    <row r="481" spans="2:20">
      <c r="B481" s="157"/>
      <c r="C481" s="157" t="e">
        <f ca="1">IF(ISBLANK(PerformerDetails!C385)=FALSE,PerformerDetails!C385,””)</f>
        <v>#NAME?</v>
      </c>
      <c r="D481" s="157"/>
      <c r="E481" s="157"/>
      <c r="F481" s="157"/>
      <c r="G481" s="157"/>
      <c r="H481" s="157"/>
      <c r="I481" s="157"/>
      <c r="J481" s="157"/>
      <c r="K481" s="157"/>
      <c r="L481" s="157"/>
      <c r="M481" s="157"/>
      <c r="N481" s="157"/>
      <c r="O481" s="157"/>
      <c r="P481" s="157"/>
      <c r="Q481" s="157"/>
      <c r="R481" s="157"/>
      <c r="S481" s="157"/>
      <c r="T481" s="157"/>
    </row>
    <row r="482" spans="2:20">
      <c r="B482" s="157"/>
      <c r="C482" s="157" t="e">
        <f ca="1">IF(ISBLANK(PerformerDetails!C386)=FALSE,PerformerDetails!C386,””)</f>
        <v>#NAME?</v>
      </c>
      <c r="D482" s="157"/>
      <c r="E482" s="157"/>
      <c r="F482" s="157"/>
      <c r="G482" s="157"/>
      <c r="H482" s="157"/>
      <c r="I482" s="157"/>
      <c r="J482" s="157"/>
      <c r="K482" s="157"/>
      <c r="L482" s="157"/>
      <c r="M482" s="157"/>
      <c r="N482" s="157"/>
      <c r="O482" s="157"/>
      <c r="P482" s="157"/>
      <c r="Q482" s="157"/>
      <c r="R482" s="157"/>
      <c r="S482" s="157"/>
      <c r="T482" s="157"/>
    </row>
    <row r="483" spans="2:20">
      <c r="B483" s="157"/>
      <c r="C483" s="157" t="e">
        <f ca="1">IF(ISBLANK(PerformerDetails!C387)=FALSE,PerformerDetails!C387,””)</f>
        <v>#NAME?</v>
      </c>
      <c r="D483" s="157"/>
      <c r="E483" s="157"/>
      <c r="F483" s="157"/>
      <c r="G483" s="157"/>
      <c r="H483" s="157"/>
      <c r="I483" s="157"/>
      <c r="J483" s="157"/>
      <c r="K483" s="157"/>
      <c r="L483" s="157"/>
      <c r="M483" s="157"/>
      <c r="N483" s="157"/>
      <c r="O483" s="157"/>
      <c r="P483" s="157"/>
      <c r="Q483" s="157"/>
      <c r="R483" s="157"/>
      <c r="S483" s="157"/>
      <c r="T483" s="157"/>
    </row>
    <row r="484" spans="2:20">
      <c r="B484" s="157"/>
      <c r="C484" s="157" t="e">
        <f ca="1">IF(ISBLANK(PerformerDetails!C388)=FALSE,PerformerDetails!C388,””)</f>
        <v>#NAME?</v>
      </c>
      <c r="D484" s="157"/>
      <c r="E484" s="157"/>
      <c r="F484" s="157"/>
      <c r="G484" s="157"/>
      <c r="H484" s="157"/>
      <c r="I484" s="157"/>
      <c r="J484" s="157"/>
      <c r="K484" s="157"/>
      <c r="L484" s="157"/>
      <c r="M484" s="157"/>
      <c r="N484" s="157"/>
      <c r="O484" s="157"/>
      <c r="P484" s="157"/>
      <c r="Q484" s="157"/>
      <c r="R484" s="157"/>
      <c r="S484" s="157"/>
      <c r="T484" s="157"/>
    </row>
    <row r="485" spans="2:20">
      <c r="B485" s="157"/>
      <c r="C485" s="157" t="e">
        <f ca="1">IF(ISBLANK(PerformerDetails!C389)=FALSE,PerformerDetails!C389,””)</f>
        <v>#NAME?</v>
      </c>
      <c r="D485" s="157"/>
      <c r="E485" s="157"/>
      <c r="F485" s="157"/>
      <c r="G485" s="157"/>
      <c r="H485" s="157"/>
      <c r="I485" s="157"/>
      <c r="J485" s="157"/>
      <c r="K485" s="157"/>
      <c r="L485" s="157"/>
      <c r="M485" s="157"/>
      <c r="N485" s="157"/>
      <c r="O485" s="157"/>
      <c r="P485" s="157"/>
      <c r="Q485" s="157"/>
      <c r="R485" s="157"/>
      <c r="S485" s="157"/>
      <c r="T485" s="157"/>
    </row>
    <row r="486" spans="2:20">
      <c r="B486" s="157"/>
      <c r="C486" s="157" t="e">
        <f ca="1">IF(ISBLANK(PerformerDetails!C390)=FALSE,PerformerDetails!C390,””)</f>
        <v>#NAME?</v>
      </c>
      <c r="D486" s="157"/>
      <c r="E486" s="157"/>
      <c r="F486" s="157"/>
      <c r="G486" s="157"/>
      <c r="H486" s="157"/>
      <c r="I486" s="157"/>
      <c r="J486" s="157"/>
      <c r="K486" s="157"/>
      <c r="L486" s="157"/>
      <c r="M486" s="157"/>
      <c r="N486" s="157"/>
      <c r="O486" s="157"/>
      <c r="P486" s="157"/>
      <c r="Q486" s="157"/>
      <c r="R486" s="157"/>
      <c r="S486" s="157"/>
      <c r="T486" s="157"/>
    </row>
    <row r="487" spans="2:20">
      <c r="B487" s="157"/>
      <c r="C487" s="157" t="e">
        <f ca="1">IF(ISBLANK(PerformerDetails!C391)=FALSE,PerformerDetails!C391,””)</f>
        <v>#NAME?</v>
      </c>
      <c r="D487" s="157"/>
      <c r="E487" s="157"/>
      <c r="F487" s="157"/>
      <c r="G487" s="157"/>
      <c r="H487" s="157"/>
      <c r="I487" s="157"/>
      <c r="J487" s="157"/>
      <c r="K487" s="157"/>
      <c r="L487" s="157"/>
      <c r="M487" s="157"/>
      <c r="N487" s="157"/>
      <c r="O487" s="157"/>
      <c r="P487" s="157"/>
      <c r="Q487" s="157"/>
      <c r="R487" s="157"/>
      <c r="S487" s="157"/>
      <c r="T487" s="157"/>
    </row>
    <row r="488" spans="2:20">
      <c r="B488" s="157"/>
      <c r="C488" s="157" t="e">
        <f ca="1">IF(ISBLANK(PerformerDetails!C392)=FALSE,PerformerDetails!C392,””)</f>
        <v>#NAME?</v>
      </c>
      <c r="D488" s="157"/>
      <c r="E488" s="157"/>
      <c r="F488" s="157"/>
      <c r="G488" s="157"/>
      <c r="H488" s="157"/>
      <c r="I488" s="157"/>
      <c r="J488" s="157"/>
      <c r="K488" s="157"/>
      <c r="L488" s="157"/>
      <c r="M488" s="157"/>
      <c r="N488" s="157"/>
      <c r="O488" s="157"/>
      <c r="P488" s="157"/>
      <c r="Q488" s="157"/>
      <c r="R488" s="157"/>
      <c r="S488" s="157"/>
      <c r="T488" s="157"/>
    </row>
    <row r="489" spans="2:20">
      <c r="B489" s="157"/>
      <c r="C489" s="157" t="e">
        <f ca="1">IF(ISBLANK(PerformerDetails!C393)=FALSE,PerformerDetails!C393,””)</f>
        <v>#NAME?</v>
      </c>
      <c r="D489" s="157"/>
      <c r="E489" s="157"/>
      <c r="F489" s="157"/>
      <c r="G489" s="157"/>
      <c r="H489" s="157"/>
      <c r="I489" s="157"/>
      <c r="J489" s="157"/>
      <c r="K489" s="157"/>
      <c r="L489" s="157"/>
      <c r="M489" s="157"/>
      <c r="N489" s="157"/>
      <c r="O489" s="157"/>
      <c r="P489" s="157"/>
      <c r="Q489" s="157"/>
      <c r="R489" s="157"/>
      <c r="S489" s="157"/>
      <c r="T489" s="157"/>
    </row>
    <row r="490" spans="2:20">
      <c r="B490" s="157"/>
      <c r="C490" s="157" t="e">
        <f ca="1">IF(ISBLANK(PerformerDetails!C394)=FALSE,PerformerDetails!C394,””)</f>
        <v>#NAME?</v>
      </c>
      <c r="D490" s="157"/>
      <c r="E490" s="157"/>
      <c r="F490" s="157"/>
      <c r="G490" s="157"/>
      <c r="H490" s="157"/>
      <c r="I490" s="157"/>
      <c r="J490" s="157"/>
      <c r="K490" s="157"/>
      <c r="L490" s="157"/>
      <c r="M490" s="157"/>
      <c r="N490" s="157"/>
      <c r="O490" s="157"/>
      <c r="P490" s="157"/>
      <c r="Q490" s="157"/>
      <c r="R490" s="157"/>
      <c r="S490" s="157"/>
      <c r="T490" s="157"/>
    </row>
    <row r="491" spans="2:20">
      <c r="B491" s="157"/>
      <c r="C491" s="157" t="e">
        <f ca="1">IF(ISBLANK(PerformerDetails!C395)=FALSE,PerformerDetails!C395,””)</f>
        <v>#NAME?</v>
      </c>
      <c r="D491" s="157"/>
      <c r="E491" s="157"/>
      <c r="F491" s="157"/>
      <c r="G491" s="157"/>
      <c r="H491" s="157"/>
      <c r="I491" s="157"/>
      <c r="J491" s="157"/>
      <c r="K491" s="157"/>
      <c r="L491" s="157"/>
      <c r="M491" s="157"/>
      <c r="N491" s="157"/>
      <c r="O491" s="157"/>
      <c r="P491" s="157"/>
      <c r="Q491" s="157"/>
      <c r="R491" s="157"/>
      <c r="S491" s="157"/>
      <c r="T491" s="157"/>
    </row>
    <row r="492" spans="2:20">
      <c r="B492" s="157"/>
      <c r="C492" s="157" t="e">
        <f ca="1">IF(ISBLANK(PerformerDetails!C396)=FALSE,PerformerDetails!C396,””)</f>
        <v>#NAME?</v>
      </c>
      <c r="D492" s="157"/>
      <c r="E492" s="157"/>
      <c r="F492" s="157"/>
      <c r="G492" s="157"/>
      <c r="H492" s="157"/>
      <c r="I492" s="157"/>
      <c r="J492" s="157"/>
      <c r="K492" s="157"/>
      <c r="L492" s="157"/>
      <c r="M492" s="157"/>
      <c r="N492" s="157"/>
      <c r="O492" s="157"/>
      <c r="P492" s="157"/>
      <c r="Q492" s="157"/>
      <c r="R492" s="157"/>
      <c r="S492" s="157"/>
      <c r="T492" s="157"/>
    </row>
    <row r="493" spans="2:20">
      <c r="B493" s="157"/>
      <c r="C493" s="157" t="e">
        <f ca="1">IF(ISBLANK(PerformerDetails!C397)=FALSE,PerformerDetails!C397,””)</f>
        <v>#NAME?</v>
      </c>
      <c r="D493" s="157"/>
      <c r="E493" s="157"/>
      <c r="F493" s="157"/>
      <c r="G493" s="157"/>
      <c r="H493" s="157"/>
      <c r="I493" s="157"/>
      <c r="J493" s="157"/>
      <c r="K493" s="157"/>
      <c r="L493" s="157"/>
      <c r="M493" s="157"/>
      <c r="N493" s="157"/>
      <c r="O493" s="157"/>
      <c r="P493" s="157"/>
      <c r="Q493" s="157"/>
      <c r="R493" s="157"/>
      <c r="S493" s="157"/>
      <c r="T493" s="157"/>
    </row>
    <row r="494" spans="2:20">
      <c r="B494" s="157"/>
      <c r="C494" s="157" t="e">
        <f ca="1">IF(ISBLANK(PerformerDetails!C398)=FALSE,PerformerDetails!C398,””)</f>
        <v>#NAME?</v>
      </c>
      <c r="D494" s="157"/>
      <c r="E494" s="157"/>
      <c r="F494" s="157"/>
      <c r="G494" s="157"/>
      <c r="H494" s="157"/>
      <c r="I494" s="157"/>
      <c r="J494" s="157"/>
      <c r="K494" s="157"/>
      <c r="L494" s="157"/>
      <c r="M494" s="157"/>
      <c r="N494" s="157"/>
      <c r="O494" s="157"/>
      <c r="P494" s="157"/>
      <c r="Q494" s="157"/>
      <c r="R494" s="157"/>
      <c r="S494" s="157"/>
      <c r="T494" s="157"/>
    </row>
    <row r="495" spans="2:20">
      <c r="B495" s="157"/>
      <c r="C495" s="157" t="e">
        <f ca="1">IF(ISBLANK(PerformerDetails!C399)=FALSE,PerformerDetails!C399,””)</f>
        <v>#NAME?</v>
      </c>
      <c r="D495" s="157"/>
      <c r="E495" s="157"/>
      <c r="F495" s="157"/>
      <c r="G495" s="157"/>
      <c r="H495" s="157"/>
      <c r="I495" s="157"/>
      <c r="J495" s="157"/>
      <c r="K495" s="157"/>
      <c r="L495" s="157"/>
      <c r="M495" s="157"/>
      <c r="N495" s="157"/>
      <c r="O495" s="157"/>
      <c r="P495" s="157"/>
      <c r="Q495" s="157"/>
      <c r="R495" s="157"/>
      <c r="S495" s="157"/>
      <c r="T495" s="157"/>
    </row>
    <row r="496" spans="2:20">
      <c r="B496" s="157"/>
      <c r="C496" s="157" t="e">
        <f ca="1">IF(ISBLANK(PerformerDetails!C400)=FALSE,PerformerDetails!C400,””)</f>
        <v>#NAME?</v>
      </c>
      <c r="D496" s="157"/>
      <c r="E496" s="157"/>
      <c r="F496" s="157"/>
      <c r="G496" s="157"/>
      <c r="H496" s="157"/>
      <c r="I496" s="157"/>
      <c r="J496" s="157"/>
      <c r="K496" s="157"/>
      <c r="L496" s="157"/>
      <c r="M496" s="157"/>
      <c r="N496" s="157"/>
      <c r="O496" s="157"/>
      <c r="P496" s="157"/>
      <c r="Q496" s="157"/>
      <c r="R496" s="157"/>
      <c r="S496" s="157"/>
      <c r="T496" s="157"/>
    </row>
    <row r="497" spans="2:20">
      <c r="B497" s="157"/>
      <c r="C497" s="157" t="e">
        <f ca="1">IF(ISBLANK(PerformerDetails!C401)=FALSE,PerformerDetails!C401,””)</f>
        <v>#NAME?</v>
      </c>
      <c r="D497" s="157"/>
      <c r="E497" s="157"/>
      <c r="F497" s="157"/>
      <c r="G497" s="157"/>
      <c r="H497" s="157"/>
      <c r="I497" s="157"/>
      <c r="J497" s="157"/>
      <c r="K497" s="157"/>
      <c r="L497" s="157"/>
      <c r="M497" s="157"/>
      <c r="N497" s="157"/>
      <c r="O497" s="157"/>
      <c r="P497" s="157"/>
      <c r="Q497" s="157"/>
      <c r="R497" s="157"/>
      <c r="S497" s="157"/>
      <c r="T497" s="157"/>
    </row>
    <row r="498" spans="2:20">
      <c r="B498" s="157"/>
      <c r="C498" s="157" t="e">
        <f ca="1">IF(ISBLANK(PerformerDetails!C402)=FALSE,PerformerDetails!C402,””)</f>
        <v>#NAME?</v>
      </c>
      <c r="D498" s="157"/>
      <c r="E498" s="157"/>
      <c r="F498" s="157"/>
      <c r="G498" s="157"/>
      <c r="H498" s="157"/>
      <c r="I498" s="157"/>
      <c r="J498" s="157"/>
      <c r="K498" s="157"/>
      <c r="L498" s="157"/>
      <c r="M498" s="157"/>
      <c r="N498" s="157"/>
      <c r="O498" s="157"/>
      <c r="P498" s="157"/>
      <c r="Q498" s="157"/>
      <c r="R498" s="157"/>
      <c r="S498" s="157"/>
      <c r="T498" s="157"/>
    </row>
    <row r="499" spans="2:20">
      <c r="B499" s="157"/>
      <c r="C499" s="157" t="e">
        <f ca="1">IF(ISBLANK(PerformerDetails!C403)=FALSE,PerformerDetails!C403,””)</f>
        <v>#NAME?</v>
      </c>
      <c r="D499" s="157"/>
      <c r="E499" s="157"/>
      <c r="F499" s="157"/>
      <c r="G499" s="157"/>
      <c r="H499" s="157"/>
      <c r="I499" s="157"/>
      <c r="J499" s="157"/>
      <c r="K499" s="157"/>
      <c r="L499" s="157"/>
      <c r="M499" s="157"/>
      <c r="N499" s="157"/>
      <c r="O499" s="157"/>
      <c r="P499" s="157"/>
      <c r="Q499" s="157"/>
      <c r="R499" s="157"/>
      <c r="S499" s="157"/>
      <c r="T499" s="157"/>
    </row>
    <row r="500" spans="2:20">
      <c r="B500" s="157"/>
      <c r="C500" s="157" t="e">
        <f ca="1">IF(ISBLANK(PerformerDetails!C404)=FALSE,PerformerDetails!C404,””)</f>
        <v>#NAME?</v>
      </c>
      <c r="D500" s="157"/>
      <c r="E500" s="157"/>
      <c r="F500" s="157"/>
      <c r="G500" s="157"/>
      <c r="H500" s="157"/>
      <c r="I500" s="157"/>
      <c r="J500" s="157"/>
      <c r="K500" s="157"/>
      <c r="L500" s="157"/>
      <c r="M500" s="157"/>
      <c r="N500" s="157"/>
      <c r="O500" s="157"/>
      <c r="P500" s="157"/>
      <c r="Q500" s="157"/>
      <c r="R500" s="157"/>
      <c r="S500" s="157"/>
      <c r="T500" s="157"/>
    </row>
    <row r="501" spans="2:20">
      <c r="B501" s="157"/>
      <c r="C501" s="157" t="e">
        <f ca="1">IF(ISBLANK(PerformerDetails!C405)=FALSE,PerformerDetails!C405,””)</f>
        <v>#NAME?</v>
      </c>
      <c r="D501" s="157"/>
      <c r="E501" s="157"/>
      <c r="F501" s="157"/>
      <c r="G501" s="157"/>
      <c r="H501" s="157"/>
      <c r="I501" s="157"/>
      <c r="J501" s="157"/>
      <c r="K501" s="157"/>
      <c r="L501" s="157"/>
      <c r="M501" s="157"/>
      <c r="N501" s="157"/>
      <c r="O501" s="157"/>
      <c r="P501" s="157"/>
      <c r="Q501" s="157"/>
      <c r="R501" s="157"/>
      <c r="S501" s="157"/>
      <c r="T501" s="157"/>
    </row>
    <row r="502" spans="2:20">
      <c r="B502" s="157"/>
      <c r="C502" s="157" t="e">
        <f ca="1">IF(ISBLANK(PerformerDetails!C406)=FALSE,PerformerDetails!C406,””)</f>
        <v>#NAME?</v>
      </c>
      <c r="D502" s="157"/>
      <c r="E502" s="157"/>
      <c r="F502" s="157"/>
      <c r="G502" s="157"/>
      <c r="H502" s="157"/>
      <c r="I502" s="157"/>
      <c r="J502" s="157"/>
      <c r="K502" s="157"/>
      <c r="L502" s="157"/>
      <c r="M502" s="157"/>
      <c r="N502" s="157"/>
      <c r="O502" s="157"/>
      <c r="P502" s="157"/>
      <c r="Q502" s="157"/>
      <c r="R502" s="157"/>
      <c r="S502" s="157"/>
      <c r="T502" s="157"/>
    </row>
    <row r="503" spans="2:20">
      <c r="B503" s="157"/>
      <c r="C503" s="157" t="e">
        <f ca="1">IF(ISBLANK(PerformerDetails!C407)=FALSE,PerformerDetails!C407,””)</f>
        <v>#NAME?</v>
      </c>
      <c r="D503" s="157"/>
      <c r="E503" s="157"/>
      <c r="F503" s="157"/>
      <c r="G503" s="157"/>
      <c r="H503" s="157"/>
      <c r="I503" s="157"/>
      <c r="J503" s="157"/>
      <c r="K503" s="157"/>
      <c r="L503" s="157"/>
      <c r="M503" s="157"/>
      <c r="N503" s="157"/>
      <c r="O503" s="157"/>
      <c r="P503" s="157"/>
      <c r="Q503" s="157"/>
      <c r="R503" s="157"/>
      <c r="S503" s="157"/>
      <c r="T503" s="157"/>
    </row>
    <row r="504" spans="2:20">
      <c r="B504" s="157"/>
      <c r="C504" s="157" t="e">
        <f ca="1">IF(ISBLANK(PerformerDetails!C408)=FALSE,PerformerDetails!C408,””)</f>
        <v>#NAME?</v>
      </c>
      <c r="D504" s="157"/>
      <c r="E504" s="157"/>
      <c r="F504" s="157"/>
      <c r="G504" s="157"/>
      <c r="H504" s="157"/>
      <c r="I504" s="157"/>
      <c r="J504" s="157"/>
      <c r="K504" s="157"/>
      <c r="L504" s="157"/>
      <c r="M504" s="157"/>
      <c r="N504" s="157"/>
      <c r="O504" s="157"/>
      <c r="P504" s="157"/>
      <c r="Q504" s="157"/>
      <c r="R504" s="157"/>
      <c r="S504" s="157"/>
      <c r="T504" s="157"/>
    </row>
    <row r="505" spans="2:20">
      <c r="B505" s="157"/>
      <c r="C505" s="157" t="e">
        <f ca="1">IF(ISBLANK(PerformerDetails!C409)=FALSE,PerformerDetails!C409,””)</f>
        <v>#NAME?</v>
      </c>
      <c r="D505" s="157"/>
      <c r="E505" s="157"/>
      <c r="F505" s="157"/>
      <c r="G505" s="157"/>
      <c r="H505" s="157"/>
      <c r="I505" s="157"/>
      <c r="J505" s="157"/>
      <c r="K505" s="157"/>
      <c r="L505" s="157"/>
      <c r="M505" s="157"/>
      <c r="N505" s="157"/>
      <c r="O505" s="157"/>
      <c r="P505" s="157"/>
      <c r="Q505" s="157"/>
      <c r="R505" s="157"/>
      <c r="S505" s="157"/>
      <c r="T505" s="157"/>
    </row>
    <row r="506" spans="2:20">
      <c r="B506" s="157"/>
      <c r="C506" s="157" t="e">
        <f ca="1">IF(ISBLANK(PerformerDetails!C410)=FALSE,PerformerDetails!C410,””)</f>
        <v>#NAME?</v>
      </c>
      <c r="D506" s="157"/>
      <c r="E506" s="157"/>
      <c r="F506" s="157"/>
      <c r="G506" s="157"/>
      <c r="H506" s="157"/>
      <c r="I506" s="157"/>
      <c r="J506" s="157"/>
      <c r="K506" s="157"/>
      <c r="L506" s="157"/>
      <c r="M506" s="157"/>
      <c r="N506" s="157"/>
      <c r="O506" s="157"/>
      <c r="P506" s="157"/>
      <c r="Q506" s="157"/>
      <c r="R506" s="157"/>
      <c r="S506" s="157"/>
      <c r="T506" s="157"/>
    </row>
    <row r="507" spans="2:20">
      <c r="B507" s="157"/>
      <c r="C507" s="157" t="e">
        <f ca="1">IF(ISBLANK(PerformerDetails!C411)=FALSE,PerformerDetails!C411,””)</f>
        <v>#NAME?</v>
      </c>
      <c r="D507" s="157"/>
      <c r="E507" s="157"/>
      <c r="F507" s="157"/>
      <c r="G507" s="157"/>
      <c r="H507" s="157"/>
      <c r="I507" s="157"/>
      <c r="J507" s="157"/>
      <c r="K507" s="157"/>
      <c r="L507" s="157"/>
      <c r="M507" s="157"/>
      <c r="N507" s="157"/>
      <c r="O507" s="157"/>
      <c r="P507" s="157"/>
      <c r="Q507" s="157"/>
      <c r="R507" s="157"/>
      <c r="S507" s="157"/>
      <c r="T507" s="157"/>
    </row>
    <row r="508" spans="2:20">
      <c r="B508" s="157"/>
      <c r="C508" s="157" t="e">
        <f ca="1">IF(ISBLANK(PerformerDetails!C412)=FALSE,PerformerDetails!C412,””)</f>
        <v>#NAME?</v>
      </c>
      <c r="D508" s="157"/>
      <c r="E508" s="157"/>
      <c r="F508" s="157"/>
      <c r="G508" s="157"/>
      <c r="H508" s="157"/>
      <c r="I508" s="157"/>
      <c r="J508" s="157"/>
      <c r="K508" s="157"/>
      <c r="L508" s="157"/>
      <c r="M508" s="157"/>
      <c r="N508" s="157"/>
      <c r="O508" s="157"/>
      <c r="P508" s="157"/>
      <c r="Q508" s="157"/>
      <c r="R508" s="157"/>
      <c r="S508" s="157"/>
      <c r="T508" s="157"/>
    </row>
    <row r="509" spans="2:20">
      <c r="B509" s="157"/>
      <c r="C509" s="157" t="e">
        <f ca="1">IF(ISBLANK(PerformerDetails!C413)=FALSE,PerformerDetails!C413,””)</f>
        <v>#NAME?</v>
      </c>
      <c r="D509" s="157"/>
      <c r="E509" s="157"/>
      <c r="F509" s="157"/>
      <c r="G509" s="157"/>
      <c r="H509" s="157"/>
      <c r="I509" s="157"/>
      <c r="J509" s="157"/>
      <c r="K509" s="157"/>
      <c r="L509" s="157"/>
      <c r="M509" s="157"/>
      <c r="N509" s="157"/>
      <c r="O509" s="157"/>
      <c r="P509" s="157"/>
      <c r="Q509" s="157"/>
      <c r="R509" s="157"/>
      <c r="S509" s="157"/>
      <c r="T509" s="157"/>
    </row>
    <row r="510" spans="2:20">
      <c r="B510" s="157"/>
      <c r="C510" s="157" t="e">
        <f ca="1">IF(ISBLANK(PerformerDetails!C414)=FALSE,PerformerDetails!C414,””)</f>
        <v>#NAME?</v>
      </c>
      <c r="D510" s="157"/>
      <c r="E510" s="157"/>
      <c r="F510" s="157"/>
      <c r="G510" s="157"/>
      <c r="H510" s="157"/>
      <c r="I510" s="157"/>
      <c r="J510" s="157"/>
      <c r="K510" s="157"/>
      <c r="L510" s="157"/>
      <c r="M510" s="157"/>
      <c r="N510" s="157"/>
      <c r="O510" s="157"/>
      <c r="P510" s="157"/>
      <c r="Q510" s="157"/>
      <c r="R510" s="157"/>
      <c r="S510" s="157"/>
      <c r="T510" s="157"/>
    </row>
    <row r="511" spans="2:20">
      <c r="B511" s="157"/>
      <c r="C511" s="157" t="e">
        <f ca="1">IF(ISBLANK(PerformerDetails!C415)=FALSE,PerformerDetails!C415,””)</f>
        <v>#NAME?</v>
      </c>
      <c r="D511" s="157"/>
      <c r="E511" s="157"/>
      <c r="F511" s="157"/>
      <c r="G511" s="157"/>
      <c r="H511" s="157"/>
      <c r="I511" s="157"/>
      <c r="J511" s="157"/>
      <c r="K511" s="157"/>
      <c r="L511" s="157"/>
      <c r="M511" s="157"/>
      <c r="N511" s="157"/>
      <c r="O511" s="157"/>
      <c r="P511" s="157"/>
      <c r="Q511" s="157"/>
      <c r="R511" s="157"/>
      <c r="S511" s="157"/>
      <c r="T511" s="157"/>
    </row>
    <row r="512" spans="2:20">
      <c r="B512" s="157"/>
      <c r="C512" s="157" t="e">
        <f ca="1">IF(ISBLANK(PerformerDetails!C416)=FALSE,PerformerDetails!C416,””)</f>
        <v>#NAME?</v>
      </c>
      <c r="D512" s="157"/>
      <c r="E512" s="157"/>
      <c r="F512" s="157"/>
      <c r="G512" s="157"/>
      <c r="H512" s="157"/>
      <c r="I512" s="157"/>
      <c r="J512" s="157"/>
      <c r="K512" s="157"/>
      <c r="L512" s="157"/>
      <c r="M512" s="157"/>
      <c r="N512" s="157"/>
      <c r="O512" s="157"/>
      <c r="P512" s="157"/>
      <c r="Q512" s="157"/>
      <c r="R512" s="157"/>
      <c r="S512" s="157"/>
      <c r="T512" s="157"/>
    </row>
    <row r="513" spans="2:20">
      <c r="B513" s="157"/>
      <c r="C513" s="157" t="e">
        <f ca="1">IF(ISBLANK(PerformerDetails!C417)=FALSE,PerformerDetails!C417,””)</f>
        <v>#NAME?</v>
      </c>
      <c r="D513" s="157"/>
      <c r="E513" s="157"/>
      <c r="F513" s="157"/>
      <c r="G513" s="157"/>
      <c r="H513" s="157"/>
      <c r="I513" s="157"/>
      <c r="J513" s="157"/>
      <c r="K513" s="157"/>
      <c r="L513" s="157"/>
      <c r="M513" s="157"/>
      <c r="N513" s="157"/>
      <c r="O513" s="157"/>
      <c r="P513" s="157"/>
      <c r="Q513" s="157"/>
      <c r="R513" s="157"/>
      <c r="S513" s="157"/>
      <c r="T513" s="157"/>
    </row>
    <row r="514" spans="2:20">
      <c r="B514" s="165"/>
      <c r="C514" s="165" t="e">
        <f ca="1">IF(ISBLANK(PerformerDetails!C418)=FALSE,PerformerDetails!C418,””)</f>
        <v>#NAME?</v>
      </c>
      <c r="D514" s="165"/>
      <c r="E514" s="165"/>
      <c r="F514" s="165"/>
      <c r="G514" s="165"/>
      <c r="H514" s="157"/>
      <c r="I514" s="157"/>
      <c r="J514" s="157"/>
      <c r="K514" s="157"/>
    </row>
    <row r="515" spans="2:20">
      <c r="B515" s="165"/>
      <c r="C515" s="165" t="e">
        <f ca="1">IF(ISBLANK(PerformerDetails!C419)=FALSE,PerformerDetails!C419,””)</f>
        <v>#NAME?</v>
      </c>
      <c r="D515" s="165"/>
      <c r="E515" s="165"/>
      <c r="F515" s="165"/>
      <c r="G515" s="165"/>
      <c r="H515" s="157"/>
      <c r="I515" s="157"/>
      <c r="J515" s="157"/>
      <c r="K515" s="157"/>
    </row>
    <row r="516" spans="2:20">
      <c r="B516" s="165"/>
      <c r="C516" s="165" t="e">
        <f ca="1">IF(ISBLANK(PerformerDetails!C420)=FALSE,PerformerDetails!C420,””)</f>
        <v>#NAME?</v>
      </c>
      <c r="D516" s="165"/>
      <c r="E516" s="165"/>
      <c r="F516" s="165"/>
      <c r="G516" s="165"/>
      <c r="H516" s="157"/>
      <c r="I516" s="157"/>
      <c r="J516" s="157"/>
      <c r="K516" s="157"/>
    </row>
    <row r="517" spans="2:20">
      <c r="B517" s="165"/>
      <c r="C517" s="165" t="e">
        <f ca="1">IF(ISBLANK(PerformerDetails!C421)=FALSE,PerformerDetails!C421,””)</f>
        <v>#NAME?</v>
      </c>
      <c r="D517" s="165"/>
      <c r="E517" s="165"/>
      <c r="F517" s="165"/>
      <c r="G517" s="165"/>
      <c r="H517" s="157"/>
      <c r="I517" s="157"/>
      <c r="J517" s="157"/>
      <c r="K517" s="157"/>
    </row>
    <row r="518" spans="2:20">
      <c r="B518" s="165"/>
      <c r="C518" s="165" t="e">
        <f ca="1">IF(ISBLANK(PerformerDetails!C422)=FALSE,PerformerDetails!C422,””)</f>
        <v>#NAME?</v>
      </c>
      <c r="D518" s="165"/>
      <c r="E518" s="165"/>
      <c r="F518" s="165"/>
      <c r="G518" s="165"/>
      <c r="H518" s="157"/>
      <c r="I518" s="157"/>
      <c r="J518" s="157"/>
      <c r="K518" s="157"/>
    </row>
    <row r="519" spans="2:20">
      <c r="B519" s="165"/>
      <c r="C519" s="165" t="e">
        <f ca="1">IF(ISBLANK(PerformerDetails!C423)=FALSE,PerformerDetails!C423,””)</f>
        <v>#NAME?</v>
      </c>
      <c r="D519" s="165"/>
      <c r="E519" s="165"/>
      <c r="F519" s="165"/>
      <c r="G519" s="165"/>
      <c r="H519" s="157"/>
      <c r="I519" s="157"/>
      <c r="J519" s="157"/>
      <c r="K519" s="157"/>
    </row>
    <row r="520" spans="2:20">
      <c r="B520" s="165"/>
      <c r="C520" s="165" t="e">
        <f ca="1">IF(ISBLANK(PerformerDetails!C424)=FALSE,PerformerDetails!C424,””)</f>
        <v>#NAME?</v>
      </c>
      <c r="D520" s="165"/>
      <c r="E520" s="165"/>
      <c r="F520" s="165"/>
      <c r="G520" s="165"/>
      <c r="H520" s="157"/>
      <c r="I520" s="157"/>
      <c r="J520" s="157"/>
      <c r="K520" s="157"/>
    </row>
    <row r="521" spans="2:20">
      <c r="B521" s="165"/>
      <c r="C521" s="165" t="e">
        <f ca="1">IF(ISBLANK(PerformerDetails!C425)=FALSE,PerformerDetails!C425,””)</f>
        <v>#NAME?</v>
      </c>
      <c r="D521" s="165"/>
      <c r="E521" s="165"/>
      <c r="F521" s="165"/>
      <c r="G521" s="165"/>
      <c r="H521" s="157"/>
      <c r="I521" s="157"/>
      <c r="J521" s="157"/>
      <c r="K521" s="157"/>
    </row>
    <row r="522" spans="2:20">
      <c r="B522" s="165"/>
      <c r="C522" s="165" t="e">
        <f ca="1">IF(ISBLANK(PerformerDetails!C426)=FALSE,PerformerDetails!C426,””)</f>
        <v>#NAME?</v>
      </c>
      <c r="D522" s="165"/>
      <c r="E522" s="165"/>
      <c r="F522" s="165"/>
      <c r="G522" s="165"/>
      <c r="H522" s="157"/>
      <c r="I522" s="157"/>
      <c r="J522" s="157"/>
      <c r="K522" s="157"/>
    </row>
    <row r="523" spans="2:20">
      <c r="B523" s="165"/>
      <c r="C523" s="165" t="e">
        <f ca="1">IF(ISBLANK(PerformerDetails!C427)=FALSE,PerformerDetails!C427,””)</f>
        <v>#NAME?</v>
      </c>
      <c r="D523" s="165"/>
      <c r="E523" s="165"/>
      <c r="F523" s="165"/>
      <c r="G523" s="165"/>
      <c r="H523" s="157"/>
      <c r="I523" s="157"/>
      <c r="J523" s="157"/>
      <c r="K523" s="157"/>
    </row>
    <row r="524" spans="2:20">
      <c r="B524" s="165"/>
      <c r="C524" s="165" t="e">
        <f ca="1">IF(ISBLANK(PerformerDetails!C428)=FALSE,PerformerDetails!C428,””)</f>
        <v>#NAME?</v>
      </c>
      <c r="D524" s="165"/>
      <c r="E524" s="165"/>
      <c r="F524" s="165"/>
      <c r="G524" s="165"/>
      <c r="H524" s="157"/>
      <c r="I524" s="157"/>
      <c r="J524" s="157"/>
      <c r="K524" s="157"/>
    </row>
    <row r="525" spans="2:20">
      <c r="B525" s="165"/>
      <c r="C525" s="165" t="e">
        <f ca="1">IF(ISBLANK(PerformerDetails!C429)=FALSE,PerformerDetails!C429,””)</f>
        <v>#NAME?</v>
      </c>
      <c r="D525" s="165"/>
      <c r="E525" s="165"/>
      <c r="F525" s="165"/>
      <c r="G525" s="165"/>
      <c r="H525" s="157"/>
      <c r="I525" s="157"/>
      <c r="J525" s="157"/>
      <c r="K525" s="157"/>
    </row>
    <row r="526" spans="2:20">
      <c r="B526" s="165"/>
      <c r="C526" s="165" t="e">
        <f ca="1">IF(ISBLANK(PerformerDetails!C430)=FALSE,PerformerDetails!C430,””)</f>
        <v>#NAME?</v>
      </c>
      <c r="D526" s="165"/>
      <c r="E526" s="165"/>
      <c r="F526" s="165"/>
      <c r="G526" s="165"/>
      <c r="H526" s="157"/>
      <c r="I526" s="157"/>
      <c r="J526" s="157"/>
      <c r="K526" s="157"/>
    </row>
    <row r="527" spans="2:20">
      <c r="B527" s="165"/>
      <c r="C527" s="165" t="e">
        <f ca="1">IF(ISBLANK(PerformerDetails!C431)=FALSE,PerformerDetails!C431,””)</f>
        <v>#NAME?</v>
      </c>
      <c r="D527" s="165"/>
      <c r="E527" s="165"/>
      <c r="F527" s="165"/>
      <c r="G527" s="165"/>
      <c r="H527" s="157"/>
      <c r="I527" s="157"/>
      <c r="J527" s="157"/>
      <c r="K527" s="157"/>
    </row>
    <row r="528" spans="2:20">
      <c r="B528" s="165"/>
      <c r="C528" s="165" t="e">
        <f ca="1">IF(ISBLANK(PerformerDetails!C432)=FALSE,PerformerDetails!C432,””)</f>
        <v>#NAME?</v>
      </c>
      <c r="D528" s="165"/>
      <c r="E528" s="165"/>
      <c r="F528" s="165"/>
      <c r="G528" s="165"/>
      <c r="H528" s="157"/>
      <c r="I528" s="157"/>
      <c r="J528" s="157"/>
      <c r="K528" s="157"/>
    </row>
    <row r="529" spans="2:11">
      <c r="B529" s="165"/>
      <c r="C529" s="165" t="e">
        <f ca="1">IF(ISBLANK(PerformerDetails!C433)=FALSE,PerformerDetails!C433,””)</f>
        <v>#NAME?</v>
      </c>
      <c r="D529" s="165"/>
      <c r="E529" s="165"/>
      <c r="F529" s="165"/>
      <c r="G529" s="165"/>
      <c r="H529" s="157"/>
      <c r="I529" s="157"/>
      <c r="J529" s="157"/>
      <c r="K529" s="157"/>
    </row>
    <row r="530" spans="2:11">
      <c r="B530" s="165"/>
      <c r="C530" s="165" t="e">
        <f ca="1">IF(ISBLANK(PerformerDetails!C434)=FALSE,PerformerDetails!C434,””)</f>
        <v>#NAME?</v>
      </c>
      <c r="D530" s="165"/>
      <c r="E530" s="165"/>
      <c r="F530" s="165"/>
      <c r="G530" s="165"/>
      <c r="H530" s="157"/>
      <c r="I530" s="157"/>
      <c r="J530" s="157"/>
      <c r="K530" s="157"/>
    </row>
    <row r="531" spans="2:11">
      <c r="B531" s="165"/>
      <c r="C531" s="165" t="e">
        <f ca="1">IF(ISBLANK(PerformerDetails!C435)=FALSE,PerformerDetails!C435,””)</f>
        <v>#NAME?</v>
      </c>
      <c r="D531" s="165"/>
      <c r="E531" s="165"/>
      <c r="F531" s="165"/>
      <c r="G531" s="165"/>
      <c r="H531" s="157"/>
      <c r="I531" s="157"/>
      <c r="J531" s="157"/>
      <c r="K531" s="157"/>
    </row>
    <row r="532" spans="2:11">
      <c r="B532" s="165"/>
      <c r="C532" s="165" t="e">
        <f ca="1">IF(ISBLANK(PerformerDetails!C436)=FALSE,PerformerDetails!C436,””)</f>
        <v>#NAME?</v>
      </c>
      <c r="D532" s="165"/>
      <c r="E532" s="165"/>
      <c r="F532" s="165"/>
      <c r="G532" s="165"/>
      <c r="H532" s="157"/>
      <c r="I532" s="157"/>
      <c r="J532" s="157"/>
      <c r="K532" s="157"/>
    </row>
    <row r="533" spans="2:11">
      <c r="B533" s="165"/>
      <c r="C533" s="165" t="e">
        <f ca="1">IF(ISBLANK(PerformerDetails!C437)=FALSE,PerformerDetails!C437,””)</f>
        <v>#NAME?</v>
      </c>
      <c r="D533" s="165"/>
      <c r="E533" s="165"/>
      <c r="F533" s="165"/>
      <c r="G533" s="165"/>
      <c r="H533" s="157"/>
      <c r="I533" s="157"/>
      <c r="J533" s="157"/>
      <c r="K533" s="157"/>
    </row>
    <row r="534" spans="2:11">
      <c r="B534" s="165"/>
      <c r="C534" s="165" t="e">
        <f ca="1">IF(ISBLANK(PerformerDetails!C438)=FALSE,PerformerDetails!C438,””)</f>
        <v>#NAME?</v>
      </c>
      <c r="D534" s="165"/>
      <c r="E534" s="165"/>
      <c r="F534" s="165"/>
      <c r="G534" s="165"/>
      <c r="H534" s="157"/>
      <c r="I534" s="157"/>
      <c r="J534" s="157"/>
      <c r="K534" s="157"/>
    </row>
    <row r="535" spans="2:11">
      <c r="B535" s="165"/>
      <c r="C535" s="165" t="e">
        <f ca="1">IF(ISBLANK(PerformerDetails!C439)=FALSE,PerformerDetails!C439,””)</f>
        <v>#NAME?</v>
      </c>
      <c r="D535" s="165"/>
      <c r="E535" s="165"/>
      <c r="F535" s="165"/>
      <c r="G535" s="165"/>
      <c r="H535" s="157"/>
      <c r="I535" s="157"/>
      <c r="J535" s="157"/>
      <c r="K535" s="157"/>
    </row>
    <row r="536" spans="2:11">
      <c r="B536" s="165"/>
      <c r="C536" s="165" t="e">
        <f ca="1">IF(ISBLANK(PerformerDetails!C440)=FALSE,PerformerDetails!C440,””)</f>
        <v>#NAME?</v>
      </c>
      <c r="D536" s="165"/>
      <c r="E536" s="165"/>
      <c r="F536" s="165"/>
      <c r="G536" s="165"/>
      <c r="H536" s="157"/>
      <c r="I536" s="157"/>
      <c r="J536" s="157"/>
      <c r="K536" s="157"/>
    </row>
    <row r="537" spans="2:11">
      <c r="B537" s="165"/>
      <c r="C537" s="165" t="e">
        <f ca="1">IF(ISBLANK(PerformerDetails!C441)=FALSE,PerformerDetails!C441,””)</f>
        <v>#NAME?</v>
      </c>
      <c r="D537" s="165"/>
      <c r="E537" s="165"/>
      <c r="F537" s="165"/>
      <c r="G537" s="165"/>
      <c r="H537" s="157"/>
      <c r="I537" s="157"/>
      <c r="J537" s="157"/>
      <c r="K537" s="157"/>
    </row>
    <row r="538" spans="2:11">
      <c r="B538" s="165"/>
      <c r="C538" s="165" t="e">
        <f ca="1">IF(ISBLANK(PerformerDetails!C442)=FALSE,PerformerDetails!C442,””)</f>
        <v>#NAME?</v>
      </c>
      <c r="D538" s="165"/>
      <c r="E538" s="165"/>
      <c r="F538" s="165"/>
      <c r="G538" s="165"/>
      <c r="H538" s="157"/>
      <c r="I538" s="157"/>
      <c r="J538" s="157"/>
      <c r="K538" s="157"/>
    </row>
    <row r="539" spans="2:11">
      <c r="B539" s="165"/>
      <c r="C539" s="165" t="e">
        <f ca="1">IF(ISBLANK(PerformerDetails!C443)=FALSE,PerformerDetails!C443,””)</f>
        <v>#NAME?</v>
      </c>
      <c r="D539" s="165"/>
      <c r="E539" s="165"/>
      <c r="F539" s="165"/>
      <c r="G539" s="165"/>
      <c r="H539" s="157"/>
      <c r="I539" s="157"/>
      <c r="J539" s="157"/>
      <c r="K539" s="157"/>
    </row>
    <row r="540" spans="2:11">
      <c r="B540" s="165"/>
      <c r="C540" s="165" t="e">
        <f ca="1">IF(ISBLANK(PerformerDetails!C444)=FALSE,PerformerDetails!C444,””)</f>
        <v>#NAME?</v>
      </c>
      <c r="D540" s="165"/>
      <c r="E540" s="165"/>
      <c r="F540" s="165"/>
      <c r="G540" s="165"/>
      <c r="H540" s="157"/>
      <c r="I540" s="157"/>
      <c r="J540" s="157"/>
      <c r="K540" s="157"/>
    </row>
    <row r="541" spans="2:11">
      <c r="B541" s="165"/>
      <c r="C541" s="165" t="e">
        <f ca="1">IF(ISBLANK(PerformerDetails!C445)=FALSE,PerformerDetails!C445,””)</f>
        <v>#NAME?</v>
      </c>
      <c r="D541" s="165"/>
      <c r="E541" s="165"/>
      <c r="F541" s="165"/>
      <c r="G541" s="165"/>
      <c r="H541" s="157"/>
      <c r="I541" s="157"/>
      <c r="J541" s="157"/>
      <c r="K541" s="157"/>
    </row>
    <row r="542" spans="2:11">
      <c r="B542" s="165"/>
      <c r="C542" s="165" t="e">
        <f ca="1">IF(ISBLANK(PerformerDetails!C446)=FALSE,PerformerDetails!C446,””)</f>
        <v>#NAME?</v>
      </c>
      <c r="D542" s="165"/>
      <c r="E542" s="165"/>
      <c r="F542" s="165"/>
      <c r="G542" s="165"/>
      <c r="H542" s="157"/>
      <c r="I542" s="157"/>
      <c r="J542" s="157"/>
      <c r="K542" s="157"/>
    </row>
    <row r="543" spans="2:11">
      <c r="B543" s="165"/>
      <c r="C543" s="165" t="e">
        <f ca="1">IF(ISBLANK(PerformerDetails!C447)=FALSE,PerformerDetails!C447,””)</f>
        <v>#NAME?</v>
      </c>
      <c r="D543" s="165"/>
      <c r="E543" s="165"/>
      <c r="F543" s="165"/>
      <c r="G543" s="165"/>
      <c r="H543" s="157"/>
      <c r="I543" s="157"/>
      <c r="J543" s="157"/>
      <c r="K543" s="157"/>
    </row>
    <row r="544" spans="2:11">
      <c r="B544" s="165"/>
      <c r="C544" s="165" t="e">
        <f ca="1">IF(ISBLANK(PerformerDetails!C448)=FALSE,PerformerDetails!C448,””)</f>
        <v>#NAME?</v>
      </c>
      <c r="D544" s="165"/>
      <c r="E544" s="165"/>
      <c r="F544" s="165"/>
      <c r="G544" s="165"/>
      <c r="H544" s="157"/>
      <c r="I544" s="157"/>
      <c r="J544" s="157"/>
      <c r="K544" s="157"/>
    </row>
    <row r="545" spans="2:11">
      <c r="B545" s="165"/>
      <c r="C545" s="165" t="e">
        <f ca="1">IF(ISBLANK(PerformerDetails!C449)=FALSE,PerformerDetails!C449,””)</f>
        <v>#NAME?</v>
      </c>
      <c r="D545" s="165"/>
      <c r="E545" s="165"/>
      <c r="F545" s="165"/>
      <c r="G545" s="165"/>
      <c r="H545" s="157"/>
      <c r="I545" s="157"/>
      <c r="J545" s="157"/>
      <c r="K545" s="157"/>
    </row>
    <row r="546" spans="2:11">
      <c r="B546" s="165"/>
      <c r="C546" s="165" t="e">
        <f ca="1">IF(ISBLANK(PerformerDetails!C450)=FALSE,PerformerDetails!C450,””)</f>
        <v>#NAME?</v>
      </c>
      <c r="D546" s="165"/>
      <c r="E546" s="165"/>
      <c r="F546" s="165"/>
      <c r="G546" s="165"/>
      <c r="H546" s="157"/>
      <c r="I546" s="157"/>
      <c r="J546" s="157"/>
      <c r="K546" s="157"/>
    </row>
    <row r="547" spans="2:11">
      <c r="B547" s="165"/>
      <c r="C547" s="165" t="e">
        <f ca="1">IF(ISBLANK(PerformerDetails!C451)=FALSE,PerformerDetails!C451,””)</f>
        <v>#NAME?</v>
      </c>
      <c r="D547" s="165"/>
      <c r="E547" s="165"/>
      <c r="F547" s="165"/>
      <c r="G547" s="165"/>
      <c r="H547" s="157"/>
      <c r="I547" s="157"/>
      <c r="J547" s="157"/>
      <c r="K547" s="157"/>
    </row>
    <row r="548" spans="2:11">
      <c r="B548" s="165"/>
      <c r="C548" s="165" t="e">
        <f ca="1">IF(ISBLANK(PerformerDetails!C452)=FALSE,PerformerDetails!C452,””)</f>
        <v>#NAME?</v>
      </c>
      <c r="D548" s="165"/>
      <c r="E548" s="165"/>
      <c r="F548" s="165"/>
      <c r="G548" s="165"/>
      <c r="H548" s="157"/>
      <c r="I548" s="157"/>
      <c r="J548" s="157"/>
      <c r="K548" s="157"/>
    </row>
    <row r="549" spans="2:11">
      <c r="B549" s="165"/>
      <c r="C549" s="165" t="e">
        <f ca="1">IF(ISBLANK(PerformerDetails!C453)=FALSE,PerformerDetails!C453,””)</f>
        <v>#NAME?</v>
      </c>
      <c r="D549" s="165"/>
      <c r="E549" s="165"/>
      <c r="F549" s="165"/>
      <c r="G549" s="165"/>
      <c r="H549" s="157"/>
      <c r="I549" s="157"/>
      <c r="J549" s="157"/>
      <c r="K549" s="157"/>
    </row>
    <row r="550" spans="2:11">
      <c r="B550" s="165"/>
      <c r="C550" s="165" t="e">
        <f ca="1">IF(ISBLANK(PerformerDetails!C454)=FALSE,PerformerDetails!C454,””)</f>
        <v>#NAME?</v>
      </c>
      <c r="D550" s="165"/>
      <c r="E550" s="165"/>
      <c r="F550" s="165"/>
      <c r="G550" s="165"/>
      <c r="H550" s="157"/>
      <c r="I550" s="157"/>
      <c r="J550" s="157"/>
      <c r="K550" s="157"/>
    </row>
    <row r="551" spans="2:11">
      <c r="B551" s="165"/>
      <c r="C551" s="165" t="e">
        <f ca="1">IF(ISBLANK(PerformerDetails!C455)=FALSE,PerformerDetails!C455,””)</f>
        <v>#NAME?</v>
      </c>
      <c r="D551" s="165"/>
      <c r="E551" s="165"/>
      <c r="F551" s="165"/>
      <c r="G551" s="165"/>
      <c r="H551" s="157"/>
      <c r="I551" s="157"/>
      <c r="J551" s="157"/>
      <c r="K551" s="157"/>
    </row>
    <row r="552" spans="2:11">
      <c r="B552" s="165"/>
      <c r="C552" s="165" t="e">
        <f ca="1">IF(ISBLANK(PerformerDetails!C456)=FALSE,PerformerDetails!C456,””)</f>
        <v>#NAME?</v>
      </c>
      <c r="D552" s="165"/>
      <c r="E552" s="165"/>
      <c r="F552" s="165"/>
      <c r="G552" s="165"/>
      <c r="H552" s="157"/>
      <c r="I552" s="157"/>
      <c r="J552" s="157"/>
      <c r="K552" s="157"/>
    </row>
    <row r="553" spans="2:11">
      <c r="B553" s="165"/>
      <c r="C553" s="165" t="e">
        <f ca="1">IF(ISBLANK(PerformerDetails!C457)=FALSE,PerformerDetails!C457,””)</f>
        <v>#NAME?</v>
      </c>
      <c r="D553" s="165"/>
      <c r="E553" s="165"/>
      <c r="F553" s="165"/>
      <c r="G553" s="165"/>
      <c r="H553" s="157"/>
      <c r="I553" s="157"/>
      <c r="J553" s="157"/>
      <c r="K553" s="157"/>
    </row>
    <row r="554" spans="2:11">
      <c r="B554" s="165"/>
      <c r="C554" s="165" t="e">
        <f ca="1">IF(ISBLANK(PerformerDetails!C458)=FALSE,PerformerDetails!C458,””)</f>
        <v>#NAME?</v>
      </c>
      <c r="D554" s="165"/>
      <c r="E554" s="165"/>
      <c r="F554" s="165"/>
      <c r="G554" s="165"/>
      <c r="H554" s="157"/>
      <c r="I554" s="157"/>
      <c r="J554" s="157"/>
      <c r="K554" s="157"/>
    </row>
    <row r="555" spans="2:11">
      <c r="B555" s="165"/>
      <c r="C555" s="165" t="e">
        <f ca="1">IF(ISBLANK(PerformerDetails!C459)=FALSE,PerformerDetails!C459,””)</f>
        <v>#NAME?</v>
      </c>
      <c r="D555" s="165"/>
      <c r="E555" s="165"/>
      <c r="F555" s="165"/>
      <c r="G555" s="165"/>
      <c r="H555" s="157"/>
      <c r="I555" s="157"/>
      <c r="J555" s="157"/>
      <c r="K555" s="157"/>
    </row>
    <row r="556" spans="2:11">
      <c r="B556" s="165"/>
      <c r="C556" s="165" t="e">
        <f ca="1">IF(ISBLANK(PerformerDetails!C460)=FALSE,PerformerDetails!C460,””)</f>
        <v>#NAME?</v>
      </c>
      <c r="D556" s="165"/>
      <c r="E556" s="165"/>
      <c r="F556" s="165"/>
      <c r="G556" s="165"/>
      <c r="H556" s="157"/>
      <c r="I556" s="157"/>
      <c r="J556" s="157"/>
      <c r="K556" s="157"/>
    </row>
    <row r="557" spans="2:11">
      <c r="B557" s="165"/>
      <c r="C557" s="165" t="e">
        <f ca="1">IF(ISBLANK(PerformerDetails!C461)=FALSE,PerformerDetails!C461,””)</f>
        <v>#NAME?</v>
      </c>
      <c r="D557" s="165"/>
      <c r="E557" s="165"/>
      <c r="F557" s="165"/>
      <c r="G557" s="165"/>
      <c r="H557" s="157"/>
      <c r="I557" s="157"/>
      <c r="J557" s="157"/>
      <c r="K557" s="157"/>
    </row>
    <row r="558" spans="2:11">
      <c r="B558" s="165"/>
      <c r="C558" s="165" t="e">
        <f ca="1">IF(ISBLANK(PerformerDetails!C462)=FALSE,PerformerDetails!C462,””)</f>
        <v>#NAME?</v>
      </c>
      <c r="D558" s="165"/>
      <c r="E558" s="165"/>
      <c r="F558" s="165"/>
      <c r="G558" s="165"/>
      <c r="H558" s="157"/>
      <c r="I558" s="157"/>
      <c r="J558" s="157"/>
      <c r="K558" s="157"/>
    </row>
    <row r="559" spans="2:11">
      <c r="B559" s="165"/>
      <c r="C559" s="165" t="e">
        <f ca="1">IF(ISBLANK(PerformerDetails!C463)=FALSE,PerformerDetails!C463,””)</f>
        <v>#NAME?</v>
      </c>
      <c r="D559" s="165"/>
      <c r="E559" s="165"/>
      <c r="F559" s="165"/>
      <c r="G559" s="165"/>
      <c r="H559" s="157"/>
      <c r="I559" s="157"/>
      <c r="J559" s="157"/>
      <c r="K559" s="157"/>
    </row>
    <row r="560" spans="2:11">
      <c r="B560" s="165"/>
      <c r="C560" s="165" t="e">
        <f ca="1">IF(ISBLANK(PerformerDetails!C464)=FALSE,PerformerDetails!C464,””)</f>
        <v>#NAME?</v>
      </c>
      <c r="D560" s="165"/>
      <c r="E560" s="165"/>
      <c r="F560" s="165"/>
      <c r="G560" s="165"/>
      <c r="H560" s="157"/>
      <c r="I560" s="157"/>
      <c r="J560" s="157"/>
      <c r="K560" s="157"/>
    </row>
    <row r="561" spans="2:11">
      <c r="B561" s="165"/>
      <c r="C561" s="165" t="e">
        <f ca="1">IF(ISBLANK(PerformerDetails!C465)=FALSE,PerformerDetails!C465,””)</f>
        <v>#NAME?</v>
      </c>
      <c r="D561" s="165"/>
      <c r="E561" s="165"/>
      <c r="F561" s="165"/>
      <c r="G561" s="165"/>
      <c r="H561" s="157"/>
      <c r="I561" s="157"/>
      <c r="J561" s="157"/>
      <c r="K561" s="157"/>
    </row>
    <row r="562" spans="2:11">
      <c r="B562" s="165"/>
      <c r="C562" s="165" t="e">
        <f ca="1">IF(ISBLANK(PerformerDetails!C466)=FALSE,PerformerDetails!C466,””)</f>
        <v>#NAME?</v>
      </c>
      <c r="D562" s="165"/>
      <c r="E562" s="165"/>
      <c r="F562" s="165"/>
      <c r="G562" s="165"/>
      <c r="H562" s="157"/>
      <c r="I562" s="157"/>
      <c r="J562" s="157"/>
      <c r="K562" s="157"/>
    </row>
    <row r="563" spans="2:11">
      <c r="B563" s="165"/>
      <c r="C563" s="165" t="e">
        <f ca="1">IF(ISBLANK(PerformerDetails!C467)=FALSE,PerformerDetails!C467,””)</f>
        <v>#NAME?</v>
      </c>
      <c r="D563" s="165"/>
      <c r="E563" s="165"/>
      <c r="F563" s="165"/>
      <c r="G563" s="165"/>
      <c r="H563" s="157"/>
      <c r="I563" s="157"/>
      <c r="J563" s="157"/>
      <c r="K563" s="157"/>
    </row>
    <row r="564" spans="2:11">
      <c r="B564" s="165"/>
      <c r="C564" s="165" t="e">
        <f ca="1">IF(ISBLANK(PerformerDetails!C468)=FALSE,PerformerDetails!C468,””)</f>
        <v>#NAME?</v>
      </c>
      <c r="D564" s="165"/>
      <c r="E564" s="165"/>
      <c r="F564" s="165"/>
      <c r="G564" s="165"/>
      <c r="H564" s="157"/>
      <c r="I564" s="157"/>
      <c r="J564" s="157"/>
      <c r="K564" s="157"/>
    </row>
    <row r="565" spans="2:11">
      <c r="B565" s="165"/>
      <c r="C565" s="165" t="e">
        <f ca="1">IF(ISBLANK(PerformerDetails!C469)=FALSE,PerformerDetails!C469,””)</f>
        <v>#NAME?</v>
      </c>
      <c r="D565" s="165"/>
      <c r="E565" s="165"/>
      <c r="F565" s="165"/>
      <c r="G565" s="165"/>
      <c r="H565" s="157"/>
      <c r="I565" s="157"/>
      <c r="J565" s="157"/>
      <c r="K565" s="157"/>
    </row>
    <row r="566" spans="2:11">
      <c r="B566" s="165"/>
      <c r="C566" s="165" t="e">
        <f ca="1">IF(ISBLANK(PerformerDetails!C470)=FALSE,PerformerDetails!C470,””)</f>
        <v>#NAME?</v>
      </c>
      <c r="D566" s="165"/>
      <c r="E566" s="165"/>
      <c r="F566" s="165"/>
      <c r="G566" s="165"/>
      <c r="H566" s="157"/>
      <c r="I566" s="157"/>
      <c r="J566" s="157"/>
      <c r="K566" s="157"/>
    </row>
    <row r="567" spans="2:11">
      <c r="B567" s="165"/>
      <c r="C567" s="165" t="e">
        <f ca="1">IF(ISBLANK(PerformerDetails!C471)=FALSE,PerformerDetails!C471,””)</f>
        <v>#NAME?</v>
      </c>
      <c r="D567" s="165"/>
      <c r="E567" s="165"/>
      <c r="F567" s="165"/>
      <c r="G567" s="165"/>
      <c r="H567" s="157"/>
      <c r="I567" s="157"/>
      <c r="J567" s="157"/>
      <c r="K567" s="157"/>
    </row>
    <row r="568" spans="2:11">
      <c r="B568" s="165"/>
      <c r="C568" s="165" t="e">
        <f ca="1">IF(ISBLANK(PerformerDetails!C472)=FALSE,PerformerDetails!C472,””)</f>
        <v>#NAME?</v>
      </c>
      <c r="D568" s="165"/>
      <c r="E568" s="165"/>
      <c r="F568" s="165"/>
      <c r="G568" s="165"/>
      <c r="H568" s="157"/>
      <c r="I568" s="157"/>
      <c r="J568" s="157"/>
      <c r="K568" s="157"/>
    </row>
    <row r="569" spans="2:11">
      <c r="B569" s="165"/>
      <c r="C569" s="165" t="e">
        <f ca="1">IF(ISBLANK(PerformerDetails!C473)=FALSE,PerformerDetails!C473,””)</f>
        <v>#NAME?</v>
      </c>
      <c r="D569" s="165"/>
      <c r="E569" s="165"/>
      <c r="F569" s="165"/>
      <c r="G569" s="165"/>
      <c r="H569" s="157"/>
      <c r="I569" s="157"/>
      <c r="J569" s="157"/>
      <c r="K569" s="157"/>
    </row>
    <row r="570" spans="2:11">
      <c r="B570" s="165"/>
      <c r="C570" s="165" t="e">
        <f ca="1">IF(ISBLANK(PerformerDetails!C474)=FALSE,PerformerDetails!C474,””)</f>
        <v>#NAME?</v>
      </c>
      <c r="D570" s="165"/>
      <c r="E570" s="165"/>
      <c r="F570" s="165"/>
      <c r="G570" s="165"/>
      <c r="H570" s="157"/>
      <c r="I570" s="157"/>
      <c r="J570" s="157"/>
      <c r="K570" s="157"/>
    </row>
    <row r="571" spans="2:11">
      <c r="B571" s="165"/>
      <c r="C571" s="165" t="e">
        <f ca="1">IF(ISBLANK(PerformerDetails!C475)=FALSE,PerformerDetails!C475,””)</f>
        <v>#NAME?</v>
      </c>
      <c r="D571" s="165"/>
      <c r="E571" s="165"/>
      <c r="F571" s="165"/>
      <c r="G571" s="165"/>
      <c r="H571" s="157"/>
      <c r="I571" s="157"/>
      <c r="J571" s="157"/>
      <c r="K571" s="157"/>
    </row>
    <row r="572" spans="2:11">
      <c r="B572" s="165"/>
      <c r="C572" s="165" t="e">
        <f ca="1">IF(ISBLANK(PerformerDetails!C476)=FALSE,PerformerDetails!C476,””)</f>
        <v>#NAME?</v>
      </c>
      <c r="D572" s="165"/>
      <c r="E572" s="165"/>
      <c r="F572" s="165"/>
      <c r="G572" s="165"/>
      <c r="H572" s="157"/>
      <c r="I572" s="157"/>
      <c r="J572" s="157"/>
      <c r="K572" s="157"/>
    </row>
    <row r="573" spans="2:11">
      <c r="B573" s="165"/>
      <c r="C573" s="165" t="e">
        <f ca="1">IF(ISBLANK(PerformerDetails!C477)=FALSE,PerformerDetails!C477,””)</f>
        <v>#NAME?</v>
      </c>
      <c r="D573" s="165"/>
      <c r="E573" s="165"/>
      <c r="F573" s="165"/>
      <c r="G573" s="165"/>
      <c r="H573" s="157"/>
      <c r="I573" s="157"/>
      <c r="J573" s="157"/>
      <c r="K573" s="157"/>
    </row>
    <row r="574" spans="2:11">
      <c r="B574" s="165"/>
      <c r="C574" s="165" t="e">
        <f ca="1">IF(ISBLANK(PerformerDetails!C478)=FALSE,PerformerDetails!C478,””)</f>
        <v>#NAME?</v>
      </c>
      <c r="D574" s="165"/>
      <c r="E574" s="165"/>
      <c r="F574" s="165"/>
      <c r="G574" s="165"/>
      <c r="H574" s="157"/>
      <c r="I574" s="157"/>
      <c r="J574" s="157"/>
      <c r="K574" s="157"/>
    </row>
    <row r="575" spans="2:11">
      <c r="B575" s="165"/>
      <c r="C575" s="165" t="e">
        <f ca="1">IF(ISBLANK(PerformerDetails!C479)=FALSE,PerformerDetails!C479,””)</f>
        <v>#NAME?</v>
      </c>
      <c r="D575" s="165"/>
      <c r="E575" s="165"/>
      <c r="F575" s="165"/>
      <c r="G575" s="165"/>
      <c r="H575" s="157"/>
      <c r="I575" s="157"/>
      <c r="J575" s="157"/>
      <c r="K575" s="157"/>
    </row>
    <row r="576" spans="2:11">
      <c r="B576" s="165"/>
      <c r="C576" s="165" t="e">
        <f ca="1">IF(ISBLANK(PerformerDetails!C480)=FALSE,PerformerDetails!C480,””)</f>
        <v>#NAME?</v>
      </c>
      <c r="D576" s="165"/>
      <c r="E576" s="165"/>
      <c r="F576" s="165"/>
      <c r="G576" s="165"/>
      <c r="H576" s="157"/>
      <c r="I576" s="157"/>
      <c r="J576" s="157"/>
      <c r="K576" s="157"/>
    </row>
    <row r="577" spans="2:11">
      <c r="B577" s="165"/>
      <c r="C577" s="165" t="e">
        <f ca="1">IF(ISBLANK(PerformerDetails!C481)=FALSE,PerformerDetails!C481,””)</f>
        <v>#NAME?</v>
      </c>
      <c r="D577" s="165"/>
      <c r="E577" s="165"/>
      <c r="F577" s="165"/>
      <c r="G577" s="165"/>
      <c r="H577" s="157"/>
      <c r="I577" s="157"/>
      <c r="J577" s="157"/>
      <c r="K577" s="157"/>
    </row>
    <row r="578" spans="2:11">
      <c r="B578" s="165"/>
      <c r="C578" s="165" t="e">
        <f ca="1">IF(ISBLANK(PerformerDetails!C482)=FALSE,PerformerDetails!C482,””)</f>
        <v>#NAME?</v>
      </c>
      <c r="D578" s="165"/>
      <c r="E578" s="165"/>
      <c r="F578" s="165"/>
      <c r="G578" s="165"/>
      <c r="H578" s="157"/>
      <c r="I578" s="157"/>
      <c r="J578" s="157"/>
      <c r="K578" s="157"/>
    </row>
    <row r="579" spans="2:11">
      <c r="B579" s="165"/>
      <c r="C579" s="165" t="e">
        <f ca="1">IF(ISBLANK(PerformerDetails!C483)=FALSE,PerformerDetails!C483,””)</f>
        <v>#NAME?</v>
      </c>
      <c r="D579" s="165"/>
      <c r="E579" s="165"/>
      <c r="F579" s="165"/>
      <c r="G579" s="165"/>
      <c r="H579" s="157"/>
      <c r="I579" s="157"/>
      <c r="J579" s="157"/>
      <c r="K579" s="157"/>
    </row>
    <row r="580" spans="2:11">
      <c r="B580" s="165"/>
      <c r="C580" s="165" t="e">
        <f ca="1">IF(ISBLANK(PerformerDetails!C484)=FALSE,PerformerDetails!C484,””)</f>
        <v>#NAME?</v>
      </c>
      <c r="D580" s="165"/>
      <c r="E580" s="165"/>
      <c r="F580" s="165"/>
      <c r="G580" s="165"/>
      <c r="H580" s="157"/>
      <c r="I580" s="157"/>
      <c r="J580" s="157"/>
      <c r="K580" s="157"/>
    </row>
    <row r="581" spans="2:11">
      <c r="B581" s="165"/>
      <c r="C581" s="165" t="e">
        <f ca="1">IF(ISBLANK(PerformerDetails!C485)=FALSE,PerformerDetails!C485,””)</f>
        <v>#NAME?</v>
      </c>
      <c r="D581" s="165"/>
      <c r="E581" s="165"/>
      <c r="F581" s="165"/>
      <c r="G581" s="165"/>
      <c r="H581" s="157"/>
      <c r="I581" s="157"/>
      <c r="J581" s="157"/>
      <c r="K581" s="157"/>
    </row>
    <row r="582" spans="2:11">
      <c r="B582" s="165"/>
      <c r="C582" s="165" t="e">
        <f ca="1">IF(ISBLANK(PerformerDetails!C486)=FALSE,PerformerDetails!C486,””)</f>
        <v>#NAME?</v>
      </c>
      <c r="D582" s="165"/>
      <c r="E582" s="165"/>
      <c r="F582" s="165"/>
      <c r="G582" s="165"/>
      <c r="H582" s="157"/>
      <c r="I582" s="157"/>
      <c r="J582" s="157"/>
      <c r="K582" s="157"/>
    </row>
    <row r="583" spans="2:11">
      <c r="B583" s="165"/>
      <c r="C583" s="165" t="e">
        <f ca="1">IF(ISBLANK(PerformerDetails!C487)=FALSE,PerformerDetails!C487,””)</f>
        <v>#NAME?</v>
      </c>
      <c r="D583" s="165"/>
      <c r="E583" s="165"/>
      <c r="F583" s="165"/>
      <c r="G583" s="165"/>
      <c r="H583" s="157"/>
      <c r="I583" s="157"/>
      <c r="J583" s="157"/>
      <c r="K583" s="157"/>
    </row>
    <row r="584" spans="2:11">
      <c r="B584" s="165"/>
      <c r="C584" s="165" t="e">
        <f ca="1">IF(ISBLANK(PerformerDetails!C488)=FALSE,PerformerDetails!C488,””)</f>
        <v>#NAME?</v>
      </c>
      <c r="D584" s="165"/>
      <c r="E584" s="165"/>
      <c r="F584" s="165"/>
      <c r="G584" s="165"/>
      <c r="H584" s="157"/>
      <c r="I584" s="157"/>
      <c r="J584" s="157"/>
      <c r="K584" s="157"/>
    </row>
    <row r="585" spans="2:11">
      <c r="B585" s="165"/>
      <c r="C585" s="165" t="e">
        <f ca="1">IF(ISBLANK(PerformerDetails!C489)=FALSE,PerformerDetails!C489,””)</f>
        <v>#NAME?</v>
      </c>
      <c r="D585" s="165"/>
      <c r="E585" s="165"/>
      <c r="F585" s="165"/>
      <c r="G585" s="165"/>
      <c r="H585" s="157"/>
      <c r="I585" s="157"/>
      <c r="J585" s="157"/>
      <c r="K585" s="157"/>
    </row>
    <row r="586" spans="2:11">
      <c r="B586" s="165"/>
      <c r="C586" s="165" t="e">
        <f ca="1">IF(ISBLANK(PerformerDetails!C490)=FALSE,PerformerDetails!C490,””)</f>
        <v>#NAME?</v>
      </c>
      <c r="D586" s="165"/>
      <c r="E586" s="165"/>
      <c r="F586" s="165"/>
      <c r="G586" s="165"/>
      <c r="H586" s="157"/>
      <c r="I586" s="157"/>
      <c r="J586" s="157"/>
      <c r="K586" s="157"/>
    </row>
    <row r="587" spans="2:11">
      <c r="B587" s="165"/>
      <c r="C587" s="165" t="e">
        <f ca="1">IF(ISBLANK(PerformerDetails!C491)=FALSE,PerformerDetails!C491,””)</f>
        <v>#NAME?</v>
      </c>
      <c r="D587" s="165"/>
      <c r="E587" s="165"/>
      <c r="F587" s="165"/>
      <c r="G587" s="165"/>
      <c r="H587" s="157"/>
      <c r="I587" s="157"/>
      <c r="J587" s="157"/>
      <c r="K587" s="157"/>
    </row>
    <row r="588" spans="2:11">
      <c r="B588" s="165"/>
      <c r="C588" s="165" t="e">
        <f ca="1">IF(ISBLANK(PerformerDetails!C492)=FALSE,PerformerDetails!C492,””)</f>
        <v>#NAME?</v>
      </c>
      <c r="D588" s="165"/>
      <c r="E588" s="165"/>
      <c r="F588" s="165"/>
      <c r="G588" s="165"/>
      <c r="H588" s="157"/>
      <c r="I588" s="157"/>
      <c r="J588" s="157"/>
      <c r="K588" s="157"/>
    </row>
    <row r="589" spans="2:11">
      <c r="B589" s="165"/>
      <c r="C589" s="165" t="e">
        <f ca="1">IF(ISBLANK(PerformerDetails!C493)=FALSE,PerformerDetails!C493,””)</f>
        <v>#NAME?</v>
      </c>
      <c r="D589" s="165"/>
      <c r="E589" s="165"/>
      <c r="F589" s="165"/>
      <c r="G589" s="165"/>
      <c r="H589" s="157"/>
      <c r="I589" s="157"/>
      <c r="J589" s="157"/>
      <c r="K589" s="157"/>
    </row>
    <row r="590" spans="2:11">
      <c r="B590" s="165"/>
      <c r="C590" s="165" t="e">
        <f ca="1">IF(ISBLANK(PerformerDetails!C494)=FALSE,PerformerDetails!C494,””)</f>
        <v>#NAME?</v>
      </c>
      <c r="D590" s="165"/>
      <c r="E590" s="165"/>
      <c r="F590" s="165"/>
      <c r="G590" s="165"/>
      <c r="H590" s="157"/>
      <c r="I590" s="157"/>
      <c r="J590" s="157"/>
      <c r="K590" s="157"/>
    </row>
    <row r="591" spans="2:11">
      <c r="B591" s="165"/>
      <c r="C591" s="165" t="e">
        <f ca="1">IF(ISBLANK(PerformerDetails!C495)=FALSE,PerformerDetails!C495,””)</f>
        <v>#NAME?</v>
      </c>
      <c r="D591" s="165"/>
      <c r="E591" s="165"/>
      <c r="F591" s="165"/>
      <c r="G591" s="165"/>
      <c r="H591" s="157"/>
      <c r="I591" s="157"/>
      <c r="J591" s="157"/>
      <c r="K591" s="157"/>
    </row>
    <row r="592" spans="2:11">
      <c r="B592" s="165"/>
      <c r="C592" s="165" t="e">
        <f ca="1">IF(ISBLANK(PerformerDetails!C496)=FALSE,PerformerDetails!C496,””)</f>
        <v>#NAME?</v>
      </c>
      <c r="D592" s="165"/>
      <c r="E592" s="165"/>
      <c r="F592" s="165"/>
      <c r="G592" s="165"/>
      <c r="H592" s="157"/>
      <c r="I592" s="157"/>
      <c r="J592" s="157"/>
      <c r="K592" s="157"/>
    </row>
    <row r="593" spans="2:11">
      <c r="B593" s="165"/>
      <c r="C593" s="165" t="e">
        <f ca="1">IF(ISBLANK(PerformerDetails!C497)=FALSE,PerformerDetails!C497,””)</f>
        <v>#NAME?</v>
      </c>
      <c r="D593" s="165"/>
      <c r="E593" s="165"/>
      <c r="F593" s="165"/>
      <c r="G593" s="165"/>
      <c r="H593" s="157"/>
      <c r="I593" s="157"/>
      <c r="J593" s="157"/>
      <c r="K593" s="157"/>
    </row>
    <row r="594" spans="2:11">
      <c r="B594" s="165"/>
      <c r="C594" s="165" t="e">
        <f ca="1">IF(ISBLANK(PerformerDetails!C498)=FALSE,PerformerDetails!C498,””)</f>
        <v>#NAME?</v>
      </c>
      <c r="D594" s="165"/>
      <c r="E594" s="165"/>
      <c r="F594" s="165"/>
      <c r="G594" s="165"/>
      <c r="H594" s="157"/>
      <c r="I594" s="157"/>
      <c r="J594" s="157"/>
      <c r="K594" s="157"/>
    </row>
    <row r="595" spans="2:11">
      <c r="B595" s="165"/>
      <c r="C595" s="165" t="e">
        <f ca="1">IF(ISBLANK(PerformerDetails!C499)=FALSE,PerformerDetails!C499,””)</f>
        <v>#NAME?</v>
      </c>
      <c r="D595" s="165"/>
      <c r="E595" s="165"/>
      <c r="F595" s="165"/>
      <c r="G595" s="165"/>
      <c r="H595" s="157"/>
      <c r="I595" s="157"/>
      <c r="J595" s="157"/>
      <c r="K595" s="157"/>
    </row>
    <row r="596" spans="2:11">
      <c r="B596" s="165"/>
      <c r="C596" s="165" t="e">
        <f ca="1">IF(ISBLANK(PerformerDetails!C500)=FALSE,PerformerDetails!C500,””)</f>
        <v>#NAME?</v>
      </c>
      <c r="D596" s="165"/>
      <c r="E596" s="165"/>
      <c r="F596" s="165"/>
      <c r="G596" s="165"/>
      <c r="H596" s="157"/>
      <c r="I596" s="157"/>
      <c r="J596" s="157"/>
      <c r="K596" s="157"/>
    </row>
    <row r="597" spans="2:11">
      <c r="B597" s="165"/>
      <c r="C597" s="165" t="e">
        <f ca="1">IF(ISBLANK(PerformerDetails!C501)=FALSE,PerformerDetails!C501,””)</f>
        <v>#NAME?</v>
      </c>
      <c r="D597" s="165"/>
      <c r="E597" s="165"/>
      <c r="F597" s="165"/>
      <c r="G597" s="165"/>
      <c r="H597" s="157"/>
      <c r="I597" s="157"/>
      <c r="J597" s="157"/>
      <c r="K597" s="157"/>
    </row>
    <row r="598" spans="2:11">
      <c r="B598" s="165"/>
      <c r="C598" s="165" t="e">
        <f ca="1">IF(ISBLANK(PerformerDetails!C502)=FALSE,PerformerDetails!C502,””)</f>
        <v>#NAME?</v>
      </c>
      <c r="D598" s="165"/>
      <c r="E598" s="165"/>
      <c r="F598" s="165"/>
      <c r="G598" s="165"/>
      <c r="H598" s="157"/>
      <c r="I598" s="157"/>
      <c r="J598" s="157"/>
      <c r="K598" s="157"/>
    </row>
    <row r="599" spans="2:11">
      <c r="B599" s="165"/>
      <c r="C599" s="165" t="e">
        <f ca="1">IF(ISBLANK(PerformerDetails!C503)=FALSE,PerformerDetails!C503,””)</f>
        <v>#NAME?</v>
      </c>
      <c r="D599" s="165"/>
      <c r="E599" s="165"/>
      <c r="F599" s="165"/>
      <c r="G599" s="165"/>
      <c r="H599" s="157"/>
      <c r="I599" s="157"/>
      <c r="J599" s="157"/>
      <c r="K599" s="157"/>
    </row>
    <row r="600" spans="2:11">
      <c r="B600" s="165"/>
      <c r="C600" s="165" t="e">
        <f ca="1">IF(ISBLANK(PerformerDetails!C504)=FALSE,PerformerDetails!C504,””)</f>
        <v>#NAME?</v>
      </c>
      <c r="D600" s="165"/>
      <c r="E600" s="165"/>
      <c r="F600" s="165"/>
      <c r="G600" s="165"/>
      <c r="H600" s="157"/>
      <c r="I600" s="157"/>
      <c r="J600" s="157"/>
      <c r="K600" s="157"/>
    </row>
    <row r="601" spans="2:11">
      <c r="B601" s="165"/>
      <c r="C601" s="165" t="e">
        <f ca="1">IF(ISBLANK(PerformerDetails!C505)=FALSE,PerformerDetails!C505,””)</f>
        <v>#NAME?</v>
      </c>
      <c r="D601" s="165"/>
      <c r="E601" s="165"/>
      <c r="F601" s="165"/>
      <c r="G601" s="165"/>
      <c r="H601" s="157"/>
      <c r="I601" s="157"/>
      <c r="J601" s="157"/>
      <c r="K601" s="157"/>
    </row>
    <row r="602" spans="2:11">
      <c r="B602" s="165"/>
      <c r="C602" s="165" t="e">
        <f ca="1">IF(ISBLANK(PerformerDetails!C506)=FALSE,PerformerDetails!C506,””)</f>
        <v>#NAME?</v>
      </c>
      <c r="D602" s="165"/>
      <c r="E602" s="165"/>
      <c r="F602" s="165"/>
      <c r="G602" s="165"/>
      <c r="H602" s="157"/>
      <c r="I602" s="157"/>
      <c r="J602" s="157"/>
      <c r="K602" s="157"/>
    </row>
    <row r="603" spans="2:11">
      <c r="B603" s="165"/>
      <c r="C603" s="165"/>
      <c r="D603" s="165"/>
      <c r="E603" s="165"/>
      <c r="F603" s="165"/>
      <c r="G603" s="165"/>
      <c r="H603" s="157"/>
      <c r="I603" s="157"/>
      <c r="J603" s="157"/>
      <c r="K603" s="157"/>
    </row>
    <row r="604" spans="2:11">
      <c r="B604" s="165"/>
      <c r="C604" s="165"/>
      <c r="D604" s="165"/>
      <c r="E604" s="165"/>
      <c r="F604" s="165"/>
      <c r="G604" s="165"/>
      <c r="H604" s="157"/>
      <c r="I604" s="157"/>
      <c r="J604" s="157"/>
      <c r="K604" s="157"/>
    </row>
    <row r="605" spans="2:11">
      <c r="B605" s="165"/>
      <c r="C605" s="165"/>
      <c r="D605" s="165"/>
      <c r="E605" s="165"/>
      <c r="F605" s="165"/>
      <c r="G605" s="165"/>
      <c r="H605" s="157"/>
      <c r="I605" s="157"/>
      <c r="J605" s="157"/>
      <c r="K605" s="157"/>
    </row>
    <row r="606" spans="2:11">
      <c r="B606" s="165"/>
      <c r="C606" s="165"/>
      <c r="D606" s="165"/>
      <c r="E606" s="165"/>
      <c r="F606" s="165"/>
      <c r="G606" s="165"/>
      <c r="H606" s="157"/>
      <c r="I606" s="157"/>
      <c r="J606" s="157"/>
      <c r="K606" s="157"/>
    </row>
    <row r="607" spans="2:11">
      <c r="B607" s="165"/>
      <c r="C607" s="165"/>
      <c r="D607" s="165"/>
      <c r="E607" s="165"/>
      <c r="F607" s="165"/>
      <c r="G607" s="165"/>
      <c r="H607" s="157"/>
      <c r="I607" s="157"/>
      <c r="J607" s="157"/>
      <c r="K607" s="157"/>
    </row>
    <row r="608" spans="2:11">
      <c r="B608" s="165"/>
      <c r="C608" s="165"/>
      <c r="D608" s="165"/>
      <c r="E608" s="165"/>
      <c r="F608" s="165"/>
      <c r="G608" s="165"/>
      <c r="H608" s="157"/>
      <c r="I608" s="157"/>
      <c r="J608" s="157"/>
      <c r="K608" s="157"/>
    </row>
    <row r="609" spans="2:11">
      <c r="B609" s="165"/>
      <c r="C609" s="165"/>
      <c r="D609" s="165"/>
      <c r="E609" s="165"/>
      <c r="F609" s="165"/>
      <c r="G609" s="165"/>
      <c r="H609" s="157"/>
      <c r="I609" s="157"/>
      <c r="J609" s="157"/>
      <c r="K609" s="157"/>
    </row>
    <row r="610" spans="2:11">
      <c r="B610" s="165"/>
      <c r="C610" s="165"/>
      <c r="D610" s="165"/>
      <c r="E610" s="165"/>
      <c r="F610" s="165"/>
      <c r="G610" s="165"/>
      <c r="H610" s="157"/>
      <c r="I610" s="157"/>
      <c r="J610" s="157"/>
      <c r="K610" s="157"/>
    </row>
    <row r="611" spans="2:11">
      <c r="B611" s="165"/>
      <c r="C611" s="165"/>
      <c r="D611" s="165"/>
      <c r="E611" s="165"/>
      <c r="F611" s="165"/>
      <c r="G611" s="165"/>
      <c r="H611" s="157"/>
      <c r="I611" s="157"/>
      <c r="J611" s="157"/>
      <c r="K611" s="157"/>
    </row>
    <row r="612" spans="2:11">
      <c r="B612" s="165"/>
      <c r="C612" s="165"/>
      <c r="D612" s="165"/>
      <c r="E612" s="165"/>
      <c r="F612" s="165"/>
      <c r="G612" s="165"/>
      <c r="H612" s="157"/>
      <c r="I612" s="157"/>
      <c r="J612" s="157"/>
      <c r="K612" s="157"/>
    </row>
    <row r="613" spans="2:11">
      <c r="B613" s="165"/>
      <c r="C613" s="165"/>
      <c r="D613" s="165"/>
      <c r="E613" s="165"/>
      <c r="F613" s="165"/>
      <c r="G613" s="165"/>
      <c r="H613" s="157"/>
      <c r="I613" s="157"/>
      <c r="J613" s="157"/>
      <c r="K613" s="157"/>
    </row>
    <row r="614" spans="2:11">
      <c r="B614" s="165"/>
      <c r="C614" s="165"/>
      <c r="D614" s="165"/>
      <c r="E614" s="165"/>
      <c r="F614" s="165"/>
      <c r="G614" s="165"/>
      <c r="H614" s="157"/>
      <c r="I614" s="157"/>
      <c r="J614" s="157"/>
      <c r="K614" s="157"/>
    </row>
    <row r="615" spans="2:11">
      <c r="B615" s="165"/>
      <c r="C615" s="165"/>
      <c r="D615" s="165"/>
      <c r="E615" s="165"/>
      <c r="F615" s="165"/>
      <c r="G615" s="165"/>
      <c r="H615" s="157"/>
      <c r="I615" s="157"/>
      <c r="J615" s="157"/>
      <c r="K615" s="157"/>
    </row>
    <row r="616" spans="2:11">
      <c r="B616" s="165"/>
      <c r="C616" s="165"/>
      <c r="D616" s="165"/>
      <c r="E616" s="165"/>
      <c r="F616" s="165"/>
      <c r="G616" s="165"/>
      <c r="H616" s="157"/>
      <c r="I616" s="157"/>
      <c r="J616" s="157"/>
      <c r="K616" s="157"/>
    </row>
    <row r="617" spans="2:11">
      <c r="B617" s="165"/>
      <c r="C617" s="165"/>
      <c r="D617" s="165"/>
      <c r="E617" s="165"/>
      <c r="F617" s="165"/>
      <c r="G617" s="165"/>
      <c r="H617" s="157"/>
      <c r="I617" s="157"/>
      <c r="J617" s="157"/>
      <c r="K617" s="157"/>
    </row>
    <row r="618" spans="2:11">
      <c r="B618" s="165"/>
      <c r="C618" s="165"/>
      <c r="D618" s="165"/>
      <c r="E618" s="165"/>
      <c r="F618" s="165"/>
      <c r="G618" s="165"/>
      <c r="H618" s="157"/>
      <c r="I618" s="157"/>
      <c r="J618" s="157"/>
      <c r="K618" s="157"/>
    </row>
    <row r="619" spans="2:11">
      <c r="B619" s="165"/>
      <c r="C619" s="165"/>
      <c r="D619" s="165"/>
      <c r="E619" s="165"/>
      <c r="F619" s="165"/>
      <c r="G619" s="165"/>
      <c r="H619" s="157"/>
      <c r="I619" s="157"/>
      <c r="J619" s="157"/>
      <c r="K619" s="157"/>
    </row>
    <row r="620" spans="2:11">
      <c r="B620" s="165"/>
      <c r="C620" s="165"/>
      <c r="D620" s="165"/>
      <c r="E620" s="165"/>
      <c r="F620" s="165"/>
      <c r="G620" s="165"/>
      <c r="H620" s="157"/>
      <c r="I620" s="157"/>
      <c r="J620" s="157"/>
      <c r="K620" s="157"/>
    </row>
    <row r="621" spans="2:11">
      <c r="B621" s="165"/>
      <c r="C621" s="165"/>
      <c r="D621" s="165"/>
      <c r="E621" s="165"/>
      <c r="F621" s="165"/>
      <c r="G621" s="165"/>
      <c r="H621" s="157"/>
      <c r="I621" s="157"/>
      <c r="J621" s="157"/>
      <c r="K621" s="157"/>
    </row>
    <row r="622" spans="2:11">
      <c r="B622" s="165"/>
      <c r="C622" s="165"/>
      <c r="D622" s="165"/>
      <c r="E622" s="165"/>
      <c r="F622" s="165"/>
      <c r="G622" s="165"/>
      <c r="H622" s="157"/>
      <c r="I622" s="157"/>
      <c r="J622" s="157"/>
      <c r="K622" s="157"/>
    </row>
    <row r="623" spans="2:11">
      <c r="B623" s="165"/>
      <c r="C623" s="165"/>
      <c r="D623" s="165"/>
      <c r="E623" s="165"/>
      <c r="F623" s="165"/>
      <c r="G623" s="165"/>
      <c r="H623" s="157"/>
      <c r="I623" s="157"/>
      <c r="J623" s="157"/>
      <c r="K623" s="157"/>
    </row>
    <row r="624" spans="2:11">
      <c r="B624" s="165"/>
      <c r="C624" s="165"/>
      <c r="D624" s="165"/>
      <c r="E624" s="165"/>
      <c r="F624" s="165"/>
      <c r="G624" s="165"/>
      <c r="H624" s="157"/>
      <c r="I624" s="157"/>
      <c r="J624" s="157"/>
      <c r="K624" s="157"/>
    </row>
    <row r="625" spans="2:11">
      <c r="B625" s="165"/>
      <c r="C625" s="165"/>
      <c r="D625" s="165"/>
      <c r="E625" s="165"/>
      <c r="F625" s="165"/>
      <c r="G625" s="165"/>
      <c r="H625" s="157"/>
      <c r="I625" s="157"/>
      <c r="J625" s="157"/>
      <c r="K625" s="157"/>
    </row>
    <row r="626" spans="2:11">
      <c r="B626" s="165"/>
      <c r="C626" s="165"/>
      <c r="D626" s="165"/>
      <c r="E626" s="165"/>
      <c r="F626" s="165"/>
      <c r="G626" s="165"/>
      <c r="H626" s="157"/>
      <c r="I626" s="157"/>
      <c r="J626" s="157"/>
      <c r="K626" s="157"/>
    </row>
    <row r="627" spans="2:11">
      <c r="B627" s="165"/>
      <c r="C627" s="165"/>
      <c r="D627" s="165"/>
      <c r="E627" s="165"/>
      <c r="F627" s="165"/>
      <c r="G627" s="165"/>
      <c r="H627" s="157"/>
      <c r="I627" s="157"/>
      <c r="J627" s="157"/>
      <c r="K627" s="157"/>
    </row>
    <row r="628" spans="2:11">
      <c r="B628" s="165"/>
      <c r="C628" s="165"/>
      <c r="D628" s="165"/>
      <c r="E628" s="165"/>
      <c r="F628" s="165"/>
      <c r="G628" s="165"/>
      <c r="H628" s="157"/>
      <c r="I628" s="157"/>
      <c r="J628" s="157"/>
      <c r="K628" s="157"/>
    </row>
    <row r="629" spans="2:11">
      <c r="B629" s="165"/>
      <c r="C629" s="165"/>
      <c r="D629" s="165"/>
      <c r="E629" s="165"/>
      <c r="F629" s="165"/>
      <c r="G629" s="165"/>
      <c r="H629" s="157"/>
      <c r="I629" s="157"/>
      <c r="J629" s="157"/>
      <c r="K629" s="157"/>
    </row>
    <row r="630" spans="2:11">
      <c r="B630" s="165"/>
      <c r="C630" s="165"/>
      <c r="D630" s="165"/>
      <c r="E630" s="165"/>
      <c r="F630" s="165"/>
      <c r="G630" s="165"/>
      <c r="H630" s="157"/>
      <c r="I630" s="157"/>
      <c r="J630" s="157"/>
      <c r="K630" s="157"/>
    </row>
    <row r="631" spans="2:11">
      <c r="B631" s="165"/>
      <c r="C631" s="165"/>
      <c r="D631" s="165"/>
      <c r="E631" s="165"/>
      <c r="F631" s="165"/>
      <c r="G631" s="165"/>
      <c r="H631" s="157"/>
      <c r="I631" s="157"/>
      <c r="J631" s="157"/>
      <c r="K631" s="157"/>
    </row>
    <row r="632" spans="2:11">
      <c r="B632" s="165"/>
      <c r="C632" s="165"/>
      <c r="D632" s="165"/>
      <c r="E632" s="165"/>
      <c r="F632" s="165"/>
      <c r="G632" s="165"/>
      <c r="H632" s="157"/>
      <c r="I632" s="157"/>
      <c r="J632" s="157"/>
      <c r="K632" s="157"/>
    </row>
    <row r="633" spans="2:11">
      <c r="B633" s="165"/>
      <c r="C633" s="165"/>
      <c r="D633" s="165"/>
      <c r="E633" s="165"/>
      <c r="F633" s="165"/>
      <c r="G633" s="165"/>
      <c r="H633" s="157"/>
      <c r="I633" s="157"/>
      <c r="J633" s="157"/>
      <c r="K633" s="157"/>
    </row>
    <row r="634" spans="2:11">
      <c r="B634" s="165"/>
      <c r="C634" s="165"/>
      <c r="D634" s="165"/>
      <c r="E634" s="165"/>
      <c r="F634" s="165"/>
      <c r="G634" s="165"/>
      <c r="H634" s="157"/>
      <c r="I634" s="157"/>
      <c r="J634" s="157"/>
      <c r="K634" s="157"/>
    </row>
    <row r="635" spans="2:11">
      <c r="B635" s="165"/>
      <c r="C635" s="165"/>
      <c r="D635" s="165"/>
      <c r="E635" s="165"/>
      <c r="F635" s="165"/>
      <c r="G635" s="165"/>
      <c r="H635" s="157"/>
      <c r="I635" s="157"/>
      <c r="J635" s="157"/>
      <c r="K635" s="157"/>
    </row>
    <row r="636" spans="2:11">
      <c r="B636" s="165"/>
      <c r="C636" s="165"/>
      <c r="D636" s="165"/>
      <c r="E636" s="165"/>
      <c r="F636" s="165"/>
      <c r="G636" s="165"/>
      <c r="H636" s="157"/>
      <c r="I636" s="157"/>
      <c r="J636" s="157"/>
      <c r="K636" s="157"/>
    </row>
    <row r="637" spans="2:11">
      <c r="B637" s="165"/>
      <c r="C637" s="165"/>
      <c r="D637" s="165"/>
      <c r="E637" s="165"/>
      <c r="F637" s="165"/>
      <c r="G637" s="165"/>
      <c r="H637" s="157"/>
      <c r="I637" s="157"/>
      <c r="J637" s="157"/>
      <c r="K637" s="157"/>
    </row>
    <row r="638" spans="2:11">
      <c r="B638" s="165"/>
      <c r="C638" s="165"/>
      <c r="D638" s="165"/>
      <c r="E638" s="165"/>
      <c r="F638" s="165"/>
      <c r="G638" s="165"/>
      <c r="H638" s="157"/>
      <c r="I638" s="157"/>
      <c r="J638" s="157"/>
      <c r="K638" s="157"/>
    </row>
    <row r="639" spans="2:11">
      <c r="B639" s="165"/>
      <c r="C639" s="165"/>
      <c r="D639" s="165"/>
      <c r="E639" s="165"/>
      <c r="F639" s="165"/>
      <c r="G639" s="165"/>
      <c r="H639" s="157"/>
      <c r="I639" s="157"/>
      <c r="J639" s="157"/>
      <c r="K639" s="157"/>
    </row>
    <row r="640" spans="2:11">
      <c r="B640" s="165"/>
      <c r="C640" s="165"/>
      <c r="D640" s="165"/>
      <c r="E640" s="165"/>
      <c r="F640" s="165"/>
      <c r="G640" s="165"/>
      <c r="H640" s="157"/>
      <c r="I640" s="157"/>
      <c r="J640" s="157"/>
      <c r="K640" s="157"/>
    </row>
    <row r="641" spans="2:11">
      <c r="B641" s="165"/>
      <c r="C641" s="165"/>
      <c r="D641" s="165"/>
      <c r="E641" s="165"/>
      <c r="F641" s="165"/>
      <c r="G641" s="165"/>
      <c r="H641" s="157"/>
      <c r="I641" s="157"/>
      <c r="J641" s="157"/>
      <c r="K641" s="157"/>
    </row>
    <row r="642" spans="2:11">
      <c r="B642" s="165"/>
      <c r="C642" s="165"/>
      <c r="D642" s="165"/>
      <c r="E642" s="165"/>
      <c r="F642" s="165"/>
      <c r="G642" s="165"/>
      <c r="H642" s="157"/>
      <c r="I642" s="157"/>
      <c r="J642" s="157"/>
      <c r="K642" s="157"/>
    </row>
    <row r="643" spans="2:11">
      <c r="B643" s="165"/>
      <c r="C643" s="165"/>
      <c r="D643" s="165"/>
      <c r="E643" s="165"/>
      <c r="F643" s="165"/>
      <c r="G643" s="165"/>
      <c r="H643" s="157"/>
      <c r="I643" s="157"/>
      <c r="J643" s="157"/>
      <c r="K643" s="157"/>
    </row>
    <row r="644" spans="2:11">
      <c r="B644" s="165"/>
      <c r="C644" s="165"/>
      <c r="D644" s="165"/>
      <c r="E644" s="165"/>
      <c r="F644" s="165"/>
      <c r="G644" s="165"/>
      <c r="H644" s="157"/>
      <c r="I644" s="157"/>
      <c r="J644" s="157"/>
      <c r="K644" s="157"/>
    </row>
    <row r="645" spans="2:11">
      <c r="B645" s="165"/>
      <c r="C645" s="165"/>
      <c r="D645" s="165"/>
      <c r="E645" s="165"/>
      <c r="F645" s="165"/>
      <c r="G645" s="165"/>
      <c r="H645" s="157"/>
      <c r="I645" s="157"/>
      <c r="J645" s="157"/>
      <c r="K645" s="157"/>
    </row>
    <row r="646" spans="2:11">
      <c r="B646" s="165"/>
      <c r="C646" s="165"/>
      <c r="D646" s="165"/>
      <c r="E646" s="165"/>
      <c r="F646" s="165"/>
      <c r="G646" s="165"/>
      <c r="H646" s="157"/>
      <c r="I646" s="157"/>
      <c r="J646" s="157"/>
      <c r="K646" s="157"/>
    </row>
    <row r="647" spans="2:11">
      <c r="B647" s="165"/>
      <c r="C647" s="165"/>
      <c r="D647" s="165"/>
      <c r="E647" s="165"/>
      <c r="F647" s="165"/>
      <c r="G647" s="165"/>
      <c r="H647" s="157"/>
      <c r="I647" s="157"/>
      <c r="J647" s="157"/>
      <c r="K647" s="157"/>
    </row>
    <row r="648" spans="2:11">
      <c r="B648" s="165"/>
      <c r="C648" s="165"/>
      <c r="D648" s="165"/>
      <c r="E648" s="165"/>
      <c r="F648" s="165"/>
      <c r="G648" s="165"/>
      <c r="H648" s="157"/>
      <c r="I648" s="157"/>
      <c r="J648" s="157"/>
      <c r="K648" s="157"/>
    </row>
    <row r="649" spans="2:11">
      <c r="B649" s="165"/>
      <c r="C649" s="165"/>
      <c r="D649" s="165"/>
      <c r="E649" s="165"/>
      <c r="F649" s="165"/>
      <c r="G649" s="165"/>
      <c r="H649" s="157"/>
      <c r="I649" s="157"/>
      <c r="J649" s="157"/>
      <c r="K649" s="157"/>
    </row>
    <row r="650" spans="2:11">
      <c r="B650" s="165"/>
      <c r="C650" s="165"/>
      <c r="D650" s="165"/>
      <c r="E650" s="165"/>
      <c r="F650" s="165"/>
      <c r="G650" s="165"/>
      <c r="H650" s="157"/>
      <c r="I650" s="157"/>
      <c r="J650" s="157"/>
      <c r="K650" s="157"/>
    </row>
    <row r="651" spans="2:11">
      <c r="B651" s="165"/>
      <c r="C651" s="165"/>
      <c r="D651" s="165"/>
      <c r="E651" s="165"/>
      <c r="F651" s="165"/>
      <c r="G651" s="165"/>
      <c r="H651" s="157"/>
      <c r="I651" s="157"/>
      <c r="J651" s="157"/>
      <c r="K651" s="157"/>
    </row>
    <row r="652" spans="2:11">
      <c r="B652" s="165"/>
      <c r="C652" s="165"/>
      <c r="D652" s="165"/>
      <c r="E652" s="165"/>
      <c r="F652" s="165"/>
      <c r="G652" s="165"/>
      <c r="H652" s="157"/>
      <c r="I652" s="157"/>
      <c r="J652" s="157"/>
      <c r="K652" s="157"/>
    </row>
    <row r="653" spans="2:11">
      <c r="B653" s="165"/>
      <c r="C653" s="165"/>
      <c r="D653" s="165"/>
      <c r="E653" s="165"/>
      <c r="F653" s="165"/>
      <c r="G653" s="165"/>
      <c r="H653" s="157"/>
      <c r="I653" s="157"/>
      <c r="J653" s="157"/>
      <c r="K653" s="157"/>
    </row>
    <row r="654" spans="2:11">
      <c r="B654" s="165"/>
      <c r="C654" s="165"/>
      <c r="D654" s="165"/>
      <c r="E654" s="165"/>
      <c r="F654" s="165"/>
      <c r="G654" s="165"/>
      <c r="H654" s="157"/>
      <c r="I654" s="157"/>
      <c r="J654" s="157"/>
      <c r="K654" s="157"/>
    </row>
    <row r="655" spans="2:11">
      <c r="B655" s="165"/>
      <c r="C655" s="165"/>
      <c r="D655" s="165"/>
      <c r="E655" s="165"/>
      <c r="F655" s="165"/>
      <c r="G655" s="165"/>
      <c r="H655" s="157"/>
      <c r="I655" s="157"/>
      <c r="J655" s="157"/>
      <c r="K655" s="157"/>
    </row>
    <row r="656" spans="2:11">
      <c r="B656" s="165"/>
      <c r="C656" s="165"/>
      <c r="D656" s="165"/>
      <c r="E656" s="165"/>
      <c r="F656" s="165"/>
      <c r="G656" s="165"/>
      <c r="H656" s="157"/>
      <c r="I656" s="157"/>
      <c r="J656" s="157"/>
      <c r="K656" s="157"/>
    </row>
    <row r="657" spans="2:11">
      <c r="B657" s="165"/>
      <c r="C657" s="165"/>
      <c r="D657" s="165"/>
      <c r="E657" s="165"/>
      <c r="F657" s="165"/>
      <c r="G657" s="165"/>
      <c r="H657" s="157"/>
      <c r="I657" s="157"/>
      <c r="J657" s="157"/>
      <c r="K657" s="157"/>
    </row>
    <row r="658" spans="2:11">
      <c r="B658" s="165"/>
      <c r="C658" s="165"/>
      <c r="D658" s="165"/>
      <c r="E658" s="165"/>
      <c r="F658" s="165"/>
      <c r="G658" s="165"/>
      <c r="H658" s="157"/>
      <c r="I658" s="157"/>
      <c r="J658" s="157"/>
      <c r="K658" s="157"/>
    </row>
    <row r="659" spans="2:11">
      <c r="B659" s="165"/>
      <c r="C659" s="165"/>
      <c r="D659" s="165"/>
      <c r="E659" s="165"/>
      <c r="F659" s="165"/>
      <c r="G659" s="165"/>
      <c r="H659" s="157"/>
      <c r="I659" s="157"/>
      <c r="J659" s="157"/>
      <c r="K659" s="157"/>
    </row>
    <row r="660" spans="2:11">
      <c r="B660" s="165"/>
      <c r="C660" s="165"/>
      <c r="D660" s="165"/>
      <c r="E660" s="165"/>
      <c r="F660" s="165"/>
      <c r="G660" s="165"/>
      <c r="H660" s="157"/>
      <c r="I660" s="157"/>
      <c r="J660" s="157"/>
      <c r="K660" s="157"/>
    </row>
    <row r="661" spans="2:11">
      <c r="B661" s="165"/>
      <c r="C661" s="165"/>
      <c r="D661" s="165"/>
      <c r="E661" s="165"/>
      <c r="F661" s="165"/>
      <c r="G661" s="165"/>
      <c r="H661" s="157"/>
      <c r="I661" s="157"/>
      <c r="J661" s="157"/>
      <c r="K661" s="157"/>
    </row>
    <row r="662" spans="2:11">
      <c r="B662" s="165"/>
      <c r="C662" s="165"/>
      <c r="D662" s="165"/>
      <c r="E662" s="165"/>
      <c r="F662" s="165"/>
      <c r="G662" s="165"/>
      <c r="H662" s="157"/>
      <c r="I662" s="157"/>
      <c r="J662" s="157"/>
      <c r="K662" s="157"/>
    </row>
    <row r="663" spans="2:11">
      <c r="B663" s="165"/>
      <c r="C663" s="165"/>
      <c r="D663" s="165"/>
      <c r="E663" s="165"/>
      <c r="F663" s="165"/>
      <c r="G663" s="165"/>
      <c r="H663" s="157"/>
      <c r="I663" s="157"/>
      <c r="J663" s="157"/>
      <c r="K663" s="157"/>
    </row>
    <row r="664" spans="2:11">
      <c r="B664" s="165"/>
      <c r="C664" s="165"/>
      <c r="D664" s="165"/>
      <c r="E664" s="165"/>
      <c r="F664" s="165"/>
      <c r="G664" s="165"/>
      <c r="H664" s="157"/>
      <c r="I664" s="157"/>
      <c r="J664" s="157"/>
      <c r="K664" s="157"/>
    </row>
    <row r="665" spans="2:11">
      <c r="B665" s="165"/>
      <c r="C665" s="165"/>
      <c r="D665" s="165"/>
      <c r="E665" s="165"/>
      <c r="F665" s="165"/>
      <c r="G665" s="165"/>
      <c r="H665" s="157"/>
      <c r="I665" s="157"/>
      <c r="J665" s="157"/>
      <c r="K665" s="157"/>
    </row>
    <row r="666" spans="2:11">
      <c r="B666" s="165"/>
      <c r="C666" s="165"/>
      <c r="D666" s="165"/>
      <c r="E666" s="165"/>
      <c r="F666" s="165"/>
      <c r="G666" s="165"/>
      <c r="H666" s="157"/>
      <c r="I666" s="157"/>
      <c r="J666" s="157"/>
      <c r="K666" s="157"/>
    </row>
    <row r="667" spans="2:11">
      <c r="B667" s="165"/>
      <c r="C667" s="165"/>
      <c r="D667" s="165"/>
      <c r="E667" s="165"/>
      <c r="F667" s="165"/>
      <c r="G667" s="165"/>
      <c r="H667" s="157"/>
      <c r="I667" s="157"/>
      <c r="J667" s="157"/>
      <c r="K667" s="157"/>
    </row>
    <row r="668" spans="2:11">
      <c r="B668" s="165"/>
      <c r="C668" s="165"/>
      <c r="D668" s="165"/>
      <c r="E668" s="165"/>
      <c r="F668" s="165"/>
      <c r="G668" s="165"/>
      <c r="H668" s="157"/>
      <c r="I668" s="157"/>
      <c r="J668" s="157"/>
      <c r="K668" s="157"/>
    </row>
    <row r="669" spans="2:11">
      <c r="B669" s="165"/>
      <c r="C669" s="165"/>
      <c r="D669" s="165"/>
      <c r="E669" s="165"/>
      <c r="F669" s="165"/>
      <c r="G669" s="165"/>
      <c r="H669" s="157"/>
      <c r="I669" s="157"/>
      <c r="J669" s="157"/>
      <c r="K669" s="157"/>
    </row>
    <row r="670" spans="2:11">
      <c r="B670" s="165"/>
      <c r="C670" s="165"/>
      <c r="D670" s="165"/>
      <c r="E670" s="165"/>
      <c r="F670" s="165"/>
      <c r="G670" s="165"/>
      <c r="H670" s="157"/>
      <c r="I670" s="157"/>
      <c r="J670" s="157"/>
      <c r="K670" s="157"/>
    </row>
    <row r="671" spans="2:11">
      <c r="B671" s="165"/>
      <c r="C671" s="165"/>
      <c r="D671" s="165"/>
      <c r="E671" s="165"/>
      <c r="F671" s="165"/>
      <c r="G671" s="165"/>
      <c r="H671" s="157"/>
      <c r="I671" s="157"/>
      <c r="J671" s="157"/>
      <c r="K671" s="157"/>
    </row>
    <row r="672" spans="2:11">
      <c r="B672" s="165"/>
      <c r="C672" s="165"/>
      <c r="D672" s="165"/>
      <c r="E672" s="165"/>
      <c r="F672" s="165"/>
      <c r="G672" s="165"/>
      <c r="H672" s="157"/>
      <c r="I672" s="157"/>
      <c r="J672" s="157"/>
      <c r="K672" s="157"/>
    </row>
    <row r="673" spans="2:11">
      <c r="B673" s="165"/>
      <c r="C673" s="165"/>
      <c r="D673" s="165"/>
      <c r="E673" s="165"/>
      <c r="F673" s="165"/>
      <c r="G673" s="165"/>
      <c r="H673" s="157"/>
      <c r="I673" s="157"/>
      <c r="J673" s="157"/>
      <c r="K673" s="157"/>
    </row>
    <row r="674" spans="2:11">
      <c r="B674" s="165"/>
      <c r="C674" s="165"/>
      <c r="D674" s="165"/>
      <c r="E674" s="165"/>
      <c r="F674" s="165"/>
      <c r="G674" s="165"/>
      <c r="H674" s="157"/>
      <c r="I674" s="157"/>
      <c r="J674" s="157"/>
      <c r="K674" s="157"/>
    </row>
    <row r="675" spans="2:11">
      <c r="B675" s="165"/>
      <c r="C675" s="165"/>
      <c r="D675" s="165"/>
      <c r="E675" s="165"/>
      <c r="F675" s="165"/>
      <c r="G675" s="165"/>
      <c r="H675" s="157"/>
      <c r="I675" s="157"/>
      <c r="J675" s="157"/>
      <c r="K675" s="157"/>
    </row>
    <row r="676" spans="2:11">
      <c r="B676" s="165"/>
      <c r="C676" s="165"/>
      <c r="D676" s="165"/>
      <c r="E676" s="165"/>
      <c r="F676" s="165"/>
      <c r="G676" s="165"/>
      <c r="H676" s="157"/>
      <c r="I676" s="157"/>
      <c r="J676" s="157"/>
      <c r="K676" s="157"/>
    </row>
    <row r="677" spans="2:11">
      <c r="B677" s="165"/>
      <c r="C677" s="165"/>
      <c r="D677" s="165"/>
      <c r="E677" s="165"/>
      <c r="F677" s="165"/>
      <c r="G677" s="165"/>
      <c r="H677" s="157"/>
      <c r="I677" s="157"/>
      <c r="J677" s="157"/>
      <c r="K677" s="157"/>
    </row>
    <row r="678" spans="2:11">
      <c r="B678" s="165"/>
      <c r="C678" s="165"/>
      <c r="D678" s="165"/>
      <c r="E678" s="165"/>
      <c r="F678" s="165"/>
      <c r="G678" s="165"/>
      <c r="H678" s="157"/>
      <c r="I678" s="157"/>
      <c r="J678" s="157"/>
      <c r="K678" s="157"/>
    </row>
    <row r="679" spans="2:11">
      <c r="B679" s="165"/>
      <c r="C679" s="165"/>
      <c r="D679" s="165"/>
      <c r="E679" s="165"/>
      <c r="F679" s="165"/>
      <c r="G679" s="165"/>
      <c r="H679" s="157"/>
      <c r="I679" s="157"/>
      <c r="J679" s="157"/>
      <c r="K679" s="157"/>
    </row>
    <row r="680" spans="2:11">
      <c r="B680" s="165"/>
      <c r="C680" s="165"/>
      <c r="D680" s="165"/>
      <c r="E680" s="165"/>
      <c r="F680" s="165"/>
      <c r="G680" s="165"/>
      <c r="H680" s="157"/>
      <c r="I680" s="157"/>
      <c r="J680" s="157"/>
      <c r="K680" s="157"/>
    </row>
    <row r="681" spans="2:11">
      <c r="B681" s="165"/>
      <c r="C681" s="165"/>
      <c r="D681" s="165"/>
      <c r="E681" s="165"/>
      <c r="F681" s="165"/>
      <c r="G681" s="165"/>
      <c r="H681" s="157"/>
      <c r="I681" s="157"/>
      <c r="J681" s="157"/>
      <c r="K681" s="157"/>
    </row>
    <row r="682" spans="2:11">
      <c r="B682" s="165"/>
      <c r="C682" s="165"/>
      <c r="D682" s="165"/>
      <c r="E682" s="165"/>
      <c r="F682" s="165"/>
      <c r="G682" s="165"/>
      <c r="H682" s="157"/>
      <c r="I682" s="157"/>
      <c r="J682" s="157"/>
      <c r="K682" s="157"/>
    </row>
    <row r="683" spans="2:11">
      <c r="B683" s="165"/>
      <c r="C683" s="165"/>
      <c r="D683" s="165"/>
      <c r="E683" s="165"/>
      <c r="F683" s="165"/>
      <c r="G683" s="165"/>
      <c r="H683" s="157"/>
      <c r="I683" s="157"/>
      <c r="J683" s="157"/>
      <c r="K683" s="157"/>
    </row>
    <row r="684" spans="2:11">
      <c r="B684" s="165"/>
      <c r="C684" s="165"/>
      <c r="D684" s="165"/>
      <c r="E684" s="165"/>
      <c r="F684" s="165"/>
      <c r="G684" s="165"/>
      <c r="H684" s="157"/>
      <c r="I684" s="157"/>
      <c r="J684" s="157"/>
      <c r="K684" s="157"/>
    </row>
    <row r="685" spans="2:11">
      <c r="B685" s="165"/>
      <c r="C685" s="165"/>
      <c r="D685" s="165"/>
      <c r="E685" s="165"/>
      <c r="F685" s="165"/>
      <c r="G685" s="165"/>
      <c r="H685" s="157"/>
      <c r="I685" s="157"/>
      <c r="J685" s="157"/>
      <c r="K685" s="157"/>
    </row>
    <row r="686" spans="2:11">
      <c r="B686" s="165"/>
      <c r="C686" s="165"/>
      <c r="D686" s="165"/>
      <c r="E686" s="165"/>
      <c r="F686" s="165"/>
      <c r="G686" s="165"/>
      <c r="H686" s="157"/>
      <c r="I686" s="157"/>
      <c r="J686" s="157"/>
      <c r="K686" s="157"/>
    </row>
    <row r="687" spans="2:11">
      <c r="B687" s="165"/>
      <c r="C687" s="165"/>
      <c r="D687" s="165"/>
      <c r="E687" s="165"/>
      <c r="F687" s="165"/>
      <c r="G687" s="165"/>
      <c r="H687" s="157"/>
      <c r="I687" s="157"/>
      <c r="J687" s="157"/>
      <c r="K687" s="157"/>
    </row>
    <row r="688" spans="2:11">
      <c r="B688" s="165"/>
      <c r="C688" s="165"/>
      <c r="D688" s="165"/>
      <c r="E688" s="165"/>
      <c r="F688" s="165"/>
      <c r="G688" s="165"/>
      <c r="H688" s="157"/>
      <c r="I688" s="157"/>
      <c r="J688" s="157"/>
      <c r="K688" s="157"/>
    </row>
    <row r="689" spans="2:11">
      <c r="B689" s="165"/>
      <c r="C689" s="165"/>
      <c r="D689" s="165"/>
      <c r="E689" s="165"/>
      <c r="F689" s="165"/>
      <c r="G689" s="165"/>
      <c r="H689" s="157"/>
      <c r="I689" s="157"/>
      <c r="J689" s="157"/>
      <c r="K689" s="157"/>
    </row>
    <row r="690" spans="2:11">
      <c r="B690" s="165"/>
      <c r="C690" s="165"/>
      <c r="D690" s="165"/>
      <c r="E690" s="165"/>
      <c r="F690" s="165"/>
      <c r="G690" s="165"/>
      <c r="H690" s="157"/>
      <c r="I690" s="157"/>
      <c r="J690" s="157"/>
      <c r="K690" s="157"/>
    </row>
    <row r="691" spans="2:11">
      <c r="B691" s="165"/>
      <c r="C691" s="165"/>
      <c r="D691" s="165"/>
      <c r="E691" s="165"/>
      <c r="F691" s="165"/>
      <c r="G691" s="165"/>
      <c r="H691" s="157"/>
      <c r="I691" s="157"/>
      <c r="J691" s="157"/>
      <c r="K691" s="157"/>
    </row>
    <row r="692" spans="2:11">
      <c r="B692" s="165"/>
      <c r="C692" s="165"/>
      <c r="D692" s="165"/>
      <c r="E692" s="165"/>
      <c r="F692" s="165"/>
      <c r="G692" s="165"/>
      <c r="H692" s="157"/>
      <c r="I692" s="157"/>
      <c r="J692" s="157"/>
      <c r="K692" s="157"/>
    </row>
    <row r="693" spans="2:11">
      <c r="B693" s="165"/>
      <c r="C693" s="165"/>
      <c r="D693" s="165"/>
      <c r="E693" s="165"/>
      <c r="F693" s="165"/>
      <c r="G693" s="165"/>
      <c r="H693" s="157"/>
      <c r="I693" s="157"/>
      <c r="J693" s="157"/>
      <c r="K693" s="157"/>
    </row>
    <row r="694" spans="2:11">
      <c r="B694" s="165"/>
      <c r="C694" s="165"/>
      <c r="D694" s="165"/>
      <c r="E694" s="165"/>
      <c r="F694" s="165"/>
      <c r="G694" s="165"/>
      <c r="H694" s="157"/>
      <c r="I694" s="157"/>
      <c r="J694" s="157"/>
      <c r="K694" s="157"/>
    </row>
    <row r="695" spans="2:11">
      <c r="B695" s="165"/>
      <c r="C695" s="165"/>
      <c r="D695" s="165"/>
      <c r="E695" s="165"/>
      <c r="F695" s="165"/>
      <c r="G695" s="165"/>
      <c r="H695" s="157"/>
      <c r="I695" s="157"/>
      <c r="J695" s="157"/>
      <c r="K695" s="157"/>
    </row>
    <row r="696" spans="2:11">
      <c r="B696" s="165"/>
      <c r="C696" s="165"/>
      <c r="D696" s="165"/>
      <c r="E696" s="165"/>
      <c r="F696" s="165"/>
      <c r="G696" s="165"/>
      <c r="H696" s="157"/>
      <c r="I696" s="157"/>
      <c r="J696" s="157"/>
      <c r="K696" s="157"/>
    </row>
    <row r="697" spans="2:11">
      <c r="B697" s="165"/>
      <c r="C697" s="165"/>
      <c r="D697" s="165"/>
      <c r="E697" s="165"/>
      <c r="F697" s="165"/>
      <c r="G697" s="165"/>
      <c r="H697" s="157"/>
      <c r="I697" s="157"/>
      <c r="J697" s="157"/>
      <c r="K697" s="157"/>
    </row>
    <row r="698" spans="2:11">
      <c r="B698" s="165"/>
      <c r="C698" s="165"/>
      <c r="D698" s="165"/>
      <c r="E698" s="165"/>
      <c r="F698" s="165"/>
      <c r="G698" s="165"/>
      <c r="H698" s="157"/>
      <c r="I698" s="157"/>
      <c r="J698" s="157"/>
      <c r="K698" s="157"/>
    </row>
    <row r="699" spans="2:11">
      <c r="B699" s="165"/>
      <c r="C699" s="165"/>
      <c r="D699" s="165"/>
      <c r="E699" s="165"/>
      <c r="F699" s="165"/>
      <c r="G699" s="165"/>
      <c r="H699" s="157"/>
      <c r="I699" s="157"/>
      <c r="J699" s="157"/>
      <c r="K699" s="157"/>
    </row>
    <row r="700" spans="2:11">
      <c r="B700" s="165"/>
      <c r="C700" s="165"/>
      <c r="D700" s="165"/>
      <c r="E700" s="165"/>
      <c r="F700" s="165"/>
      <c r="G700" s="165"/>
      <c r="H700" s="157"/>
      <c r="I700" s="157"/>
      <c r="J700" s="157"/>
      <c r="K700" s="157"/>
    </row>
    <row r="701" spans="2:11">
      <c r="B701" s="165"/>
      <c r="C701" s="165"/>
      <c r="D701" s="165"/>
      <c r="E701" s="165"/>
      <c r="F701" s="165"/>
      <c r="G701" s="165"/>
      <c r="H701" s="157"/>
      <c r="I701" s="157"/>
      <c r="J701" s="157"/>
      <c r="K701" s="157"/>
    </row>
    <row r="702" spans="2:11">
      <c r="B702" s="165"/>
      <c r="C702" s="165"/>
      <c r="D702" s="165"/>
      <c r="E702" s="165"/>
      <c r="F702" s="165"/>
      <c r="G702" s="165"/>
      <c r="H702" s="157"/>
      <c r="I702" s="157"/>
      <c r="J702" s="157"/>
      <c r="K702" s="157"/>
    </row>
    <row r="703" spans="2:11">
      <c r="B703" s="165"/>
      <c r="C703" s="165"/>
      <c r="D703" s="165"/>
      <c r="E703" s="165"/>
      <c r="F703" s="165"/>
      <c r="G703" s="165"/>
      <c r="H703" s="157"/>
      <c r="I703" s="157"/>
      <c r="J703" s="157"/>
      <c r="K703" s="157"/>
    </row>
    <row r="704" spans="2:11">
      <c r="B704" s="165"/>
      <c r="C704" s="165"/>
      <c r="D704" s="165"/>
      <c r="E704" s="165"/>
      <c r="F704" s="165"/>
      <c r="G704" s="165"/>
      <c r="H704" s="157"/>
      <c r="I704" s="157"/>
      <c r="J704" s="157"/>
      <c r="K704" s="157"/>
    </row>
    <row r="705" spans="2:11">
      <c r="B705" s="165"/>
      <c r="C705" s="165"/>
      <c r="D705" s="165"/>
      <c r="E705" s="165"/>
      <c r="F705" s="165"/>
      <c r="G705" s="165"/>
      <c r="H705" s="157"/>
      <c r="I705" s="157"/>
      <c r="J705" s="157"/>
      <c r="K705" s="157"/>
    </row>
    <row r="706" spans="2:11">
      <c r="B706" s="165"/>
      <c r="C706" s="165"/>
      <c r="D706" s="165"/>
      <c r="E706" s="165"/>
      <c r="F706" s="165"/>
      <c r="G706" s="165"/>
      <c r="H706" s="157"/>
      <c r="I706" s="157"/>
      <c r="J706" s="157"/>
      <c r="K706" s="157"/>
    </row>
    <row r="707" spans="2:11">
      <c r="B707" s="165"/>
      <c r="C707" s="165"/>
      <c r="D707" s="165"/>
      <c r="E707" s="165"/>
      <c r="F707" s="165"/>
      <c r="G707" s="165"/>
      <c r="H707" s="157"/>
      <c r="I707" s="157"/>
      <c r="J707" s="157"/>
      <c r="K707" s="157"/>
    </row>
    <row r="708" spans="2:11">
      <c r="B708" s="165"/>
      <c r="C708" s="165"/>
      <c r="D708" s="165"/>
      <c r="E708" s="165"/>
      <c r="F708" s="165"/>
      <c r="G708" s="165"/>
      <c r="H708" s="157"/>
      <c r="I708" s="157"/>
      <c r="J708" s="157"/>
      <c r="K708" s="157"/>
    </row>
    <row r="709" spans="2:11">
      <c r="B709" s="165"/>
      <c r="C709" s="165"/>
      <c r="D709" s="165"/>
      <c r="E709" s="165"/>
      <c r="F709" s="165"/>
      <c r="G709" s="165"/>
      <c r="H709" s="157"/>
      <c r="I709" s="157"/>
      <c r="J709" s="157"/>
      <c r="K709" s="157"/>
    </row>
    <row r="710" spans="2:11">
      <c r="B710" s="165"/>
      <c r="C710" s="165"/>
      <c r="D710" s="165"/>
      <c r="E710" s="165"/>
      <c r="F710" s="165"/>
      <c r="G710" s="165"/>
      <c r="H710" s="157"/>
      <c r="I710" s="157"/>
      <c r="J710" s="157"/>
      <c r="K710" s="157"/>
    </row>
    <row r="711" spans="2:11">
      <c r="B711" s="165"/>
      <c r="C711" s="165"/>
      <c r="D711" s="165"/>
      <c r="E711" s="165"/>
      <c r="F711" s="165"/>
      <c r="G711" s="165"/>
      <c r="H711" s="157"/>
      <c r="I711" s="157"/>
      <c r="J711" s="157"/>
      <c r="K711" s="157"/>
    </row>
    <row r="712" spans="2:11">
      <c r="B712" s="165"/>
      <c r="C712" s="165"/>
      <c r="D712" s="165"/>
      <c r="E712" s="165"/>
      <c r="F712" s="165"/>
      <c r="G712" s="165"/>
      <c r="H712" s="157"/>
      <c r="I712" s="157"/>
      <c r="J712" s="157"/>
      <c r="K712" s="157"/>
    </row>
    <row r="713" spans="2:11">
      <c r="B713" s="165"/>
      <c r="C713" s="165"/>
      <c r="D713" s="165"/>
      <c r="E713" s="165"/>
      <c r="F713" s="165"/>
      <c r="G713" s="165"/>
      <c r="H713" s="157"/>
      <c r="I713" s="157"/>
      <c r="J713" s="157"/>
      <c r="K713" s="157"/>
    </row>
    <row r="714" spans="2:11">
      <c r="B714" s="165"/>
      <c r="C714" s="165"/>
      <c r="D714" s="165"/>
      <c r="E714" s="165"/>
      <c r="F714" s="165"/>
      <c r="G714" s="165"/>
      <c r="H714" s="157"/>
      <c r="I714" s="157"/>
      <c r="J714" s="157"/>
      <c r="K714" s="157"/>
    </row>
    <row r="715" spans="2:11">
      <c r="B715" s="165"/>
      <c r="C715" s="165"/>
      <c r="D715" s="165"/>
      <c r="E715" s="165"/>
      <c r="F715" s="165"/>
      <c r="G715" s="165"/>
      <c r="H715" s="157"/>
      <c r="I715" s="157"/>
      <c r="J715" s="157"/>
      <c r="K715" s="157"/>
    </row>
    <row r="716" spans="2:11">
      <c r="B716" s="165"/>
      <c r="C716" s="165"/>
      <c r="D716" s="165"/>
      <c r="E716" s="165"/>
      <c r="F716" s="165"/>
      <c r="G716" s="165"/>
      <c r="H716" s="157"/>
      <c r="I716" s="157"/>
      <c r="J716" s="157"/>
      <c r="K716" s="157"/>
    </row>
    <row r="717" spans="2:11">
      <c r="B717" s="165"/>
      <c r="C717" s="165"/>
      <c r="D717" s="165"/>
      <c r="E717" s="165"/>
      <c r="F717" s="165"/>
      <c r="G717" s="165"/>
      <c r="H717" s="157"/>
      <c r="I717" s="157"/>
      <c r="J717" s="157"/>
      <c r="K717" s="157"/>
    </row>
    <row r="718" spans="2:11">
      <c r="B718" s="165"/>
      <c r="C718" s="165"/>
      <c r="D718" s="165"/>
      <c r="E718" s="165"/>
      <c r="F718" s="165"/>
      <c r="G718" s="165"/>
      <c r="H718" s="157"/>
      <c r="I718" s="157"/>
      <c r="J718" s="157"/>
      <c r="K718" s="157"/>
    </row>
    <row r="719" spans="2:11">
      <c r="B719" s="165"/>
      <c r="C719" s="165"/>
      <c r="D719" s="165"/>
      <c r="E719" s="165"/>
      <c r="F719" s="165"/>
      <c r="G719" s="165"/>
      <c r="H719" s="157"/>
      <c r="I719" s="157"/>
      <c r="J719" s="157"/>
      <c r="K719" s="157"/>
    </row>
    <row r="720" spans="2:11">
      <c r="B720" s="165"/>
      <c r="C720" s="165"/>
      <c r="D720" s="165"/>
      <c r="E720" s="165"/>
      <c r="F720" s="165"/>
      <c r="G720" s="165"/>
      <c r="H720" s="157"/>
      <c r="I720" s="157"/>
      <c r="J720" s="157"/>
      <c r="K720" s="157"/>
    </row>
    <row r="721" spans="2:11">
      <c r="B721" s="165"/>
      <c r="C721" s="165"/>
      <c r="D721" s="165"/>
      <c r="E721" s="165"/>
      <c r="F721" s="165"/>
      <c r="G721" s="165"/>
      <c r="H721" s="157"/>
      <c r="I721" s="157"/>
      <c r="J721" s="157"/>
      <c r="K721" s="157"/>
    </row>
    <row r="722" spans="2:11">
      <c r="B722" s="165"/>
      <c r="C722" s="165"/>
      <c r="D722" s="165"/>
      <c r="E722" s="165"/>
      <c r="F722" s="165"/>
      <c r="G722" s="165"/>
      <c r="H722" s="157"/>
      <c r="I722" s="157"/>
      <c r="J722" s="157"/>
      <c r="K722" s="157"/>
    </row>
    <row r="723" spans="2:11">
      <c r="B723" s="165"/>
      <c r="C723" s="165"/>
      <c r="D723" s="165"/>
      <c r="E723" s="165"/>
      <c r="F723" s="165"/>
      <c r="G723" s="165"/>
      <c r="H723" s="157"/>
      <c r="I723" s="157"/>
      <c r="J723" s="157"/>
      <c r="K723" s="157"/>
    </row>
    <row r="724" spans="2:11">
      <c r="B724" s="165"/>
      <c r="C724" s="165"/>
      <c r="D724" s="165"/>
      <c r="E724" s="165"/>
      <c r="F724" s="165"/>
      <c r="G724" s="165"/>
      <c r="H724" s="157"/>
      <c r="I724" s="157"/>
      <c r="J724" s="157"/>
      <c r="K724" s="157"/>
    </row>
    <row r="725" spans="2:11">
      <c r="B725" s="165"/>
      <c r="C725" s="165"/>
      <c r="D725" s="165"/>
      <c r="E725" s="165"/>
      <c r="F725" s="165"/>
      <c r="G725" s="165"/>
      <c r="H725" s="157"/>
      <c r="I725" s="157"/>
      <c r="J725" s="157"/>
      <c r="K725" s="157"/>
    </row>
    <row r="726" spans="2:11">
      <c r="B726" s="165"/>
      <c r="C726" s="165"/>
      <c r="D726" s="165"/>
      <c r="E726" s="165"/>
      <c r="F726" s="165"/>
      <c r="G726" s="165"/>
      <c r="H726" s="157"/>
      <c r="I726" s="157"/>
      <c r="J726" s="157"/>
      <c r="K726" s="157"/>
    </row>
    <row r="727" spans="2:11">
      <c r="B727" s="165"/>
      <c r="C727" s="165"/>
      <c r="D727" s="165"/>
      <c r="E727" s="165"/>
      <c r="F727" s="165"/>
      <c r="G727" s="165"/>
      <c r="H727" s="157"/>
      <c r="I727" s="157"/>
      <c r="J727" s="157"/>
      <c r="K727" s="157"/>
    </row>
    <row r="728" spans="2:11">
      <c r="B728" s="165"/>
      <c r="C728" s="165"/>
      <c r="D728" s="165"/>
      <c r="E728" s="165"/>
      <c r="F728" s="165"/>
      <c r="G728" s="165"/>
      <c r="H728" s="157"/>
      <c r="I728" s="157"/>
      <c r="J728" s="157"/>
      <c r="K728" s="157"/>
    </row>
    <row r="729" spans="2:11">
      <c r="B729" s="165"/>
      <c r="C729" s="165"/>
      <c r="D729" s="165"/>
      <c r="E729" s="165"/>
      <c r="F729" s="165"/>
      <c r="G729" s="165"/>
      <c r="H729" s="157"/>
      <c r="I729" s="157"/>
      <c r="J729" s="157"/>
      <c r="K729" s="157"/>
    </row>
    <row r="730" spans="2:11">
      <c r="B730" s="165"/>
      <c r="C730" s="165"/>
      <c r="D730" s="165"/>
      <c r="E730" s="165"/>
      <c r="F730" s="165"/>
      <c r="G730" s="165"/>
      <c r="H730" s="157"/>
      <c r="I730" s="157"/>
      <c r="J730" s="157"/>
      <c r="K730" s="157"/>
    </row>
    <row r="731" spans="2:11">
      <c r="B731" s="165"/>
      <c r="C731" s="165"/>
      <c r="D731" s="165"/>
      <c r="E731" s="165"/>
      <c r="F731" s="165"/>
      <c r="G731" s="165"/>
      <c r="H731" s="157"/>
      <c r="I731" s="157"/>
      <c r="J731" s="157"/>
      <c r="K731" s="157"/>
    </row>
    <row r="732" spans="2:11">
      <c r="B732" s="165"/>
      <c r="C732" s="165"/>
      <c r="D732" s="165"/>
      <c r="E732" s="165"/>
      <c r="F732" s="165"/>
      <c r="G732" s="165"/>
      <c r="H732" s="157"/>
      <c r="I732" s="157"/>
      <c r="J732" s="157"/>
      <c r="K732" s="157"/>
    </row>
    <row r="733" spans="2:11">
      <c r="B733" s="165"/>
      <c r="C733" s="165"/>
      <c r="D733" s="165"/>
      <c r="E733" s="165"/>
      <c r="F733" s="165"/>
      <c r="G733" s="165"/>
      <c r="H733" s="157"/>
      <c r="I733" s="157"/>
      <c r="J733" s="157"/>
      <c r="K733" s="157"/>
    </row>
    <row r="734" spans="2:11">
      <c r="B734" s="165"/>
      <c r="C734" s="165"/>
      <c r="D734" s="165"/>
      <c r="E734" s="165"/>
      <c r="F734" s="165"/>
      <c r="G734" s="165"/>
      <c r="H734" s="157"/>
      <c r="I734" s="157"/>
      <c r="J734" s="157"/>
      <c r="K734" s="157"/>
    </row>
    <row r="735" spans="2:11">
      <c r="B735" s="165"/>
      <c r="C735" s="165"/>
      <c r="D735" s="165"/>
      <c r="E735" s="165"/>
      <c r="F735" s="165"/>
      <c r="G735" s="165"/>
      <c r="H735" s="157"/>
      <c r="I735" s="157"/>
      <c r="J735" s="157"/>
      <c r="K735" s="157"/>
    </row>
    <row r="736" spans="2:11">
      <c r="B736" s="165"/>
      <c r="C736" s="165"/>
      <c r="D736" s="165"/>
      <c r="E736" s="165"/>
      <c r="F736" s="165"/>
      <c r="G736" s="165"/>
      <c r="H736" s="157"/>
      <c r="I736" s="157"/>
      <c r="J736" s="157"/>
      <c r="K736" s="157"/>
    </row>
    <row r="737" spans="2:11">
      <c r="B737" s="165"/>
      <c r="C737" s="165"/>
      <c r="D737" s="165"/>
      <c r="E737" s="165"/>
      <c r="F737" s="165"/>
      <c r="G737" s="165"/>
      <c r="H737" s="157"/>
      <c r="I737" s="157"/>
      <c r="J737" s="157"/>
      <c r="K737" s="157"/>
    </row>
    <row r="738" spans="2:11">
      <c r="B738" s="165"/>
      <c r="C738" s="165"/>
      <c r="D738" s="165"/>
      <c r="E738" s="165"/>
      <c r="F738" s="165"/>
      <c r="G738" s="165"/>
      <c r="H738" s="157"/>
      <c r="I738" s="157"/>
      <c r="J738" s="157"/>
      <c r="K738" s="157"/>
    </row>
    <row r="739" spans="2:11">
      <c r="B739" s="165"/>
      <c r="C739" s="165"/>
      <c r="D739" s="165"/>
      <c r="E739" s="165"/>
      <c r="F739" s="165"/>
      <c r="G739" s="165"/>
      <c r="H739" s="157"/>
      <c r="I739" s="157"/>
      <c r="J739" s="157"/>
      <c r="K739" s="157"/>
    </row>
    <row r="740" spans="2:11">
      <c r="B740" s="165"/>
      <c r="C740" s="165"/>
      <c r="D740" s="165"/>
      <c r="E740" s="165"/>
      <c r="F740" s="165"/>
      <c r="G740" s="165"/>
      <c r="H740" s="157"/>
      <c r="I740" s="157"/>
      <c r="J740" s="157"/>
      <c r="K740" s="157"/>
    </row>
    <row r="741" spans="2:11">
      <c r="B741" s="165"/>
      <c r="C741" s="165"/>
      <c r="D741" s="165"/>
      <c r="E741" s="165"/>
      <c r="F741" s="165"/>
      <c r="G741" s="165"/>
      <c r="H741" s="157"/>
      <c r="I741" s="157"/>
      <c r="J741" s="157"/>
      <c r="K741" s="157"/>
    </row>
    <row r="742" spans="2:11">
      <c r="B742" s="165"/>
      <c r="C742" s="165"/>
      <c r="D742" s="165"/>
      <c r="E742" s="165"/>
      <c r="F742" s="165"/>
      <c r="G742" s="165"/>
      <c r="H742" s="157"/>
      <c r="I742" s="157"/>
      <c r="J742" s="157"/>
      <c r="K742" s="157"/>
    </row>
    <row r="743" spans="2:11">
      <c r="B743" s="165"/>
      <c r="C743" s="165"/>
      <c r="D743" s="165"/>
      <c r="E743" s="165"/>
      <c r="F743" s="165"/>
      <c r="G743" s="165"/>
      <c r="H743" s="157"/>
      <c r="I743" s="157"/>
      <c r="J743" s="157"/>
      <c r="K743" s="157"/>
    </row>
    <row r="744" spans="2:11">
      <c r="B744" s="165"/>
      <c r="C744" s="165"/>
      <c r="D744" s="165"/>
      <c r="E744" s="165"/>
      <c r="F744" s="165"/>
      <c r="G744" s="165"/>
      <c r="H744" s="157"/>
      <c r="I744" s="157"/>
      <c r="J744" s="157"/>
      <c r="K744" s="157"/>
    </row>
    <row r="745" spans="2:11">
      <c r="B745" s="165"/>
      <c r="C745" s="165"/>
      <c r="D745" s="165"/>
      <c r="E745" s="165"/>
      <c r="F745" s="165"/>
      <c r="G745" s="165"/>
      <c r="H745" s="157"/>
      <c r="I745" s="157"/>
      <c r="J745" s="157"/>
      <c r="K745" s="157"/>
    </row>
    <row r="746" spans="2:11">
      <c r="B746" s="165"/>
      <c r="C746" s="165"/>
      <c r="D746" s="165"/>
      <c r="E746" s="165"/>
      <c r="F746" s="165"/>
      <c r="G746" s="165"/>
      <c r="H746" s="157"/>
      <c r="I746" s="157"/>
      <c r="J746" s="157"/>
      <c r="K746" s="157"/>
    </row>
    <row r="747" spans="2:11">
      <c r="B747" s="165"/>
      <c r="C747" s="165"/>
      <c r="D747" s="165"/>
      <c r="E747" s="165"/>
      <c r="F747" s="165"/>
      <c r="G747" s="165"/>
      <c r="H747" s="157"/>
      <c r="I747" s="157"/>
      <c r="J747" s="157"/>
      <c r="K747" s="157"/>
    </row>
    <row r="748" spans="2:11">
      <c r="B748" s="165"/>
      <c r="C748" s="165"/>
      <c r="D748" s="165"/>
      <c r="E748" s="165"/>
      <c r="F748" s="165"/>
      <c r="G748" s="165"/>
      <c r="H748" s="157"/>
      <c r="I748" s="157"/>
      <c r="J748" s="157"/>
      <c r="K748" s="157"/>
    </row>
    <row r="749" spans="2:11">
      <c r="B749" s="165"/>
      <c r="C749" s="165"/>
      <c r="D749" s="165"/>
      <c r="E749" s="165"/>
      <c r="F749" s="165"/>
      <c r="G749" s="165"/>
      <c r="H749" s="157"/>
      <c r="I749" s="157"/>
      <c r="J749" s="157"/>
      <c r="K749" s="157"/>
    </row>
    <row r="750" spans="2:11">
      <c r="B750" s="165"/>
      <c r="C750" s="165"/>
      <c r="D750" s="165"/>
      <c r="E750" s="165"/>
      <c r="F750" s="165"/>
      <c r="G750" s="165"/>
      <c r="H750" s="157"/>
      <c r="I750" s="157"/>
      <c r="J750" s="157"/>
      <c r="K750" s="157"/>
    </row>
    <row r="751" spans="2:11">
      <c r="B751" s="165"/>
      <c r="C751" s="165"/>
      <c r="D751" s="165"/>
      <c r="E751" s="165"/>
      <c r="F751" s="165"/>
      <c r="G751" s="165"/>
      <c r="H751" s="157"/>
      <c r="I751" s="157"/>
      <c r="J751" s="157"/>
      <c r="K751" s="157"/>
    </row>
    <row r="752" spans="2:11">
      <c r="B752" s="165"/>
      <c r="C752" s="165"/>
      <c r="D752" s="165"/>
      <c r="E752" s="165"/>
      <c r="F752" s="165"/>
      <c r="G752" s="165"/>
      <c r="H752" s="157"/>
      <c r="I752" s="157"/>
      <c r="J752" s="157"/>
      <c r="K752" s="157"/>
    </row>
    <row r="753" spans="2:11">
      <c r="B753" s="165"/>
      <c r="C753" s="165"/>
      <c r="D753" s="165"/>
      <c r="E753" s="165"/>
      <c r="F753" s="165"/>
      <c r="G753" s="165"/>
      <c r="H753" s="157"/>
      <c r="I753" s="157"/>
      <c r="J753" s="157"/>
      <c r="K753" s="157"/>
    </row>
    <row r="754" spans="2:11">
      <c r="B754" s="165"/>
      <c r="C754" s="165"/>
      <c r="D754" s="165"/>
      <c r="E754" s="165"/>
      <c r="F754" s="165"/>
      <c r="G754" s="165"/>
      <c r="H754" s="157"/>
      <c r="I754" s="157"/>
      <c r="J754" s="157"/>
      <c r="K754" s="157"/>
    </row>
  </sheetData>
  <sheetProtection sheet="1" objects="1" scenarios="1" selectLockedCells="1"/>
  <mergeCells count="4">
    <mergeCell ref="B5:D5"/>
    <mergeCell ref="E5:G5"/>
    <mergeCell ref="C2:F2"/>
    <mergeCell ref="B4:G4"/>
  </mergeCells>
  <phoneticPr fontId="16" type="noConversion"/>
  <conditionalFormatting sqref="C7:F41">
    <cfRule type="expression" dxfId="0" priority="1">
      <formula>MOD(ROW(),2)=1</formula>
    </cfRule>
  </conditionalFormatting>
  <dataValidations count="6">
    <dataValidation type="list" allowBlank="1" showInputMessage="1" showErrorMessage="1" sqref="G8:G41 E7:E41">
      <formula1>OFFSET($C$103,0,0,MATCH("*",$C$103:$C$603,-1),1)</formula1>
    </dataValidation>
    <dataValidation type="list" allowBlank="1" showInputMessage="1" showErrorMessage="1" sqref="K10">
      <formula1>SoloDivs</formula1>
    </dataValidation>
    <dataValidation type="list" allowBlank="1" showInputMessage="1" showErrorMessage="1" sqref="C32:C41">
      <formula1>"Tiny, Mini, Youth, Junior, Senior, Open, Cheer/Dance Abilities"</formula1>
    </dataValidation>
    <dataValidation type="list" allowBlank="1" showInputMessage="1" showErrorMessage="1" sqref="D32:D41">
      <formula1>"Cheer Solo, Pom Solo, Jazz Solo, Hip Hop Solo, Lyrical/Contemporary Solo"</formula1>
    </dataValidation>
    <dataValidation type="list" allowBlank="1" showInputMessage="1" showErrorMessage="1" sqref="D7:D31">
      <formula1>"Cheer Solo"</formula1>
    </dataValidation>
    <dataValidation type="list" allowBlank="1" showInputMessage="1" showErrorMessage="1" sqref="C7:C31">
      <formula1>"Tiny, Mini, Youth, Junior, Senior, Open, Cheer Abilities"</formula1>
    </dataValidation>
  </dataValidations>
  <hyperlinks>
    <hyperlink ref="E5" r:id="rId1"/>
  </hyperlinks>
  <pageMargins left="0.7" right="0.7" top="0.75" bottom="0.75" header="0.3" footer="0.3"/>
  <pageSetup paperSize="123" orientation="portrait" r:id="rId2"/>
  <drawing r:id="rId3"/>
  <legacyDrawing r:id="rId4"/>
</worksheet>
</file>

<file path=xl/worksheets/sheet6.xml><?xml version="1.0" encoding="utf-8"?>
<worksheet xmlns="http://schemas.openxmlformats.org/spreadsheetml/2006/main" xmlns:r="http://schemas.openxmlformats.org/officeDocument/2006/relationships">
  <sheetPr codeName="Sheet6"/>
  <dimension ref="A1:AG548"/>
  <sheetViews>
    <sheetView workbookViewId="0">
      <pane ySplit="3" topLeftCell="A4" activePane="bottomLeft" state="frozen"/>
      <selection pane="bottomLeft" activeCell="D10" sqref="D10"/>
    </sheetView>
  </sheetViews>
  <sheetFormatPr defaultRowHeight="16.5"/>
  <cols>
    <col min="1" max="1" width="3.85546875" style="88" customWidth="1"/>
    <col min="2" max="2" width="45" style="88" customWidth="1"/>
    <col min="3" max="3" width="1.42578125" style="88" customWidth="1"/>
    <col min="4" max="4" width="16" style="88" customWidth="1"/>
    <col min="5" max="5" width="1.85546875" style="88" customWidth="1"/>
    <col min="6" max="6" width="12" style="88" customWidth="1"/>
    <col min="7" max="7" width="5" style="88" customWidth="1"/>
    <col min="8" max="8" width="32.7109375" style="88" customWidth="1"/>
    <col min="9" max="9" width="1.140625" style="88" customWidth="1"/>
    <col min="10" max="10" width="18.85546875" style="88" customWidth="1"/>
    <col min="11" max="16384" width="9.140625" style="88"/>
  </cols>
  <sheetData>
    <row r="1" spans="1:33" s="157" customFormat="1" ht="28.5" customHeight="1">
      <c r="A1" s="76"/>
      <c r="B1" s="76"/>
      <c r="C1" s="76"/>
      <c r="D1" s="76"/>
      <c r="E1" s="76"/>
      <c r="F1" s="76"/>
      <c r="G1" s="76"/>
      <c r="H1" s="76"/>
      <c r="I1" s="76"/>
      <c r="J1" s="76"/>
      <c r="K1" s="76"/>
    </row>
    <row r="2" spans="1:33" s="157" customFormat="1" ht="47.25" customHeight="1">
      <c r="A2" s="76"/>
      <c r="B2" s="76"/>
      <c r="C2" s="76"/>
      <c r="D2" s="168" t="s">
        <v>61</v>
      </c>
      <c r="E2" s="76"/>
      <c r="F2" s="76"/>
      <c r="G2" s="76"/>
      <c r="H2" s="76"/>
      <c r="I2" s="76"/>
      <c r="J2" s="76"/>
      <c r="K2" s="76"/>
    </row>
    <row r="3" spans="1:33" s="157" customFormat="1" ht="21.75" customHeight="1">
      <c r="A3" s="76"/>
      <c r="B3" s="76"/>
      <c r="C3" s="76"/>
      <c r="D3" s="76"/>
      <c r="E3" s="76"/>
      <c r="F3" s="76"/>
      <c r="G3" s="76"/>
      <c r="H3" s="76"/>
      <c r="I3" s="76"/>
      <c r="J3" s="76"/>
      <c r="K3" s="76"/>
    </row>
    <row r="4" spans="1:33" ht="8.25" customHeight="1"/>
    <row r="5" spans="1:33" ht="22.5">
      <c r="B5" s="254" t="s">
        <v>46</v>
      </c>
      <c r="C5" s="225"/>
      <c r="D5" s="225"/>
      <c r="E5" s="225"/>
      <c r="F5" s="225"/>
      <c r="G5" s="225"/>
      <c r="H5" s="225"/>
      <c r="I5" s="225"/>
      <c r="J5" s="225"/>
    </row>
    <row r="6" spans="1:33" s="170" customFormat="1" ht="19.5" customHeight="1">
      <c r="F6" s="35" t="s">
        <v>505</v>
      </c>
    </row>
    <row r="7" spans="1:33" s="170" customFormat="1" ht="24.95" customHeight="1">
      <c r="B7" s="171" t="s">
        <v>15</v>
      </c>
      <c r="C7" s="171"/>
      <c r="D7" s="172">
        <f ca="1">PerformerDetails!C508</f>
        <v>0</v>
      </c>
      <c r="E7" s="88"/>
      <c r="F7" s="88"/>
      <c r="G7" s="88"/>
      <c r="H7" s="171" t="s">
        <v>45</v>
      </c>
      <c r="I7" s="171"/>
      <c r="J7" s="19">
        <f>IF(D7&lt;15,1,(ROUNDUP((D7/15),0)))</f>
        <v>1</v>
      </c>
    </row>
    <row r="8" spans="1:33" ht="24.95" customHeight="1"/>
    <row r="9" spans="1:33" ht="24.95" customHeight="1" thickBot="1">
      <c r="B9" s="170" t="s">
        <v>489</v>
      </c>
      <c r="C9" s="170"/>
      <c r="D9" s="170"/>
      <c r="F9" s="87" t="s">
        <v>162</v>
      </c>
      <c r="H9" s="173"/>
      <c r="I9" s="170"/>
      <c r="J9" s="170"/>
    </row>
    <row r="10" spans="1:33" ht="24.95" customHeight="1" thickBot="1">
      <c r="B10" s="174" t="s">
        <v>245</v>
      </c>
      <c r="C10" s="175"/>
      <c r="D10" s="183">
        <v>0</v>
      </c>
      <c r="F10" s="176">
        <v>15</v>
      </c>
      <c r="H10" s="171" t="s">
        <v>48</v>
      </c>
      <c r="I10" s="169"/>
      <c r="J10" s="176">
        <f>SUM(D10*F10)</f>
        <v>0</v>
      </c>
    </row>
    <row r="11" spans="1:33" ht="24" customHeight="1">
      <c r="D11" s="87" t="s">
        <v>174</v>
      </c>
    </row>
    <row r="12" spans="1:33" ht="22.5">
      <c r="B12" s="254" t="s">
        <v>68</v>
      </c>
      <c r="C12" s="254"/>
      <c r="D12" s="254"/>
      <c r="E12" s="254"/>
      <c r="F12" s="254"/>
      <c r="G12" s="254"/>
      <c r="H12" s="254"/>
      <c r="I12" s="254"/>
      <c r="J12" s="254"/>
    </row>
    <row r="13" spans="1:33" s="180" customFormat="1">
      <c r="A13" s="84"/>
      <c r="B13" s="258" t="s">
        <v>492</v>
      </c>
      <c r="C13" s="258"/>
      <c r="D13" s="258"/>
      <c r="E13" s="258"/>
      <c r="F13" s="257" t="s">
        <v>491</v>
      </c>
      <c r="G13" s="257"/>
      <c r="H13" s="257"/>
      <c r="I13" s="257"/>
      <c r="J13" s="257"/>
      <c r="K13" s="84"/>
      <c r="L13" s="84"/>
      <c r="M13" s="84"/>
      <c r="N13" s="84"/>
      <c r="O13" s="84"/>
      <c r="P13" s="84"/>
      <c r="Q13" s="84"/>
      <c r="R13" s="84"/>
      <c r="S13" s="84"/>
      <c r="T13" s="84"/>
      <c r="U13" s="84"/>
      <c r="V13" s="84"/>
      <c r="W13" s="84"/>
      <c r="X13" s="84"/>
      <c r="Y13" s="84"/>
      <c r="Z13" s="84"/>
      <c r="AA13" s="84"/>
      <c r="AB13" s="84"/>
      <c r="AC13" s="84"/>
      <c r="AD13" s="84"/>
      <c r="AE13" s="84"/>
      <c r="AF13" s="84"/>
      <c r="AG13" s="84"/>
    </row>
    <row r="14" spans="1:33" ht="22.5">
      <c r="B14" s="170" t="s">
        <v>2</v>
      </c>
      <c r="H14" s="87" t="s">
        <v>162</v>
      </c>
      <c r="J14" s="176" t="str">
        <f ca="1">RegistrationDetails!I14</f>
        <v>£10.00</v>
      </c>
    </row>
    <row r="15" spans="1:33" ht="6.75" customHeight="1" thickBot="1">
      <c r="B15" s="170"/>
      <c r="F15" s="256" t="s">
        <v>507</v>
      </c>
      <c r="G15" s="256"/>
      <c r="H15" s="256"/>
      <c r="I15" s="207"/>
      <c r="J15" s="207"/>
    </row>
    <row r="16" spans="1:33" ht="24.95" customHeight="1">
      <c r="B16" s="174" t="s">
        <v>493</v>
      </c>
      <c r="C16" s="175"/>
      <c r="D16" s="184">
        <v>0</v>
      </c>
      <c r="F16" s="256"/>
      <c r="G16" s="256"/>
      <c r="H16" s="256"/>
      <c r="I16" s="207"/>
      <c r="J16" s="207"/>
    </row>
    <row r="17" spans="2:11" ht="24.95" customHeight="1">
      <c r="B17" s="174" t="s">
        <v>494</v>
      </c>
      <c r="C17" s="175"/>
      <c r="D17" s="185">
        <v>0</v>
      </c>
      <c r="F17" s="256"/>
      <c r="G17" s="256"/>
      <c r="H17" s="256"/>
      <c r="I17" s="207"/>
      <c r="J17" s="207"/>
    </row>
    <row r="18" spans="2:11" ht="24.95" customHeight="1">
      <c r="B18" s="174" t="s">
        <v>495</v>
      </c>
      <c r="C18" s="175"/>
      <c r="D18" s="185">
        <v>0</v>
      </c>
      <c r="F18" s="256"/>
      <c r="G18" s="256"/>
      <c r="H18" s="256"/>
      <c r="I18" s="207"/>
      <c r="J18" s="207"/>
    </row>
    <row r="19" spans="2:11" ht="24.95" customHeight="1" thickBot="1">
      <c r="B19" s="174" t="s">
        <v>496</v>
      </c>
      <c r="C19" s="175"/>
      <c r="D19" s="186">
        <v>0</v>
      </c>
      <c r="F19" s="255"/>
      <c r="G19" s="255"/>
      <c r="H19" s="255"/>
      <c r="I19" s="255"/>
      <c r="J19" s="255"/>
    </row>
    <row r="20" spans="2:11" ht="22.5">
      <c r="F20" s="178"/>
      <c r="G20" s="178"/>
      <c r="H20" s="181" t="s">
        <v>502</v>
      </c>
      <c r="I20" s="169"/>
      <c r="J20" s="176">
        <f ca="1">SUM(D16*J14)+(D17*J14)+(D18*J14)+(D19*J14)</f>
        <v>0</v>
      </c>
    </row>
    <row r="21" spans="2:11" ht="12" customHeight="1">
      <c r="F21" s="179"/>
      <c r="G21" s="179"/>
    </row>
    <row r="22" spans="2:11" ht="22.5">
      <c r="B22" s="170" t="s">
        <v>490</v>
      </c>
      <c r="F22" s="178"/>
      <c r="G22" s="178"/>
      <c r="H22" s="87" t="s">
        <v>162</v>
      </c>
      <c r="J22" s="176" t="str">
        <f ca="1">RegistrationDetails!I15</f>
        <v>£5.00</v>
      </c>
    </row>
    <row r="23" spans="2:11" ht="7.5" customHeight="1" thickBot="1">
      <c r="B23" s="170"/>
      <c r="F23" s="206"/>
      <c r="G23" s="206"/>
      <c r="H23" s="87"/>
      <c r="I23" s="87"/>
      <c r="J23" s="87"/>
      <c r="K23" s="87"/>
    </row>
    <row r="24" spans="2:11" ht="24.95" customHeight="1">
      <c r="B24" s="174" t="s">
        <v>497</v>
      </c>
      <c r="C24" s="175"/>
      <c r="D24" s="184">
        <v>0</v>
      </c>
      <c r="F24" s="206"/>
      <c r="G24" s="206"/>
      <c r="H24" s="177"/>
    </row>
    <row r="25" spans="2:11" ht="24.95" customHeight="1">
      <c r="B25" s="174" t="s">
        <v>498</v>
      </c>
      <c r="C25" s="175"/>
      <c r="D25" s="185">
        <v>0</v>
      </c>
      <c r="F25" s="206"/>
      <c r="G25" s="206"/>
      <c r="H25" s="177"/>
    </row>
    <row r="26" spans="2:11" ht="24.95" customHeight="1">
      <c r="B26" s="174" t="s">
        <v>499</v>
      </c>
      <c r="C26" s="175"/>
      <c r="D26" s="185">
        <v>0</v>
      </c>
      <c r="F26" s="206"/>
      <c r="G26" s="206"/>
      <c r="H26" s="177"/>
    </row>
    <row r="27" spans="2:11" ht="24.95" customHeight="1" thickBot="1">
      <c r="B27" s="174" t="s">
        <v>500</v>
      </c>
      <c r="C27" s="175"/>
      <c r="D27" s="186">
        <v>0</v>
      </c>
      <c r="F27" s="255"/>
      <c r="G27" s="255"/>
      <c r="H27" s="255"/>
      <c r="I27" s="255"/>
      <c r="J27" s="255"/>
    </row>
    <row r="28" spans="2:11" ht="25.5" customHeight="1">
      <c r="B28" s="260" t="s">
        <v>501</v>
      </c>
      <c r="C28" s="260"/>
      <c r="D28" s="260"/>
      <c r="E28" s="260"/>
      <c r="F28" s="260"/>
      <c r="G28" s="260"/>
      <c r="H28" s="181" t="s">
        <v>503</v>
      </c>
      <c r="I28" s="169"/>
      <c r="J28" s="176">
        <f ca="1">SUM(D24*J22)+(D25*J22)+(D26*J22)+(D27*J22)</f>
        <v>0</v>
      </c>
    </row>
    <row r="29" spans="2:11" ht="34.5" customHeight="1" thickBot="1">
      <c r="B29" s="261" t="s">
        <v>3</v>
      </c>
      <c r="C29" s="261"/>
      <c r="D29" s="261"/>
      <c r="E29" s="261"/>
      <c r="F29" s="261"/>
      <c r="G29" s="261"/>
      <c r="H29" s="261"/>
      <c r="I29" s="261"/>
      <c r="J29" s="261"/>
    </row>
    <row r="30" spans="2:11" ht="24.95" customHeight="1" thickBot="1">
      <c r="B30" s="174" t="s">
        <v>175</v>
      </c>
      <c r="C30" s="175"/>
      <c r="D30" s="182" t="s">
        <v>154</v>
      </c>
      <c r="F30" s="176">
        <v>7.5</v>
      </c>
      <c r="H30" s="174" t="s">
        <v>146</v>
      </c>
      <c r="I30" s="174"/>
      <c r="J30" s="176">
        <f ca="1">SUM(J20+J28)+IF(D30="No","0",F30)+J10</f>
        <v>7.5</v>
      </c>
    </row>
    <row r="31" spans="2:11" s="170" customFormat="1" ht="33.75" customHeight="1">
      <c r="B31" s="259" t="s">
        <v>504</v>
      </c>
      <c r="C31" s="259"/>
      <c r="D31" s="259"/>
      <c r="E31" s="259"/>
      <c r="F31" s="259"/>
      <c r="G31" s="259"/>
      <c r="H31" s="259"/>
      <c r="I31" s="259"/>
      <c r="J31" s="259"/>
    </row>
    <row r="32" spans="2:11">
      <c r="D32" s="157" t="s">
        <v>155</v>
      </c>
    </row>
    <row r="33" spans="2:5">
      <c r="D33" s="157" t="s">
        <v>154</v>
      </c>
    </row>
    <row r="43" spans="2:5">
      <c r="B43" s="157"/>
      <c r="C43" s="157"/>
      <c r="D43" s="157"/>
      <c r="E43" s="157"/>
    </row>
    <row r="44" spans="2:5">
      <c r="B44" s="157"/>
      <c r="C44" s="157"/>
      <c r="D44" s="157"/>
      <c r="E44" s="157"/>
    </row>
    <row r="45" spans="2:5">
      <c r="B45" s="157"/>
      <c r="C45" s="157"/>
      <c r="D45" s="157"/>
      <c r="E45" s="157"/>
    </row>
    <row r="46" spans="2:5">
      <c r="B46" s="157">
        <v>0</v>
      </c>
      <c r="C46" s="157"/>
      <c r="D46" s="157">
        <v>0</v>
      </c>
      <c r="E46" s="157"/>
    </row>
    <row r="47" spans="2:5">
      <c r="B47" s="157">
        <v>1</v>
      </c>
      <c r="C47" s="157"/>
      <c r="D47" s="157">
        <v>1</v>
      </c>
      <c r="E47" s="157"/>
    </row>
    <row r="48" spans="2:5">
      <c r="B48" s="157">
        <v>2</v>
      </c>
      <c r="C48" s="157"/>
      <c r="D48" s="157">
        <v>2</v>
      </c>
      <c r="E48" s="157"/>
    </row>
    <row r="49" spans="2:5">
      <c r="B49" s="157">
        <v>3</v>
      </c>
      <c r="C49" s="157"/>
      <c r="D49" s="157">
        <v>3</v>
      </c>
      <c r="E49" s="157"/>
    </row>
    <row r="50" spans="2:5">
      <c r="B50" s="157">
        <v>4</v>
      </c>
      <c r="C50" s="157"/>
      <c r="D50" s="157">
        <v>4</v>
      </c>
      <c r="E50" s="157"/>
    </row>
    <row r="51" spans="2:5">
      <c r="B51" s="157">
        <v>5</v>
      </c>
      <c r="C51" s="157"/>
      <c r="D51" s="157">
        <v>5</v>
      </c>
      <c r="E51" s="157"/>
    </row>
    <row r="52" spans="2:5">
      <c r="B52" s="157">
        <v>6</v>
      </c>
      <c r="C52" s="157"/>
      <c r="D52" s="157">
        <v>6</v>
      </c>
      <c r="E52" s="157"/>
    </row>
    <row r="53" spans="2:5">
      <c r="B53" s="157">
        <v>7</v>
      </c>
      <c r="C53" s="157"/>
      <c r="D53" s="157">
        <v>7</v>
      </c>
      <c r="E53" s="157"/>
    </row>
    <row r="54" spans="2:5">
      <c r="B54" s="157">
        <v>8</v>
      </c>
      <c r="C54" s="157"/>
      <c r="D54" s="157">
        <v>8</v>
      </c>
      <c r="E54" s="157"/>
    </row>
    <row r="55" spans="2:5">
      <c r="B55" s="157">
        <v>9</v>
      </c>
      <c r="C55" s="157"/>
      <c r="D55" s="157">
        <v>9</v>
      </c>
      <c r="E55" s="157"/>
    </row>
    <row r="56" spans="2:5">
      <c r="B56" s="157">
        <v>10</v>
      </c>
      <c r="C56" s="157"/>
      <c r="D56" s="157">
        <v>10</v>
      </c>
      <c r="E56" s="157"/>
    </row>
    <row r="57" spans="2:5">
      <c r="B57" s="157"/>
      <c r="C57" s="157"/>
      <c r="D57" s="157">
        <v>11</v>
      </c>
      <c r="E57" s="157"/>
    </row>
    <row r="58" spans="2:5">
      <c r="B58" s="157"/>
      <c r="C58" s="157"/>
      <c r="D58" s="157">
        <v>12</v>
      </c>
      <c r="E58" s="157"/>
    </row>
    <row r="59" spans="2:5">
      <c r="B59" s="157"/>
      <c r="C59" s="157"/>
      <c r="D59" s="157">
        <v>13</v>
      </c>
      <c r="E59" s="157"/>
    </row>
    <row r="60" spans="2:5">
      <c r="B60" s="157"/>
      <c r="C60" s="157"/>
      <c r="D60" s="157">
        <v>14</v>
      </c>
      <c r="E60" s="157"/>
    </row>
    <row r="61" spans="2:5">
      <c r="B61" s="157"/>
      <c r="C61" s="157"/>
      <c r="D61" s="157">
        <v>15</v>
      </c>
      <c r="E61" s="157"/>
    </row>
    <row r="62" spans="2:5">
      <c r="B62" s="157"/>
      <c r="C62" s="157"/>
      <c r="D62" s="157">
        <v>16</v>
      </c>
      <c r="E62" s="157"/>
    </row>
    <row r="63" spans="2:5">
      <c r="B63" s="157"/>
      <c r="C63" s="157"/>
      <c r="D63" s="157">
        <v>17</v>
      </c>
      <c r="E63" s="157"/>
    </row>
    <row r="64" spans="2:5">
      <c r="B64" s="157"/>
      <c r="C64" s="157"/>
      <c r="D64" s="157">
        <v>18</v>
      </c>
      <c r="E64" s="157"/>
    </row>
    <row r="65" spans="2:5">
      <c r="B65" s="157"/>
      <c r="C65" s="157"/>
      <c r="D65" s="157">
        <v>19</v>
      </c>
      <c r="E65" s="157"/>
    </row>
    <row r="66" spans="2:5">
      <c r="B66" s="157"/>
      <c r="C66" s="157"/>
      <c r="D66" s="157">
        <v>20</v>
      </c>
      <c r="E66" s="157"/>
    </row>
    <row r="67" spans="2:5">
      <c r="B67" s="157"/>
      <c r="C67" s="157"/>
      <c r="D67" s="157">
        <v>21</v>
      </c>
      <c r="E67" s="157"/>
    </row>
    <row r="68" spans="2:5">
      <c r="B68" s="157"/>
      <c r="C68" s="157"/>
      <c r="D68" s="157">
        <v>22</v>
      </c>
      <c r="E68" s="157"/>
    </row>
    <row r="69" spans="2:5">
      <c r="B69" s="157"/>
      <c r="C69" s="157"/>
      <c r="D69" s="157">
        <v>23</v>
      </c>
      <c r="E69" s="157"/>
    </row>
    <row r="70" spans="2:5">
      <c r="B70" s="157"/>
      <c r="C70" s="157"/>
      <c r="D70" s="157">
        <v>24</v>
      </c>
      <c r="E70" s="157"/>
    </row>
    <row r="71" spans="2:5">
      <c r="B71" s="157"/>
      <c r="C71" s="157"/>
      <c r="D71" s="157">
        <v>25</v>
      </c>
      <c r="E71" s="157"/>
    </row>
    <row r="72" spans="2:5">
      <c r="B72" s="157"/>
      <c r="C72" s="157"/>
      <c r="D72" s="157">
        <v>26</v>
      </c>
      <c r="E72" s="157"/>
    </row>
    <row r="73" spans="2:5">
      <c r="B73" s="157"/>
      <c r="C73" s="157"/>
      <c r="D73" s="157">
        <v>27</v>
      </c>
      <c r="E73" s="157"/>
    </row>
    <row r="74" spans="2:5">
      <c r="B74" s="157"/>
      <c r="C74" s="157"/>
      <c r="D74" s="157">
        <v>28</v>
      </c>
      <c r="E74" s="157"/>
    </row>
    <row r="75" spans="2:5">
      <c r="B75" s="157"/>
      <c r="C75" s="157"/>
      <c r="D75" s="157">
        <v>29</v>
      </c>
      <c r="E75" s="157"/>
    </row>
    <row r="76" spans="2:5">
      <c r="B76" s="157"/>
      <c r="C76" s="157"/>
      <c r="D76" s="157">
        <v>30</v>
      </c>
      <c r="E76" s="157"/>
    </row>
    <row r="77" spans="2:5">
      <c r="B77" s="157"/>
      <c r="C77" s="157"/>
      <c r="D77" s="157">
        <v>31</v>
      </c>
      <c r="E77" s="157"/>
    </row>
    <row r="78" spans="2:5">
      <c r="B78" s="157"/>
      <c r="C78" s="157"/>
      <c r="D78" s="157">
        <v>32</v>
      </c>
      <c r="E78" s="157"/>
    </row>
    <row r="79" spans="2:5">
      <c r="B79" s="157"/>
      <c r="C79" s="157"/>
      <c r="D79" s="157">
        <v>33</v>
      </c>
      <c r="E79" s="157"/>
    </row>
    <row r="80" spans="2:5">
      <c r="B80" s="157"/>
      <c r="C80" s="157"/>
      <c r="D80" s="157">
        <v>34</v>
      </c>
      <c r="E80" s="157"/>
    </row>
    <row r="81" spans="2:5">
      <c r="B81" s="157"/>
      <c r="C81" s="157"/>
      <c r="D81" s="157">
        <v>35</v>
      </c>
      <c r="E81" s="157"/>
    </row>
    <row r="82" spans="2:5">
      <c r="B82" s="157"/>
      <c r="C82" s="157"/>
      <c r="D82" s="157">
        <v>36</v>
      </c>
      <c r="E82" s="157"/>
    </row>
    <row r="83" spans="2:5">
      <c r="B83" s="157"/>
      <c r="C83" s="157"/>
      <c r="D83" s="157">
        <v>37</v>
      </c>
      <c r="E83" s="157"/>
    </row>
    <row r="84" spans="2:5">
      <c r="B84" s="157"/>
      <c r="C84" s="157"/>
      <c r="D84" s="157">
        <v>38</v>
      </c>
      <c r="E84" s="157"/>
    </row>
    <row r="85" spans="2:5">
      <c r="B85" s="157"/>
      <c r="C85" s="157"/>
      <c r="D85" s="157">
        <v>39</v>
      </c>
      <c r="E85" s="157"/>
    </row>
    <row r="86" spans="2:5">
      <c r="B86" s="157"/>
      <c r="C86" s="157"/>
      <c r="D86" s="157">
        <v>40</v>
      </c>
      <c r="E86" s="157"/>
    </row>
    <row r="87" spans="2:5">
      <c r="B87" s="157"/>
      <c r="C87" s="157"/>
      <c r="D87" s="157">
        <v>41</v>
      </c>
      <c r="E87" s="157"/>
    </row>
    <row r="88" spans="2:5">
      <c r="B88" s="157"/>
      <c r="C88" s="157"/>
      <c r="D88" s="157">
        <v>42</v>
      </c>
      <c r="E88" s="157"/>
    </row>
    <row r="89" spans="2:5">
      <c r="B89" s="157"/>
      <c r="C89" s="157"/>
      <c r="D89" s="157">
        <v>43</v>
      </c>
      <c r="E89" s="157"/>
    </row>
    <row r="90" spans="2:5">
      <c r="B90" s="157"/>
      <c r="C90" s="157"/>
      <c r="D90" s="157">
        <v>44</v>
      </c>
      <c r="E90" s="157"/>
    </row>
    <row r="91" spans="2:5">
      <c r="B91" s="157"/>
      <c r="C91" s="157"/>
      <c r="D91" s="157">
        <v>45</v>
      </c>
      <c r="E91" s="157"/>
    </row>
    <row r="92" spans="2:5">
      <c r="B92" s="157"/>
      <c r="C92" s="157"/>
      <c r="D92" s="157">
        <v>46</v>
      </c>
      <c r="E92" s="157"/>
    </row>
    <row r="93" spans="2:5">
      <c r="B93" s="157"/>
      <c r="C93" s="157"/>
      <c r="D93" s="157">
        <v>47</v>
      </c>
      <c r="E93" s="157"/>
    </row>
    <row r="94" spans="2:5">
      <c r="B94" s="157"/>
      <c r="C94" s="157"/>
      <c r="D94" s="157">
        <v>48</v>
      </c>
      <c r="E94" s="157"/>
    </row>
    <row r="95" spans="2:5">
      <c r="B95" s="157"/>
      <c r="C95" s="157"/>
      <c r="D95" s="157">
        <v>49</v>
      </c>
      <c r="E95" s="157"/>
    </row>
    <row r="96" spans="2:5">
      <c r="B96" s="157"/>
      <c r="C96" s="157"/>
      <c r="D96" s="157">
        <v>50</v>
      </c>
      <c r="E96" s="157"/>
    </row>
    <row r="97" spans="2:5">
      <c r="B97" s="157"/>
      <c r="C97" s="157"/>
      <c r="D97" s="157">
        <v>51</v>
      </c>
      <c r="E97" s="157"/>
    </row>
    <row r="98" spans="2:5">
      <c r="B98" s="157"/>
      <c r="C98" s="157"/>
      <c r="D98" s="157">
        <v>52</v>
      </c>
      <c r="E98" s="157"/>
    </row>
    <row r="99" spans="2:5">
      <c r="B99" s="157"/>
      <c r="C99" s="157"/>
      <c r="D99" s="157">
        <v>53</v>
      </c>
      <c r="E99" s="157"/>
    </row>
    <row r="100" spans="2:5">
      <c r="B100" s="157"/>
      <c r="C100" s="157"/>
      <c r="D100" s="157">
        <v>54</v>
      </c>
      <c r="E100" s="157"/>
    </row>
    <row r="101" spans="2:5">
      <c r="B101" s="157"/>
      <c r="C101" s="157"/>
      <c r="D101" s="157">
        <v>55</v>
      </c>
      <c r="E101" s="157"/>
    </row>
    <row r="102" spans="2:5">
      <c r="B102" s="157"/>
      <c r="C102" s="157"/>
      <c r="D102" s="157">
        <v>56</v>
      </c>
      <c r="E102" s="157"/>
    </row>
    <row r="103" spans="2:5">
      <c r="B103" s="157"/>
      <c r="C103" s="157"/>
      <c r="D103" s="157">
        <v>57</v>
      </c>
      <c r="E103" s="157"/>
    </row>
    <row r="104" spans="2:5">
      <c r="B104" s="157"/>
      <c r="C104" s="157"/>
      <c r="D104" s="157">
        <v>58</v>
      </c>
      <c r="E104" s="157"/>
    </row>
    <row r="105" spans="2:5">
      <c r="B105" s="157"/>
      <c r="C105" s="157"/>
      <c r="D105" s="157">
        <v>59</v>
      </c>
      <c r="E105" s="157"/>
    </row>
    <row r="106" spans="2:5">
      <c r="B106" s="157"/>
      <c r="C106" s="157"/>
      <c r="D106" s="157">
        <v>60</v>
      </c>
      <c r="E106" s="157"/>
    </row>
    <row r="107" spans="2:5">
      <c r="B107" s="157"/>
      <c r="C107" s="157"/>
      <c r="D107" s="157">
        <v>61</v>
      </c>
      <c r="E107" s="157"/>
    </row>
    <row r="108" spans="2:5">
      <c r="B108" s="157"/>
      <c r="C108" s="157"/>
      <c r="D108" s="157">
        <v>62</v>
      </c>
      <c r="E108" s="157"/>
    </row>
    <row r="109" spans="2:5">
      <c r="B109" s="157"/>
      <c r="C109" s="157"/>
      <c r="D109" s="157">
        <v>63</v>
      </c>
      <c r="E109" s="157"/>
    </row>
    <row r="110" spans="2:5">
      <c r="B110" s="157"/>
      <c r="C110" s="157"/>
      <c r="D110" s="157">
        <v>64</v>
      </c>
      <c r="E110" s="157"/>
    </row>
    <row r="111" spans="2:5">
      <c r="B111" s="157"/>
      <c r="C111" s="157"/>
      <c r="D111" s="157">
        <v>65</v>
      </c>
      <c r="E111" s="157"/>
    </row>
    <row r="112" spans="2:5">
      <c r="B112" s="157"/>
      <c r="C112" s="157"/>
      <c r="D112" s="157">
        <v>66</v>
      </c>
      <c r="E112" s="157"/>
    </row>
    <row r="113" spans="2:5">
      <c r="B113" s="157"/>
      <c r="C113" s="157"/>
      <c r="D113" s="157">
        <v>67</v>
      </c>
      <c r="E113" s="157"/>
    </row>
    <row r="114" spans="2:5">
      <c r="B114" s="157"/>
      <c r="C114" s="157"/>
      <c r="D114" s="157">
        <v>68</v>
      </c>
      <c r="E114" s="157"/>
    </row>
    <row r="115" spans="2:5">
      <c r="B115" s="157"/>
      <c r="C115" s="157"/>
      <c r="D115" s="157">
        <v>69</v>
      </c>
      <c r="E115" s="157"/>
    </row>
    <row r="116" spans="2:5">
      <c r="B116" s="157"/>
      <c r="C116" s="157"/>
      <c r="D116" s="157">
        <v>70</v>
      </c>
      <c r="E116" s="157"/>
    </row>
    <row r="117" spans="2:5">
      <c r="B117" s="157"/>
      <c r="C117" s="157"/>
      <c r="D117" s="157">
        <v>71</v>
      </c>
      <c r="E117" s="157"/>
    </row>
    <row r="118" spans="2:5">
      <c r="B118" s="157"/>
      <c r="C118" s="157"/>
      <c r="D118" s="157">
        <v>72</v>
      </c>
      <c r="E118" s="157"/>
    </row>
    <row r="119" spans="2:5">
      <c r="B119" s="157"/>
      <c r="C119" s="157"/>
      <c r="D119" s="157">
        <v>73</v>
      </c>
      <c r="E119" s="157"/>
    </row>
    <row r="120" spans="2:5">
      <c r="B120" s="157"/>
      <c r="C120" s="157"/>
      <c r="D120" s="157">
        <v>74</v>
      </c>
      <c r="E120" s="157"/>
    </row>
    <row r="121" spans="2:5">
      <c r="B121" s="157"/>
      <c r="C121" s="157"/>
      <c r="D121" s="157">
        <v>75</v>
      </c>
      <c r="E121" s="157"/>
    </row>
    <row r="122" spans="2:5">
      <c r="B122" s="157"/>
      <c r="C122" s="157"/>
      <c r="D122" s="157">
        <v>76</v>
      </c>
      <c r="E122" s="157"/>
    </row>
    <row r="123" spans="2:5">
      <c r="B123" s="157"/>
      <c r="C123" s="157"/>
      <c r="D123" s="157">
        <v>77</v>
      </c>
      <c r="E123" s="157"/>
    </row>
    <row r="124" spans="2:5">
      <c r="B124" s="157"/>
      <c r="C124" s="157"/>
      <c r="D124" s="157">
        <v>78</v>
      </c>
      <c r="E124" s="157"/>
    </row>
    <row r="125" spans="2:5">
      <c r="B125" s="157"/>
      <c r="C125" s="157"/>
      <c r="D125" s="157">
        <v>79</v>
      </c>
      <c r="E125" s="157"/>
    </row>
    <row r="126" spans="2:5">
      <c r="B126" s="157"/>
      <c r="C126" s="157"/>
      <c r="D126" s="157">
        <v>80</v>
      </c>
      <c r="E126" s="157"/>
    </row>
    <row r="127" spans="2:5">
      <c r="B127" s="157"/>
      <c r="C127" s="157"/>
      <c r="D127" s="157">
        <v>81</v>
      </c>
      <c r="E127" s="157"/>
    </row>
    <row r="128" spans="2:5">
      <c r="B128" s="157"/>
      <c r="C128" s="157"/>
      <c r="D128" s="157">
        <v>82</v>
      </c>
      <c r="E128" s="157"/>
    </row>
    <row r="129" spans="2:5">
      <c r="B129" s="157"/>
      <c r="C129" s="157"/>
      <c r="D129" s="157">
        <v>83</v>
      </c>
      <c r="E129" s="157"/>
    </row>
    <row r="130" spans="2:5">
      <c r="B130" s="157"/>
      <c r="C130" s="157"/>
      <c r="D130" s="157">
        <v>84</v>
      </c>
      <c r="E130" s="157"/>
    </row>
    <row r="131" spans="2:5">
      <c r="B131" s="157"/>
      <c r="C131" s="157"/>
      <c r="D131" s="157">
        <v>85</v>
      </c>
      <c r="E131" s="157"/>
    </row>
    <row r="132" spans="2:5">
      <c r="B132" s="157"/>
      <c r="C132" s="157"/>
      <c r="D132" s="157">
        <v>86</v>
      </c>
      <c r="E132" s="157"/>
    </row>
    <row r="133" spans="2:5">
      <c r="B133" s="157"/>
      <c r="C133" s="157"/>
      <c r="D133" s="157">
        <v>87</v>
      </c>
      <c r="E133" s="157"/>
    </row>
    <row r="134" spans="2:5">
      <c r="B134" s="157"/>
      <c r="C134" s="157"/>
      <c r="D134" s="157">
        <v>88</v>
      </c>
      <c r="E134" s="157"/>
    </row>
    <row r="135" spans="2:5">
      <c r="B135" s="157"/>
      <c r="C135" s="157"/>
      <c r="D135" s="157">
        <v>89</v>
      </c>
      <c r="E135" s="157"/>
    </row>
    <row r="136" spans="2:5">
      <c r="B136" s="157"/>
      <c r="C136" s="157"/>
      <c r="D136" s="157">
        <v>90</v>
      </c>
      <c r="E136" s="157"/>
    </row>
    <row r="137" spans="2:5">
      <c r="B137" s="157"/>
      <c r="C137" s="157"/>
      <c r="D137" s="157">
        <v>91</v>
      </c>
      <c r="E137" s="157"/>
    </row>
    <row r="138" spans="2:5">
      <c r="B138" s="157"/>
      <c r="C138" s="157"/>
      <c r="D138" s="157">
        <v>92</v>
      </c>
      <c r="E138" s="157"/>
    </row>
    <row r="139" spans="2:5">
      <c r="B139" s="157"/>
      <c r="C139" s="157"/>
      <c r="D139" s="157">
        <v>93</v>
      </c>
      <c r="E139" s="157"/>
    </row>
    <row r="140" spans="2:5">
      <c r="B140" s="157"/>
      <c r="C140" s="157"/>
      <c r="D140" s="157">
        <v>94</v>
      </c>
      <c r="E140" s="157"/>
    </row>
    <row r="141" spans="2:5">
      <c r="B141" s="157"/>
      <c r="C141" s="157"/>
      <c r="D141" s="157">
        <v>95</v>
      </c>
      <c r="E141" s="157"/>
    </row>
    <row r="142" spans="2:5">
      <c r="B142" s="157"/>
      <c r="C142" s="157"/>
      <c r="D142" s="157">
        <v>96</v>
      </c>
      <c r="E142" s="157"/>
    </row>
    <row r="143" spans="2:5">
      <c r="B143" s="157"/>
      <c r="C143" s="157"/>
      <c r="D143" s="157">
        <v>97</v>
      </c>
      <c r="E143" s="157"/>
    </row>
    <row r="144" spans="2:5">
      <c r="B144" s="157"/>
      <c r="C144" s="157"/>
      <c r="D144" s="157">
        <v>98</v>
      </c>
      <c r="E144" s="157"/>
    </row>
    <row r="145" spans="2:5">
      <c r="B145" s="157"/>
      <c r="C145" s="157"/>
      <c r="D145" s="157">
        <v>99</v>
      </c>
      <c r="E145" s="157"/>
    </row>
    <row r="146" spans="2:5">
      <c r="B146" s="157"/>
      <c r="C146" s="157"/>
      <c r="D146" s="157">
        <v>100</v>
      </c>
      <c r="E146" s="157"/>
    </row>
    <row r="147" spans="2:5">
      <c r="B147" s="157"/>
      <c r="C147" s="157"/>
      <c r="D147" s="157">
        <v>101</v>
      </c>
      <c r="E147" s="157"/>
    </row>
    <row r="148" spans="2:5">
      <c r="B148" s="157"/>
      <c r="C148" s="157"/>
      <c r="D148" s="157">
        <v>102</v>
      </c>
      <c r="E148" s="157"/>
    </row>
    <row r="149" spans="2:5">
      <c r="B149" s="157"/>
      <c r="C149" s="157"/>
      <c r="D149" s="157">
        <v>103</v>
      </c>
      <c r="E149" s="157"/>
    </row>
    <row r="150" spans="2:5">
      <c r="B150" s="157"/>
      <c r="C150" s="157"/>
      <c r="D150" s="157">
        <v>104</v>
      </c>
      <c r="E150" s="157"/>
    </row>
    <row r="151" spans="2:5">
      <c r="B151" s="157"/>
      <c r="C151" s="157"/>
      <c r="D151" s="157">
        <v>105</v>
      </c>
      <c r="E151" s="157"/>
    </row>
    <row r="152" spans="2:5">
      <c r="B152" s="157"/>
      <c r="C152" s="157"/>
      <c r="D152" s="157">
        <v>106</v>
      </c>
      <c r="E152" s="157"/>
    </row>
    <row r="153" spans="2:5">
      <c r="B153" s="157"/>
      <c r="C153" s="157"/>
      <c r="D153" s="157">
        <v>107</v>
      </c>
      <c r="E153" s="157"/>
    </row>
    <row r="154" spans="2:5">
      <c r="B154" s="157"/>
      <c r="C154" s="157"/>
      <c r="D154" s="157">
        <v>108</v>
      </c>
      <c r="E154" s="157"/>
    </row>
    <row r="155" spans="2:5">
      <c r="B155" s="157"/>
      <c r="C155" s="157"/>
      <c r="D155" s="157">
        <v>109</v>
      </c>
      <c r="E155" s="157"/>
    </row>
    <row r="156" spans="2:5">
      <c r="B156" s="157"/>
      <c r="C156" s="157"/>
      <c r="D156" s="157">
        <v>110</v>
      </c>
      <c r="E156" s="157"/>
    </row>
    <row r="157" spans="2:5">
      <c r="B157" s="157"/>
      <c r="C157" s="157"/>
      <c r="D157" s="157">
        <v>111</v>
      </c>
      <c r="E157" s="157"/>
    </row>
    <row r="158" spans="2:5">
      <c r="B158" s="157"/>
      <c r="C158" s="157"/>
      <c r="D158" s="157">
        <v>112</v>
      </c>
      <c r="E158" s="157"/>
    </row>
    <row r="159" spans="2:5">
      <c r="B159" s="157"/>
      <c r="C159" s="157"/>
      <c r="D159" s="157">
        <v>113</v>
      </c>
      <c r="E159" s="157"/>
    </row>
    <row r="160" spans="2:5">
      <c r="B160" s="157"/>
      <c r="C160" s="157"/>
      <c r="D160" s="157">
        <v>114</v>
      </c>
      <c r="E160" s="157"/>
    </row>
    <row r="161" spans="2:5">
      <c r="B161" s="157"/>
      <c r="C161" s="157"/>
      <c r="D161" s="157">
        <v>115</v>
      </c>
      <c r="E161" s="157"/>
    </row>
    <row r="162" spans="2:5">
      <c r="B162" s="157"/>
      <c r="C162" s="157"/>
      <c r="D162" s="157">
        <v>116</v>
      </c>
      <c r="E162" s="157"/>
    </row>
    <row r="163" spans="2:5">
      <c r="B163" s="157"/>
      <c r="C163" s="157"/>
      <c r="D163" s="157">
        <v>117</v>
      </c>
      <c r="E163" s="157"/>
    </row>
    <row r="164" spans="2:5">
      <c r="B164" s="157"/>
      <c r="C164" s="157"/>
      <c r="D164" s="157">
        <v>118</v>
      </c>
      <c r="E164" s="157"/>
    </row>
    <row r="165" spans="2:5">
      <c r="B165" s="157"/>
      <c r="C165" s="157"/>
      <c r="D165" s="157">
        <v>119</v>
      </c>
      <c r="E165" s="157"/>
    </row>
    <row r="166" spans="2:5">
      <c r="B166" s="157"/>
      <c r="C166" s="157"/>
      <c r="D166" s="157">
        <v>120</v>
      </c>
      <c r="E166" s="157"/>
    </row>
    <row r="167" spans="2:5">
      <c r="B167" s="157"/>
      <c r="C167" s="157"/>
      <c r="D167" s="157">
        <v>121</v>
      </c>
      <c r="E167" s="157"/>
    </row>
    <row r="168" spans="2:5">
      <c r="B168" s="157"/>
      <c r="C168" s="157"/>
      <c r="D168" s="157">
        <v>122</v>
      </c>
      <c r="E168" s="157"/>
    </row>
    <row r="169" spans="2:5">
      <c r="B169" s="157"/>
      <c r="C169" s="157"/>
      <c r="D169" s="157">
        <v>123</v>
      </c>
      <c r="E169" s="157"/>
    </row>
    <row r="170" spans="2:5">
      <c r="B170" s="157"/>
      <c r="C170" s="157"/>
      <c r="D170" s="157">
        <v>124</v>
      </c>
      <c r="E170" s="157"/>
    </row>
    <row r="171" spans="2:5">
      <c r="B171" s="157"/>
      <c r="C171" s="157"/>
      <c r="D171" s="157">
        <v>125</v>
      </c>
      <c r="E171" s="157"/>
    </row>
    <row r="172" spans="2:5">
      <c r="B172" s="157"/>
      <c r="C172" s="157"/>
      <c r="D172" s="157">
        <v>126</v>
      </c>
      <c r="E172" s="157"/>
    </row>
    <row r="173" spans="2:5">
      <c r="B173" s="157"/>
      <c r="C173" s="157"/>
      <c r="D173" s="157">
        <v>127</v>
      </c>
      <c r="E173" s="157"/>
    </row>
    <row r="174" spans="2:5">
      <c r="B174" s="157"/>
      <c r="C174" s="157"/>
      <c r="D174" s="157">
        <v>128</v>
      </c>
      <c r="E174" s="157"/>
    </row>
    <row r="175" spans="2:5">
      <c r="B175" s="157"/>
      <c r="C175" s="157"/>
      <c r="D175" s="157">
        <v>129</v>
      </c>
      <c r="E175" s="157"/>
    </row>
    <row r="176" spans="2:5">
      <c r="B176" s="157"/>
      <c r="C176" s="157"/>
      <c r="D176" s="157">
        <v>130</v>
      </c>
      <c r="E176" s="157"/>
    </row>
    <row r="177" spans="2:5">
      <c r="B177" s="157"/>
      <c r="C177" s="157"/>
      <c r="D177" s="157">
        <v>131</v>
      </c>
      <c r="E177" s="157"/>
    </row>
    <row r="178" spans="2:5">
      <c r="B178" s="157"/>
      <c r="C178" s="157"/>
      <c r="D178" s="157">
        <v>132</v>
      </c>
      <c r="E178" s="157"/>
    </row>
    <row r="179" spans="2:5">
      <c r="B179" s="157"/>
      <c r="C179" s="157"/>
      <c r="D179" s="157">
        <v>133</v>
      </c>
      <c r="E179" s="157"/>
    </row>
    <row r="180" spans="2:5">
      <c r="B180" s="157"/>
      <c r="C180" s="157"/>
      <c r="D180" s="157">
        <v>134</v>
      </c>
      <c r="E180" s="157"/>
    </row>
    <row r="181" spans="2:5">
      <c r="B181" s="157"/>
      <c r="C181" s="157"/>
      <c r="D181" s="157">
        <v>135</v>
      </c>
      <c r="E181" s="157"/>
    </row>
    <row r="182" spans="2:5">
      <c r="B182" s="157"/>
      <c r="C182" s="157"/>
      <c r="D182" s="157">
        <v>136</v>
      </c>
      <c r="E182" s="157"/>
    </row>
    <row r="183" spans="2:5">
      <c r="B183" s="157"/>
      <c r="C183" s="157"/>
      <c r="D183" s="157">
        <v>137</v>
      </c>
      <c r="E183" s="157"/>
    </row>
    <row r="184" spans="2:5">
      <c r="B184" s="157"/>
      <c r="C184" s="157"/>
      <c r="D184" s="157">
        <v>138</v>
      </c>
      <c r="E184" s="157"/>
    </row>
    <row r="185" spans="2:5">
      <c r="B185" s="157"/>
      <c r="C185" s="157"/>
      <c r="D185" s="157">
        <v>139</v>
      </c>
      <c r="E185" s="157"/>
    </row>
    <row r="186" spans="2:5">
      <c r="B186" s="157"/>
      <c r="C186" s="157"/>
      <c r="D186" s="157">
        <v>140</v>
      </c>
      <c r="E186" s="157"/>
    </row>
    <row r="187" spans="2:5">
      <c r="B187" s="157"/>
      <c r="C187" s="157"/>
      <c r="D187" s="157">
        <v>141</v>
      </c>
      <c r="E187" s="157"/>
    </row>
    <row r="188" spans="2:5">
      <c r="B188" s="157"/>
      <c r="C188" s="157"/>
      <c r="D188" s="157">
        <v>142</v>
      </c>
      <c r="E188" s="157"/>
    </row>
    <row r="189" spans="2:5">
      <c r="B189" s="157"/>
      <c r="C189" s="157"/>
      <c r="D189" s="157">
        <v>143</v>
      </c>
      <c r="E189" s="157"/>
    </row>
    <row r="190" spans="2:5">
      <c r="B190" s="157"/>
      <c r="C190" s="157"/>
      <c r="D190" s="157">
        <v>144</v>
      </c>
      <c r="E190" s="157"/>
    </row>
    <row r="191" spans="2:5">
      <c r="B191" s="157"/>
      <c r="C191" s="157"/>
      <c r="D191" s="157">
        <v>145</v>
      </c>
      <c r="E191" s="157"/>
    </row>
    <row r="192" spans="2:5">
      <c r="B192" s="157"/>
      <c r="C192" s="157"/>
      <c r="D192" s="157">
        <v>146</v>
      </c>
      <c r="E192" s="157"/>
    </row>
    <row r="193" spans="2:5">
      <c r="B193" s="157"/>
      <c r="C193" s="157"/>
      <c r="D193" s="157">
        <v>147</v>
      </c>
      <c r="E193" s="157"/>
    </row>
    <row r="194" spans="2:5">
      <c r="B194" s="157"/>
      <c r="C194" s="157"/>
      <c r="D194" s="157">
        <v>148</v>
      </c>
      <c r="E194" s="157"/>
    </row>
    <row r="195" spans="2:5">
      <c r="B195" s="157"/>
      <c r="C195" s="157"/>
      <c r="D195" s="157">
        <v>149</v>
      </c>
      <c r="E195" s="157"/>
    </row>
    <row r="196" spans="2:5">
      <c r="B196" s="157"/>
      <c r="C196" s="157"/>
      <c r="D196" s="157">
        <v>150</v>
      </c>
      <c r="E196" s="157"/>
    </row>
    <row r="197" spans="2:5">
      <c r="B197" s="157"/>
      <c r="C197" s="157"/>
      <c r="D197" s="157">
        <v>151</v>
      </c>
      <c r="E197" s="157"/>
    </row>
    <row r="198" spans="2:5">
      <c r="B198" s="157"/>
      <c r="C198" s="157"/>
      <c r="D198" s="157">
        <v>152</v>
      </c>
      <c r="E198" s="157"/>
    </row>
    <row r="199" spans="2:5">
      <c r="B199" s="157"/>
      <c r="C199" s="157"/>
      <c r="D199" s="157">
        <v>153</v>
      </c>
      <c r="E199" s="157"/>
    </row>
    <row r="200" spans="2:5">
      <c r="B200" s="157"/>
      <c r="C200" s="157"/>
      <c r="D200" s="157">
        <v>154</v>
      </c>
      <c r="E200" s="157"/>
    </row>
    <row r="201" spans="2:5">
      <c r="B201" s="157"/>
      <c r="C201" s="157"/>
      <c r="D201" s="157">
        <v>155</v>
      </c>
      <c r="E201" s="157"/>
    </row>
    <row r="202" spans="2:5">
      <c r="B202" s="157"/>
      <c r="C202" s="157"/>
      <c r="D202" s="157">
        <v>156</v>
      </c>
      <c r="E202" s="157"/>
    </row>
    <row r="203" spans="2:5">
      <c r="B203" s="157"/>
      <c r="C203" s="157"/>
      <c r="D203" s="157">
        <v>157</v>
      </c>
      <c r="E203" s="157"/>
    </row>
    <row r="204" spans="2:5">
      <c r="B204" s="157"/>
      <c r="C204" s="157"/>
      <c r="D204" s="157">
        <v>158</v>
      </c>
      <c r="E204" s="157"/>
    </row>
    <row r="205" spans="2:5">
      <c r="B205" s="157"/>
      <c r="C205" s="157"/>
      <c r="D205" s="157">
        <v>159</v>
      </c>
      <c r="E205" s="157"/>
    </row>
    <row r="206" spans="2:5">
      <c r="B206" s="157"/>
      <c r="C206" s="157"/>
      <c r="D206" s="157">
        <v>160</v>
      </c>
      <c r="E206" s="157"/>
    </row>
    <row r="207" spans="2:5">
      <c r="B207" s="157"/>
      <c r="C207" s="157"/>
      <c r="D207" s="157">
        <v>161</v>
      </c>
      <c r="E207" s="157"/>
    </row>
    <row r="208" spans="2:5">
      <c r="B208" s="157"/>
      <c r="C208" s="157"/>
      <c r="D208" s="157">
        <v>162</v>
      </c>
      <c r="E208" s="157"/>
    </row>
    <row r="209" spans="2:5">
      <c r="B209" s="157"/>
      <c r="C209" s="157"/>
      <c r="D209" s="157">
        <v>163</v>
      </c>
      <c r="E209" s="157"/>
    </row>
    <row r="210" spans="2:5">
      <c r="B210" s="157"/>
      <c r="C210" s="157"/>
      <c r="D210" s="157">
        <v>164</v>
      </c>
      <c r="E210" s="157"/>
    </row>
    <row r="211" spans="2:5">
      <c r="B211" s="157"/>
      <c r="C211" s="157"/>
      <c r="D211" s="157">
        <v>165</v>
      </c>
      <c r="E211" s="157"/>
    </row>
    <row r="212" spans="2:5">
      <c r="B212" s="157"/>
      <c r="C212" s="157"/>
      <c r="D212" s="157">
        <v>166</v>
      </c>
      <c r="E212" s="157"/>
    </row>
    <row r="213" spans="2:5">
      <c r="B213" s="157"/>
      <c r="C213" s="157"/>
      <c r="D213" s="157">
        <v>167</v>
      </c>
      <c r="E213" s="157"/>
    </row>
    <row r="214" spans="2:5">
      <c r="B214" s="157"/>
      <c r="C214" s="157"/>
      <c r="D214" s="157">
        <v>168</v>
      </c>
      <c r="E214" s="157"/>
    </row>
    <row r="215" spans="2:5">
      <c r="B215" s="157"/>
      <c r="C215" s="157"/>
      <c r="D215" s="157">
        <v>169</v>
      </c>
      <c r="E215" s="157"/>
    </row>
    <row r="216" spans="2:5">
      <c r="B216" s="157"/>
      <c r="C216" s="157"/>
      <c r="D216" s="157">
        <v>170</v>
      </c>
      <c r="E216" s="157"/>
    </row>
    <row r="217" spans="2:5">
      <c r="B217" s="157"/>
      <c r="C217" s="157"/>
      <c r="D217" s="157">
        <v>171</v>
      </c>
      <c r="E217" s="157"/>
    </row>
    <row r="218" spans="2:5">
      <c r="B218" s="157"/>
      <c r="C218" s="157"/>
      <c r="D218" s="157">
        <v>172</v>
      </c>
      <c r="E218" s="157"/>
    </row>
    <row r="219" spans="2:5">
      <c r="B219" s="157"/>
      <c r="C219" s="157"/>
      <c r="D219" s="157">
        <v>173</v>
      </c>
      <c r="E219" s="157"/>
    </row>
    <row r="220" spans="2:5">
      <c r="B220" s="157"/>
      <c r="C220" s="157"/>
      <c r="D220" s="157">
        <v>174</v>
      </c>
      <c r="E220" s="157"/>
    </row>
    <row r="221" spans="2:5">
      <c r="B221" s="157"/>
      <c r="C221" s="157"/>
      <c r="D221" s="157">
        <v>175</v>
      </c>
      <c r="E221" s="157"/>
    </row>
    <row r="222" spans="2:5">
      <c r="B222" s="157"/>
      <c r="C222" s="157"/>
      <c r="D222" s="157">
        <v>176</v>
      </c>
      <c r="E222" s="157"/>
    </row>
    <row r="223" spans="2:5">
      <c r="B223" s="157"/>
      <c r="C223" s="157"/>
      <c r="D223" s="157">
        <v>177</v>
      </c>
      <c r="E223" s="157"/>
    </row>
    <row r="224" spans="2:5">
      <c r="B224" s="157"/>
      <c r="C224" s="157"/>
      <c r="D224" s="157">
        <v>178</v>
      </c>
      <c r="E224" s="157"/>
    </row>
    <row r="225" spans="2:5">
      <c r="B225" s="157"/>
      <c r="C225" s="157"/>
      <c r="D225" s="157">
        <v>179</v>
      </c>
      <c r="E225" s="157"/>
    </row>
    <row r="226" spans="2:5">
      <c r="B226" s="157"/>
      <c r="C226" s="157"/>
      <c r="D226" s="157">
        <v>180</v>
      </c>
      <c r="E226" s="157"/>
    </row>
    <row r="227" spans="2:5">
      <c r="B227" s="157"/>
      <c r="C227" s="157"/>
      <c r="D227" s="157">
        <v>181</v>
      </c>
      <c r="E227" s="157"/>
    </row>
    <row r="228" spans="2:5">
      <c r="B228" s="157"/>
      <c r="C228" s="157"/>
      <c r="D228" s="157">
        <v>182</v>
      </c>
      <c r="E228" s="157"/>
    </row>
    <row r="229" spans="2:5">
      <c r="B229" s="157"/>
      <c r="C229" s="157"/>
      <c r="D229" s="157">
        <v>183</v>
      </c>
      <c r="E229" s="157"/>
    </row>
    <row r="230" spans="2:5">
      <c r="B230" s="157"/>
      <c r="C230" s="157"/>
      <c r="D230" s="157">
        <v>184</v>
      </c>
      <c r="E230" s="157"/>
    </row>
    <row r="231" spans="2:5">
      <c r="B231" s="157"/>
      <c r="C231" s="157"/>
      <c r="D231" s="157">
        <v>185</v>
      </c>
      <c r="E231" s="157"/>
    </row>
    <row r="232" spans="2:5">
      <c r="B232" s="157"/>
      <c r="C232" s="157"/>
      <c r="D232" s="157">
        <v>186</v>
      </c>
      <c r="E232" s="157"/>
    </row>
    <row r="233" spans="2:5">
      <c r="B233" s="157"/>
      <c r="C233" s="157"/>
      <c r="D233" s="157">
        <v>187</v>
      </c>
      <c r="E233" s="157"/>
    </row>
    <row r="234" spans="2:5">
      <c r="B234" s="157"/>
      <c r="C234" s="157"/>
      <c r="D234" s="157">
        <v>188</v>
      </c>
      <c r="E234" s="157"/>
    </row>
    <row r="235" spans="2:5">
      <c r="B235" s="157"/>
      <c r="C235" s="157"/>
      <c r="D235" s="157">
        <v>189</v>
      </c>
      <c r="E235" s="157"/>
    </row>
    <row r="236" spans="2:5">
      <c r="B236" s="157"/>
      <c r="C236" s="157"/>
      <c r="D236" s="157">
        <v>190</v>
      </c>
      <c r="E236" s="157"/>
    </row>
    <row r="237" spans="2:5">
      <c r="B237" s="157"/>
      <c r="C237" s="157"/>
      <c r="D237" s="157">
        <v>191</v>
      </c>
      <c r="E237" s="157"/>
    </row>
    <row r="238" spans="2:5">
      <c r="B238" s="157"/>
      <c r="C238" s="157"/>
      <c r="D238" s="157">
        <v>192</v>
      </c>
      <c r="E238" s="157"/>
    </row>
    <row r="239" spans="2:5">
      <c r="B239" s="157"/>
      <c r="C239" s="157"/>
      <c r="D239" s="157">
        <v>193</v>
      </c>
      <c r="E239" s="157"/>
    </row>
    <row r="240" spans="2:5">
      <c r="B240" s="157"/>
      <c r="C240" s="157"/>
      <c r="D240" s="157">
        <v>194</v>
      </c>
      <c r="E240" s="157"/>
    </row>
    <row r="241" spans="2:5">
      <c r="B241" s="157"/>
      <c r="C241" s="157"/>
      <c r="D241" s="157">
        <v>195</v>
      </c>
      <c r="E241" s="157"/>
    </row>
    <row r="242" spans="2:5">
      <c r="B242" s="157"/>
      <c r="C242" s="157"/>
      <c r="D242" s="157">
        <v>196</v>
      </c>
      <c r="E242" s="157"/>
    </row>
    <row r="243" spans="2:5">
      <c r="B243" s="157"/>
      <c r="C243" s="157"/>
      <c r="D243" s="157">
        <v>197</v>
      </c>
      <c r="E243" s="157"/>
    </row>
    <row r="244" spans="2:5">
      <c r="B244" s="157"/>
      <c r="C244" s="157"/>
      <c r="D244" s="157">
        <v>198</v>
      </c>
      <c r="E244" s="157"/>
    </row>
    <row r="245" spans="2:5">
      <c r="B245" s="157"/>
      <c r="C245" s="157"/>
      <c r="D245" s="157">
        <v>199</v>
      </c>
      <c r="E245" s="157"/>
    </row>
    <row r="246" spans="2:5">
      <c r="B246" s="157"/>
      <c r="C246" s="157"/>
      <c r="D246" s="157">
        <v>200</v>
      </c>
      <c r="E246" s="157"/>
    </row>
    <row r="247" spans="2:5">
      <c r="B247" s="157"/>
      <c r="C247" s="157"/>
      <c r="D247" s="157">
        <v>201</v>
      </c>
      <c r="E247" s="157"/>
    </row>
    <row r="248" spans="2:5">
      <c r="B248" s="157"/>
      <c r="C248" s="157"/>
      <c r="D248" s="157">
        <v>202</v>
      </c>
      <c r="E248" s="157"/>
    </row>
    <row r="249" spans="2:5">
      <c r="B249" s="157"/>
      <c r="C249" s="157"/>
      <c r="D249" s="157">
        <v>203</v>
      </c>
      <c r="E249" s="157"/>
    </row>
    <row r="250" spans="2:5">
      <c r="B250" s="157"/>
      <c r="C250" s="157"/>
      <c r="D250" s="157">
        <v>204</v>
      </c>
      <c r="E250" s="157"/>
    </row>
    <row r="251" spans="2:5">
      <c r="B251" s="157"/>
      <c r="C251" s="157"/>
      <c r="D251" s="157">
        <v>205</v>
      </c>
      <c r="E251" s="157"/>
    </row>
    <row r="252" spans="2:5">
      <c r="B252" s="157"/>
      <c r="C252" s="157"/>
      <c r="D252" s="157">
        <v>206</v>
      </c>
      <c r="E252" s="157"/>
    </row>
    <row r="253" spans="2:5">
      <c r="B253" s="157"/>
      <c r="C253" s="157"/>
      <c r="D253" s="157">
        <v>207</v>
      </c>
      <c r="E253" s="157"/>
    </row>
    <row r="254" spans="2:5">
      <c r="B254" s="157"/>
      <c r="C254" s="157"/>
      <c r="D254" s="157">
        <v>208</v>
      </c>
      <c r="E254" s="157"/>
    </row>
    <row r="255" spans="2:5">
      <c r="B255" s="157"/>
      <c r="C255" s="157"/>
      <c r="D255" s="157">
        <v>209</v>
      </c>
      <c r="E255" s="157"/>
    </row>
    <row r="256" spans="2:5">
      <c r="B256" s="157"/>
      <c r="C256" s="157"/>
      <c r="D256" s="157">
        <v>210</v>
      </c>
      <c r="E256" s="157"/>
    </row>
    <row r="257" spans="2:5">
      <c r="B257" s="157"/>
      <c r="C257" s="157"/>
      <c r="D257" s="157">
        <v>211</v>
      </c>
      <c r="E257" s="157"/>
    </row>
    <row r="258" spans="2:5">
      <c r="B258" s="157"/>
      <c r="C258" s="157"/>
      <c r="D258" s="157">
        <v>212</v>
      </c>
      <c r="E258" s="157"/>
    </row>
    <row r="259" spans="2:5">
      <c r="B259" s="157"/>
      <c r="C259" s="157"/>
      <c r="D259" s="157">
        <v>213</v>
      </c>
      <c r="E259" s="157"/>
    </row>
    <row r="260" spans="2:5">
      <c r="B260" s="157"/>
      <c r="C260" s="157"/>
      <c r="D260" s="157">
        <v>214</v>
      </c>
      <c r="E260" s="157"/>
    </row>
    <row r="261" spans="2:5">
      <c r="B261" s="157"/>
      <c r="C261" s="157"/>
      <c r="D261" s="157">
        <v>215</v>
      </c>
      <c r="E261" s="157"/>
    </row>
    <row r="262" spans="2:5">
      <c r="B262" s="157"/>
      <c r="C262" s="157"/>
      <c r="D262" s="157">
        <v>216</v>
      </c>
      <c r="E262" s="157"/>
    </row>
    <row r="263" spans="2:5">
      <c r="B263" s="157"/>
      <c r="C263" s="157"/>
      <c r="D263" s="157">
        <v>217</v>
      </c>
      <c r="E263" s="157"/>
    </row>
    <row r="264" spans="2:5">
      <c r="B264" s="157"/>
      <c r="C264" s="157"/>
      <c r="D264" s="157">
        <v>218</v>
      </c>
      <c r="E264" s="157"/>
    </row>
    <row r="265" spans="2:5">
      <c r="B265" s="157"/>
      <c r="C265" s="157"/>
      <c r="D265" s="157">
        <v>219</v>
      </c>
      <c r="E265" s="157"/>
    </row>
    <row r="266" spans="2:5">
      <c r="B266" s="157"/>
      <c r="C266" s="157"/>
      <c r="D266" s="157">
        <v>220</v>
      </c>
      <c r="E266" s="157"/>
    </row>
    <row r="267" spans="2:5">
      <c r="B267" s="157"/>
      <c r="C267" s="157"/>
      <c r="D267" s="157">
        <v>221</v>
      </c>
      <c r="E267" s="157"/>
    </row>
    <row r="268" spans="2:5">
      <c r="B268" s="157"/>
      <c r="C268" s="157"/>
      <c r="D268" s="157">
        <v>222</v>
      </c>
      <c r="E268" s="157"/>
    </row>
    <row r="269" spans="2:5">
      <c r="B269" s="157"/>
      <c r="C269" s="157"/>
      <c r="D269" s="157">
        <v>223</v>
      </c>
      <c r="E269" s="157"/>
    </row>
    <row r="270" spans="2:5">
      <c r="B270" s="157"/>
      <c r="C270" s="157"/>
      <c r="D270" s="157">
        <v>224</v>
      </c>
      <c r="E270" s="157"/>
    </row>
    <row r="271" spans="2:5">
      <c r="B271" s="157"/>
      <c r="C271" s="157"/>
      <c r="D271" s="157">
        <v>225</v>
      </c>
      <c r="E271" s="157"/>
    </row>
    <row r="272" spans="2:5">
      <c r="B272" s="157"/>
      <c r="C272" s="157"/>
      <c r="D272" s="157">
        <v>226</v>
      </c>
      <c r="E272" s="157"/>
    </row>
    <row r="273" spans="2:5">
      <c r="B273" s="157"/>
      <c r="C273" s="157"/>
      <c r="D273" s="157">
        <v>227</v>
      </c>
      <c r="E273" s="157"/>
    </row>
    <row r="274" spans="2:5">
      <c r="B274" s="157"/>
      <c r="C274" s="157"/>
      <c r="D274" s="157">
        <v>228</v>
      </c>
      <c r="E274" s="157"/>
    </row>
    <row r="275" spans="2:5">
      <c r="B275" s="157"/>
      <c r="C275" s="157"/>
      <c r="D275" s="157">
        <v>229</v>
      </c>
      <c r="E275" s="157"/>
    </row>
    <row r="276" spans="2:5">
      <c r="B276" s="157"/>
      <c r="C276" s="157"/>
      <c r="D276" s="157">
        <v>230</v>
      </c>
      <c r="E276" s="157"/>
    </row>
    <row r="277" spans="2:5">
      <c r="B277" s="157"/>
      <c r="C277" s="157"/>
      <c r="D277" s="157">
        <v>231</v>
      </c>
      <c r="E277" s="157"/>
    </row>
    <row r="278" spans="2:5">
      <c r="B278" s="157"/>
      <c r="C278" s="157"/>
      <c r="D278" s="157">
        <v>232</v>
      </c>
      <c r="E278" s="157"/>
    </row>
    <row r="279" spans="2:5">
      <c r="B279" s="157"/>
      <c r="C279" s="157"/>
      <c r="D279" s="157">
        <v>233</v>
      </c>
      <c r="E279" s="157"/>
    </row>
    <row r="280" spans="2:5">
      <c r="B280" s="157"/>
      <c r="C280" s="157"/>
      <c r="D280" s="157">
        <v>234</v>
      </c>
      <c r="E280" s="157"/>
    </row>
    <row r="281" spans="2:5">
      <c r="B281" s="157"/>
      <c r="C281" s="157"/>
      <c r="D281" s="157">
        <v>235</v>
      </c>
      <c r="E281" s="157"/>
    </row>
    <row r="282" spans="2:5">
      <c r="B282" s="157"/>
      <c r="C282" s="157"/>
      <c r="D282" s="157">
        <v>236</v>
      </c>
      <c r="E282" s="157"/>
    </row>
    <row r="283" spans="2:5">
      <c r="B283" s="157"/>
      <c r="C283" s="157"/>
      <c r="D283" s="157">
        <v>237</v>
      </c>
      <c r="E283" s="157"/>
    </row>
    <row r="284" spans="2:5">
      <c r="B284" s="157"/>
      <c r="C284" s="157"/>
      <c r="D284" s="157">
        <v>238</v>
      </c>
      <c r="E284" s="157"/>
    </row>
    <row r="285" spans="2:5">
      <c r="B285" s="157"/>
      <c r="C285" s="157"/>
      <c r="D285" s="157">
        <v>239</v>
      </c>
      <c r="E285" s="157"/>
    </row>
    <row r="286" spans="2:5">
      <c r="B286" s="157"/>
      <c r="C286" s="157"/>
      <c r="D286" s="157">
        <v>240</v>
      </c>
      <c r="E286" s="157"/>
    </row>
    <row r="287" spans="2:5">
      <c r="B287" s="157"/>
      <c r="C287" s="157"/>
      <c r="D287" s="157">
        <v>241</v>
      </c>
      <c r="E287" s="157"/>
    </row>
    <row r="288" spans="2:5">
      <c r="B288" s="157"/>
      <c r="C288" s="157"/>
      <c r="D288" s="157">
        <v>242</v>
      </c>
      <c r="E288" s="157"/>
    </row>
    <row r="289" spans="2:5">
      <c r="B289" s="157"/>
      <c r="C289" s="157"/>
      <c r="D289" s="157">
        <v>243</v>
      </c>
      <c r="E289" s="157"/>
    </row>
    <row r="290" spans="2:5">
      <c r="B290" s="157"/>
      <c r="C290" s="157"/>
      <c r="D290" s="157">
        <v>244</v>
      </c>
      <c r="E290" s="157"/>
    </row>
    <row r="291" spans="2:5">
      <c r="B291" s="157"/>
      <c r="C291" s="157"/>
      <c r="D291" s="157">
        <v>245</v>
      </c>
      <c r="E291" s="157"/>
    </row>
    <row r="292" spans="2:5">
      <c r="B292" s="157"/>
      <c r="C292" s="157"/>
      <c r="D292" s="157">
        <v>246</v>
      </c>
      <c r="E292" s="157"/>
    </row>
    <row r="293" spans="2:5">
      <c r="B293" s="157"/>
      <c r="C293" s="157"/>
      <c r="D293" s="157">
        <v>247</v>
      </c>
      <c r="E293" s="157"/>
    </row>
    <row r="294" spans="2:5">
      <c r="B294" s="157"/>
      <c r="C294" s="157"/>
      <c r="D294" s="157">
        <v>248</v>
      </c>
      <c r="E294" s="157"/>
    </row>
    <row r="295" spans="2:5">
      <c r="B295" s="157"/>
      <c r="C295" s="157"/>
      <c r="D295" s="157">
        <v>249</v>
      </c>
      <c r="E295" s="157"/>
    </row>
    <row r="296" spans="2:5">
      <c r="B296" s="157"/>
      <c r="C296" s="157"/>
      <c r="D296" s="157">
        <v>250</v>
      </c>
      <c r="E296" s="157"/>
    </row>
    <row r="297" spans="2:5">
      <c r="B297" s="157"/>
      <c r="C297" s="157"/>
      <c r="D297" s="157">
        <v>251</v>
      </c>
      <c r="E297" s="157"/>
    </row>
    <row r="298" spans="2:5">
      <c r="B298" s="157"/>
      <c r="C298" s="157"/>
      <c r="D298" s="157">
        <v>252</v>
      </c>
      <c r="E298" s="157"/>
    </row>
    <row r="299" spans="2:5">
      <c r="B299" s="157"/>
      <c r="C299" s="157"/>
      <c r="D299" s="157">
        <v>253</v>
      </c>
      <c r="E299" s="157"/>
    </row>
    <row r="300" spans="2:5">
      <c r="B300" s="157"/>
      <c r="C300" s="157"/>
      <c r="D300" s="157">
        <v>254</v>
      </c>
      <c r="E300" s="157"/>
    </row>
    <row r="301" spans="2:5">
      <c r="B301" s="157"/>
      <c r="C301" s="157"/>
      <c r="D301" s="157">
        <v>255</v>
      </c>
      <c r="E301" s="157"/>
    </row>
    <row r="302" spans="2:5">
      <c r="B302" s="157"/>
      <c r="C302" s="157"/>
      <c r="D302" s="157">
        <v>256</v>
      </c>
      <c r="E302" s="157"/>
    </row>
    <row r="303" spans="2:5">
      <c r="B303" s="157"/>
      <c r="C303" s="157"/>
      <c r="D303" s="157">
        <v>257</v>
      </c>
      <c r="E303" s="157"/>
    </row>
    <row r="304" spans="2:5">
      <c r="B304" s="157"/>
      <c r="C304" s="157"/>
      <c r="D304" s="157">
        <v>258</v>
      </c>
      <c r="E304" s="157"/>
    </row>
    <row r="305" spans="2:5">
      <c r="B305" s="157"/>
      <c r="C305" s="157"/>
      <c r="D305" s="157">
        <v>259</v>
      </c>
      <c r="E305" s="157"/>
    </row>
    <row r="306" spans="2:5">
      <c r="B306" s="157"/>
      <c r="C306" s="157"/>
      <c r="D306" s="157">
        <v>260</v>
      </c>
      <c r="E306" s="157"/>
    </row>
    <row r="307" spans="2:5">
      <c r="B307" s="157"/>
      <c r="C307" s="157"/>
      <c r="D307" s="157">
        <v>261</v>
      </c>
      <c r="E307" s="157"/>
    </row>
    <row r="308" spans="2:5">
      <c r="B308" s="157"/>
      <c r="C308" s="157"/>
      <c r="D308" s="157">
        <v>262</v>
      </c>
      <c r="E308" s="157"/>
    </row>
    <row r="309" spans="2:5">
      <c r="B309" s="157"/>
      <c r="C309" s="157"/>
      <c r="D309" s="157">
        <v>263</v>
      </c>
      <c r="E309" s="157"/>
    </row>
    <row r="310" spans="2:5">
      <c r="B310" s="157"/>
      <c r="C310" s="157"/>
      <c r="D310" s="157">
        <v>264</v>
      </c>
      <c r="E310" s="157"/>
    </row>
    <row r="311" spans="2:5">
      <c r="B311" s="157"/>
      <c r="C311" s="157"/>
      <c r="D311" s="157">
        <v>265</v>
      </c>
      <c r="E311" s="157"/>
    </row>
    <row r="312" spans="2:5">
      <c r="B312" s="157"/>
      <c r="C312" s="157"/>
      <c r="D312" s="157">
        <v>266</v>
      </c>
      <c r="E312" s="157"/>
    </row>
    <row r="313" spans="2:5">
      <c r="B313" s="157"/>
      <c r="C313" s="157"/>
      <c r="D313" s="157">
        <v>267</v>
      </c>
      <c r="E313" s="157"/>
    </row>
    <row r="314" spans="2:5">
      <c r="B314" s="157"/>
      <c r="C314" s="157"/>
      <c r="D314" s="157">
        <v>268</v>
      </c>
      <c r="E314" s="157"/>
    </row>
    <row r="315" spans="2:5">
      <c r="B315" s="157"/>
      <c r="C315" s="157"/>
      <c r="D315" s="157">
        <v>269</v>
      </c>
      <c r="E315" s="157"/>
    </row>
    <row r="316" spans="2:5">
      <c r="B316" s="157"/>
      <c r="C316" s="157"/>
      <c r="D316" s="157">
        <v>270</v>
      </c>
      <c r="E316" s="157"/>
    </row>
    <row r="317" spans="2:5">
      <c r="B317" s="157"/>
      <c r="C317" s="157"/>
      <c r="D317" s="157">
        <v>271</v>
      </c>
      <c r="E317" s="157"/>
    </row>
    <row r="318" spans="2:5">
      <c r="B318" s="157"/>
      <c r="C318" s="157"/>
      <c r="D318" s="157">
        <v>272</v>
      </c>
      <c r="E318" s="157"/>
    </row>
    <row r="319" spans="2:5">
      <c r="B319" s="157"/>
      <c r="C319" s="157"/>
      <c r="D319" s="157">
        <v>273</v>
      </c>
      <c r="E319" s="157"/>
    </row>
    <row r="320" spans="2:5">
      <c r="B320" s="157"/>
      <c r="C320" s="157"/>
      <c r="D320" s="157">
        <v>274</v>
      </c>
      <c r="E320" s="157"/>
    </row>
    <row r="321" spans="2:5">
      <c r="B321" s="157"/>
      <c r="C321" s="157"/>
      <c r="D321" s="157">
        <v>275</v>
      </c>
      <c r="E321" s="157"/>
    </row>
    <row r="322" spans="2:5">
      <c r="B322" s="157"/>
      <c r="C322" s="157"/>
      <c r="D322" s="157">
        <v>276</v>
      </c>
      <c r="E322" s="157"/>
    </row>
    <row r="323" spans="2:5">
      <c r="B323" s="157"/>
      <c r="C323" s="157"/>
      <c r="D323" s="157">
        <v>277</v>
      </c>
      <c r="E323" s="157"/>
    </row>
    <row r="324" spans="2:5">
      <c r="B324" s="157"/>
      <c r="C324" s="157"/>
      <c r="D324" s="157">
        <v>278</v>
      </c>
      <c r="E324" s="157"/>
    </row>
    <row r="325" spans="2:5">
      <c r="B325" s="157"/>
      <c r="C325" s="157"/>
      <c r="D325" s="157">
        <v>279</v>
      </c>
      <c r="E325" s="157"/>
    </row>
    <row r="326" spans="2:5">
      <c r="B326" s="157"/>
      <c r="C326" s="157"/>
      <c r="D326" s="157">
        <v>280</v>
      </c>
      <c r="E326" s="157"/>
    </row>
    <row r="327" spans="2:5">
      <c r="B327" s="157"/>
      <c r="C327" s="157"/>
      <c r="D327" s="157">
        <v>281</v>
      </c>
      <c r="E327" s="157"/>
    </row>
    <row r="328" spans="2:5">
      <c r="B328" s="157"/>
      <c r="C328" s="157"/>
      <c r="D328" s="157">
        <v>282</v>
      </c>
      <c r="E328" s="157"/>
    </row>
    <row r="329" spans="2:5">
      <c r="B329" s="157"/>
      <c r="C329" s="157"/>
      <c r="D329" s="157">
        <v>283</v>
      </c>
      <c r="E329" s="157"/>
    </row>
    <row r="330" spans="2:5">
      <c r="B330" s="157"/>
      <c r="C330" s="157"/>
      <c r="D330" s="157">
        <v>284</v>
      </c>
      <c r="E330" s="157"/>
    </row>
    <row r="331" spans="2:5">
      <c r="B331" s="157"/>
      <c r="C331" s="157"/>
      <c r="D331" s="157">
        <v>285</v>
      </c>
      <c r="E331" s="157"/>
    </row>
    <row r="332" spans="2:5">
      <c r="B332" s="157"/>
      <c r="C332" s="157"/>
      <c r="D332" s="157">
        <v>286</v>
      </c>
      <c r="E332" s="157"/>
    </row>
    <row r="333" spans="2:5">
      <c r="B333" s="157"/>
      <c r="C333" s="157"/>
      <c r="D333" s="157">
        <v>287</v>
      </c>
      <c r="E333" s="157"/>
    </row>
    <row r="334" spans="2:5">
      <c r="B334" s="157"/>
      <c r="C334" s="157"/>
      <c r="D334" s="157">
        <v>288</v>
      </c>
      <c r="E334" s="157"/>
    </row>
    <row r="335" spans="2:5">
      <c r="B335" s="157"/>
      <c r="C335" s="157"/>
      <c r="D335" s="157">
        <v>289</v>
      </c>
      <c r="E335" s="157"/>
    </row>
    <row r="336" spans="2:5">
      <c r="B336" s="157"/>
      <c r="C336" s="157"/>
      <c r="D336" s="157">
        <v>290</v>
      </c>
      <c r="E336" s="157"/>
    </row>
    <row r="337" spans="2:5">
      <c r="B337" s="157"/>
      <c r="C337" s="157"/>
      <c r="D337" s="157">
        <v>291</v>
      </c>
      <c r="E337" s="157"/>
    </row>
    <row r="338" spans="2:5">
      <c r="B338" s="157"/>
      <c r="C338" s="157"/>
      <c r="D338" s="157">
        <v>292</v>
      </c>
      <c r="E338" s="157"/>
    </row>
    <row r="339" spans="2:5">
      <c r="B339" s="157"/>
      <c r="C339" s="157"/>
      <c r="D339" s="157">
        <v>293</v>
      </c>
      <c r="E339" s="157"/>
    </row>
    <row r="340" spans="2:5">
      <c r="B340" s="157"/>
      <c r="C340" s="157"/>
      <c r="D340" s="157">
        <v>294</v>
      </c>
      <c r="E340" s="157"/>
    </row>
    <row r="341" spans="2:5">
      <c r="B341" s="157"/>
      <c r="C341" s="157"/>
      <c r="D341" s="157">
        <v>295</v>
      </c>
      <c r="E341" s="157"/>
    </row>
    <row r="342" spans="2:5">
      <c r="B342" s="157"/>
      <c r="C342" s="157"/>
      <c r="D342" s="157">
        <v>296</v>
      </c>
      <c r="E342" s="157"/>
    </row>
    <row r="343" spans="2:5">
      <c r="B343" s="157"/>
      <c r="C343" s="157"/>
      <c r="D343" s="157">
        <v>297</v>
      </c>
      <c r="E343" s="157"/>
    </row>
    <row r="344" spans="2:5">
      <c r="B344" s="157"/>
      <c r="C344" s="157"/>
      <c r="D344" s="157">
        <v>298</v>
      </c>
      <c r="E344" s="157"/>
    </row>
    <row r="345" spans="2:5">
      <c r="B345" s="157"/>
      <c r="C345" s="157"/>
      <c r="D345" s="157">
        <v>299</v>
      </c>
      <c r="E345" s="157"/>
    </row>
    <row r="346" spans="2:5">
      <c r="B346" s="157"/>
      <c r="C346" s="157"/>
      <c r="D346" s="157">
        <v>300</v>
      </c>
      <c r="E346" s="157"/>
    </row>
    <row r="347" spans="2:5">
      <c r="B347" s="157"/>
      <c r="C347" s="157"/>
      <c r="D347" s="157">
        <v>301</v>
      </c>
      <c r="E347" s="157"/>
    </row>
    <row r="348" spans="2:5">
      <c r="B348" s="157"/>
      <c r="C348" s="157"/>
      <c r="D348" s="157">
        <v>302</v>
      </c>
      <c r="E348" s="157"/>
    </row>
    <row r="349" spans="2:5">
      <c r="B349" s="157"/>
      <c r="C349" s="157"/>
      <c r="D349" s="157">
        <v>303</v>
      </c>
      <c r="E349" s="157"/>
    </row>
    <row r="350" spans="2:5">
      <c r="B350" s="157"/>
      <c r="C350" s="157"/>
      <c r="D350" s="157">
        <v>304</v>
      </c>
      <c r="E350" s="157"/>
    </row>
    <row r="351" spans="2:5">
      <c r="B351" s="157"/>
      <c r="C351" s="157"/>
      <c r="D351" s="157">
        <v>305</v>
      </c>
      <c r="E351" s="157"/>
    </row>
    <row r="352" spans="2:5">
      <c r="B352" s="157"/>
      <c r="C352" s="157"/>
      <c r="D352" s="157">
        <v>306</v>
      </c>
      <c r="E352" s="157"/>
    </row>
    <row r="353" spans="2:5">
      <c r="B353" s="157"/>
      <c r="C353" s="157"/>
      <c r="D353" s="157">
        <v>307</v>
      </c>
      <c r="E353" s="157"/>
    </row>
    <row r="354" spans="2:5">
      <c r="B354" s="157"/>
      <c r="C354" s="157"/>
      <c r="D354" s="157">
        <v>308</v>
      </c>
      <c r="E354" s="157"/>
    </row>
    <row r="355" spans="2:5">
      <c r="B355" s="157"/>
      <c r="C355" s="157"/>
      <c r="D355" s="157">
        <v>309</v>
      </c>
      <c r="E355" s="157"/>
    </row>
    <row r="356" spans="2:5">
      <c r="B356" s="157"/>
      <c r="C356" s="157"/>
      <c r="D356" s="157">
        <v>310</v>
      </c>
      <c r="E356" s="157"/>
    </row>
    <row r="357" spans="2:5">
      <c r="B357" s="157"/>
      <c r="C357" s="157"/>
      <c r="D357" s="157">
        <v>311</v>
      </c>
      <c r="E357" s="157"/>
    </row>
    <row r="358" spans="2:5">
      <c r="B358" s="157"/>
      <c r="C358" s="157"/>
      <c r="D358" s="157">
        <v>312</v>
      </c>
      <c r="E358" s="157"/>
    </row>
    <row r="359" spans="2:5">
      <c r="B359" s="157"/>
      <c r="C359" s="157"/>
      <c r="D359" s="157">
        <v>313</v>
      </c>
      <c r="E359" s="157"/>
    </row>
    <row r="360" spans="2:5">
      <c r="B360" s="157"/>
      <c r="C360" s="157"/>
      <c r="D360" s="157">
        <v>314</v>
      </c>
      <c r="E360" s="157"/>
    </row>
    <row r="361" spans="2:5">
      <c r="B361" s="157"/>
      <c r="C361" s="157"/>
      <c r="D361" s="157">
        <v>315</v>
      </c>
      <c r="E361" s="157"/>
    </row>
    <row r="362" spans="2:5">
      <c r="B362" s="157"/>
      <c r="C362" s="157"/>
      <c r="D362" s="157">
        <v>316</v>
      </c>
      <c r="E362" s="157"/>
    </row>
    <row r="363" spans="2:5">
      <c r="B363" s="157"/>
      <c r="C363" s="157"/>
      <c r="D363" s="157">
        <v>317</v>
      </c>
      <c r="E363" s="157"/>
    </row>
    <row r="364" spans="2:5">
      <c r="B364" s="157"/>
      <c r="C364" s="157"/>
      <c r="D364" s="157">
        <v>318</v>
      </c>
      <c r="E364" s="157"/>
    </row>
    <row r="365" spans="2:5">
      <c r="B365" s="157"/>
      <c r="C365" s="157"/>
      <c r="D365" s="157">
        <v>319</v>
      </c>
      <c r="E365" s="157"/>
    </row>
    <row r="366" spans="2:5">
      <c r="B366" s="157"/>
      <c r="C366" s="157"/>
      <c r="D366" s="157">
        <v>320</v>
      </c>
      <c r="E366" s="157"/>
    </row>
    <row r="367" spans="2:5">
      <c r="B367" s="157"/>
      <c r="C367" s="157"/>
      <c r="D367" s="157">
        <v>321</v>
      </c>
      <c r="E367" s="157"/>
    </row>
    <row r="368" spans="2:5">
      <c r="B368" s="157"/>
      <c r="C368" s="157"/>
      <c r="D368" s="157">
        <v>322</v>
      </c>
      <c r="E368" s="157"/>
    </row>
    <row r="369" spans="2:5">
      <c r="B369" s="157"/>
      <c r="C369" s="157"/>
      <c r="D369" s="157">
        <v>323</v>
      </c>
      <c r="E369" s="157"/>
    </row>
    <row r="370" spans="2:5">
      <c r="B370" s="157"/>
      <c r="C370" s="157"/>
      <c r="D370" s="157">
        <v>324</v>
      </c>
      <c r="E370" s="157"/>
    </row>
    <row r="371" spans="2:5">
      <c r="B371" s="157"/>
      <c r="C371" s="157"/>
      <c r="D371" s="157">
        <v>325</v>
      </c>
      <c r="E371" s="157"/>
    </row>
    <row r="372" spans="2:5">
      <c r="B372" s="157"/>
      <c r="C372" s="157"/>
      <c r="D372" s="157">
        <v>326</v>
      </c>
      <c r="E372" s="157"/>
    </row>
    <row r="373" spans="2:5">
      <c r="B373" s="157"/>
      <c r="C373" s="157"/>
      <c r="D373" s="157">
        <v>327</v>
      </c>
      <c r="E373" s="157"/>
    </row>
    <row r="374" spans="2:5">
      <c r="B374" s="157"/>
      <c r="C374" s="157"/>
      <c r="D374" s="157">
        <v>328</v>
      </c>
      <c r="E374" s="157"/>
    </row>
    <row r="375" spans="2:5">
      <c r="B375" s="157"/>
      <c r="C375" s="157"/>
      <c r="D375" s="157">
        <v>329</v>
      </c>
      <c r="E375" s="157"/>
    </row>
    <row r="376" spans="2:5">
      <c r="B376" s="157"/>
      <c r="C376" s="157"/>
      <c r="D376" s="157">
        <v>330</v>
      </c>
      <c r="E376" s="157"/>
    </row>
    <row r="377" spans="2:5">
      <c r="B377" s="157"/>
      <c r="C377" s="157"/>
      <c r="D377" s="157">
        <v>331</v>
      </c>
      <c r="E377" s="157"/>
    </row>
    <row r="378" spans="2:5">
      <c r="B378" s="157"/>
      <c r="C378" s="157"/>
      <c r="D378" s="157">
        <v>332</v>
      </c>
      <c r="E378" s="157"/>
    </row>
    <row r="379" spans="2:5">
      <c r="B379" s="157"/>
      <c r="C379" s="157"/>
      <c r="D379" s="157">
        <v>333</v>
      </c>
      <c r="E379" s="157"/>
    </row>
    <row r="380" spans="2:5">
      <c r="B380" s="157"/>
      <c r="C380" s="157"/>
      <c r="D380" s="157">
        <v>334</v>
      </c>
      <c r="E380" s="157"/>
    </row>
    <row r="381" spans="2:5">
      <c r="B381" s="157"/>
      <c r="C381" s="157"/>
      <c r="D381" s="157">
        <v>335</v>
      </c>
      <c r="E381" s="157"/>
    </row>
    <row r="382" spans="2:5">
      <c r="B382" s="157"/>
      <c r="C382" s="157"/>
      <c r="D382" s="157">
        <v>336</v>
      </c>
      <c r="E382" s="157"/>
    </row>
    <row r="383" spans="2:5">
      <c r="B383" s="157"/>
      <c r="C383" s="157"/>
      <c r="D383" s="157">
        <v>337</v>
      </c>
      <c r="E383" s="157"/>
    </row>
    <row r="384" spans="2:5">
      <c r="B384" s="157"/>
      <c r="C384" s="157"/>
      <c r="D384" s="157">
        <v>338</v>
      </c>
      <c r="E384" s="157"/>
    </row>
    <row r="385" spans="2:5">
      <c r="B385" s="157"/>
      <c r="C385" s="157"/>
      <c r="D385" s="157">
        <v>339</v>
      </c>
      <c r="E385" s="157"/>
    </row>
    <row r="386" spans="2:5">
      <c r="B386" s="157"/>
      <c r="C386" s="157"/>
      <c r="D386" s="157">
        <v>340</v>
      </c>
      <c r="E386" s="157"/>
    </row>
    <row r="387" spans="2:5">
      <c r="B387" s="157"/>
      <c r="C387" s="157"/>
      <c r="D387" s="157">
        <v>341</v>
      </c>
      <c r="E387" s="157"/>
    </row>
    <row r="388" spans="2:5">
      <c r="B388" s="157"/>
      <c r="C388" s="157"/>
      <c r="D388" s="157">
        <v>342</v>
      </c>
      <c r="E388" s="157"/>
    </row>
    <row r="389" spans="2:5">
      <c r="B389" s="157"/>
      <c r="C389" s="157"/>
      <c r="D389" s="157">
        <v>343</v>
      </c>
      <c r="E389" s="157"/>
    </row>
    <row r="390" spans="2:5">
      <c r="B390" s="157"/>
      <c r="C390" s="157"/>
      <c r="D390" s="157">
        <v>344</v>
      </c>
      <c r="E390" s="157"/>
    </row>
    <row r="391" spans="2:5">
      <c r="B391" s="157"/>
      <c r="C391" s="157"/>
      <c r="D391" s="157">
        <v>345</v>
      </c>
      <c r="E391" s="157"/>
    </row>
    <row r="392" spans="2:5">
      <c r="B392" s="157"/>
      <c r="C392" s="157"/>
      <c r="D392" s="157">
        <v>346</v>
      </c>
      <c r="E392" s="157"/>
    </row>
    <row r="393" spans="2:5">
      <c r="B393" s="157"/>
      <c r="C393" s="157"/>
      <c r="D393" s="157">
        <v>347</v>
      </c>
      <c r="E393" s="157"/>
    </row>
    <row r="394" spans="2:5">
      <c r="B394" s="157"/>
      <c r="C394" s="157"/>
      <c r="D394" s="157">
        <v>348</v>
      </c>
      <c r="E394" s="157"/>
    </row>
    <row r="395" spans="2:5">
      <c r="B395" s="157"/>
      <c r="C395" s="157"/>
      <c r="D395" s="157">
        <v>349</v>
      </c>
      <c r="E395" s="157"/>
    </row>
    <row r="396" spans="2:5">
      <c r="B396" s="157"/>
      <c r="C396" s="157"/>
      <c r="D396" s="157">
        <v>350</v>
      </c>
      <c r="E396" s="157"/>
    </row>
    <row r="397" spans="2:5">
      <c r="B397" s="157"/>
      <c r="C397" s="157"/>
      <c r="D397" s="157">
        <v>351</v>
      </c>
      <c r="E397" s="157"/>
    </row>
    <row r="398" spans="2:5">
      <c r="B398" s="157"/>
      <c r="C398" s="157"/>
      <c r="D398" s="157">
        <v>352</v>
      </c>
      <c r="E398" s="157"/>
    </row>
    <row r="399" spans="2:5">
      <c r="B399" s="157"/>
      <c r="C399" s="157"/>
      <c r="D399" s="157">
        <v>353</v>
      </c>
      <c r="E399" s="157"/>
    </row>
    <row r="400" spans="2:5">
      <c r="B400" s="157"/>
      <c r="C400" s="157"/>
      <c r="D400" s="157">
        <v>354</v>
      </c>
      <c r="E400" s="157"/>
    </row>
    <row r="401" spans="2:5">
      <c r="B401" s="157"/>
      <c r="C401" s="157"/>
      <c r="D401" s="157">
        <v>355</v>
      </c>
      <c r="E401" s="157"/>
    </row>
    <row r="402" spans="2:5">
      <c r="B402" s="157"/>
      <c r="C402" s="157"/>
      <c r="D402" s="157">
        <v>356</v>
      </c>
      <c r="E402" s="157"/>
    </row>
    <row r="403" spans="2:5">
      <c r="B403" s="157"/>
      <c r="C403" s="157"/>
      <c r="D403" s="157">
        <v>357</v>
      </c>
      <c r="E403" s="157"/>
    </row>
    <row r="404" spans="2:5">
      <c r="B404" s="157"/>
      <c r="C404" s="157"/>
      <c r="D404" s="157">
        <v>358</v>
      </c>
      <c r="E404" s="157"/>
    </row>
    <row r="405" spans="2:5">
      <c r="B405" s="157"/>
      <c r="C405" s="157"/>
      <c r="D405" s="157">
        <v>359</v>
      </c>
      <c r="E405" s="157"/>
    </row>
    <row r="406" spans="2:5">
      <c r="B406" s="157"/>
      <c r="C406" s="157"/>
      <c r="D406" s="157">
        <v>360</v>
      </c>
      <c r="E406" s="157"/>
    </row>
    <row r="407" spans="2:5">
      <c r="B407" s="157"/>
      <c r="C407" s="157"/>
      <c r="D407" s="157">
        <v>361</v>
      </c>
      <c r="E407" s="157"/>
    </row>
    <row r="408" spans="2:5">
      <c r="B408" s="157"/>
      <c r="C408" s="157"/>
      <c r="D408" s="157">
        <v>362</v>
      </c>
      <c r="E408" s="157"/>
    </row>
    <row r="409" spans="2:5">
      <c r="B409" s="157"/>
      <c r="C409" s="157"/>
      <c r="D409" s="157">
        <v>363</v>
      </c>
      <c r="E409" s="157"/>
    </row>
    <row r="410" spans="2:5">
      <c r="B410" s="157"/>
      <c r="C410" s="157"/>
      <c r="D410" s="157">
        <v>364</v>
      </c>
      <c r="E410" s="157"/>
    </row>
    <row r="411" spans="2:5">
      <c r="B411" s="157"/>
      <c r="C411" s="157"/>
      <c r="D411" s="157">
        <v>365</v>
      </c>
      <c r="E411" s="157"/>
    </row>
    <row r="412" spans="2:5">
      <c r="B412" s="157"/>
      <c r="C412" s="157"/>
      <c r="D412" s="157">
        <v>366</v>
      </c>
      <c r="E412" s="157"/>
    </row>
    <row r="413" spans="2:5">
      <c r="B413" s="157"/>
      <c r="C413" s="157"/>
      <c r="D413" s="157">
        <v>367</v>
      </c>
      <c r="E413" s="157"/>
    </row>
    <row r="414" spans="2:5">
      <c r="B414" s="157"/>
      <c r="C414" s="157"/>
      <c r="D414" s="157">
        <v>368</v>
      </c>
      <c r="E414" s="157"/>
    </row>
    <row r="415" spans="2:5">
      <c r="B415" s="157"/>
      <c r="C415" s="157"/>
      <c r="D415" s="157">
        <v>369</v>
      </c>
      <c r="E415" s="157"/>
    </row>
    <row r="416" spans="2:5">
      <c r="B416" s="157"/>
      <c r="C416" s="157"/>
      <c r="D416" s="157">
        <v>370</v>
      </c>
      <c r="E416" s="157"/>
    </row>
    <row r="417" spans="2:5">
      <c r="B417" s="157"/>
      <c r="C417" s="157"/>
      <c r="D417" s="157">
        <v>371</v>
      </c>
      <c r="E417" s="157"/>
    </row>
    <row r="418" spans="2:5">
      <c r="B418" s="157"/>
      <c r="C418" s="157"/>
      <c r="D418" s="157">
        <v>372</v>
      </c>
      <c r="E418" s="157"/>
    </row>
    <row r="419" spans="2:5">
      <c r="B419" s="157"/>
      <c r="C419" s="157"/>
      <c r="D419" s="157">
        <v>373</v>
      </c>
      <c r="E419" s="157"/>
    </row>
    <row r="420" spans="2:5">
      <c r="B420" s="157"/>
      <c r="C420" s="157"/>
      <c r="D420" s="157">
        <v>374</v>
      </c>
      <c r="E420" s="157"/>
    </row>
    <row r="421" spans="2:5">
      <c r="B421" s="157"/>
      <c r="C421" s="157"/>
      <c r="D421" s="157">
        <v>375</v>
      </c>
      <c r="E421" s="157"/>
    </row>
    <row r="422" spans="2:5">
      <c r="B422" s="157"/>
      <c r="C422" s="157"/>
      <c r="D422" s="157">
        <v>376</v>
      </c>
      <c r="E422" s="157"/>
    </row>
    <row r="423" spans="2:5">
      <c r="B423" s="157"/>
      <c r="C423" s="157"/>
      <c r="D423" s="157">
        <v>377</v>
      </c>
      <c r="E423" s="157"/>
    </row>
    <row r="424" spans="2:5">
      <c r="B424" s="157"/>
      <c r="C424" s="157"/>
      <c r="D424" s="157">
        <v>378</v>
      </c>
      <c r="E424" s="157"/>
    </row>
    <row r="425" spans="2:5">
      <c r="B425" s="157"/>
      <c r="C425" s="157"/>
      <c r="D425" s="157">
        <v>379</v>
      </c>
      <c r="E425" s="157"/>
    </row>
    <row r="426" spans="2:5">
      <c r="B426" s="157"/>
      <c r="C426" s="157"/>
      <c r="D426" s="157">
        <v>380</v>
      </c>
      <c r="E426" s="157"/>
    </row>
    <row r="427" spans="2:5">
      <c r="B427" s="157"/>
      <c r="C427" s="157"/>
      <c r="D427" s="157">
        <v>381</v>
      </c>
      <c r="E427" s="157"/>
    </row>
    <row r="428" spans="2:5">
      <c r="B428" s="157"/>
      <c r="C428" s="157"/>
      <c r="D428" s="157">
        <v>382</v>
      </c>
      <c r="E428" s="157"/>
    </row>
    <row r="429" spans="2:5">
      <c r="B429" s="157"/>
      <c r="C429" s="157"/>
      <c r="D429" s="157">
        <v>383</v>
      </c>
      <c r="E429" s="157"/>
    </row>
    <row r="430" spans="2:5">
      <c r="B430" s="157"/>
      <c r="C430" s="157"/>
      <c r="D430" s="157">
        <v>384</v>
      </c>
      <c r="E430" s="157"/>
    </row>
    <row r="431" spans="2:5">
      <c r="B431" s="157"/>
      <c r="C431" s="157"/>
      <c r="D431" s="157">
        <v>385</v>
      </c>
      <c r="E431" s="157"/>
    </row>
    <row r="432" spans="2:5">
      <c r="B432" s="157"/>
      <c r="C432" s="157"/>
      <c r="D432" s="157">
        <v>386</v>
      </c>
      <c r="E432" s="157"/>
    </row>
    <row r="433" spans="2:5">
      <c r="B433" s="157"/>
      <c r="C433" s="157"/>
      <c r="D433" s="157">
        <v>387</v>
      </c>
      <c r="E433" s="157"/>
    </row>
    <row r="434" spans="2:5">
      <c r="B434" s="157"/>
      <c r="C434" s="157"/>
      <c r="D434" s="157">
        <v>388</v>
      </c>
      <c r="E434" s="157"/>
    </row>
    <row r="435" spans="2:5">
      <c r="B435" s="157"/>
      <c r="C435" s="157"/>
      <c r="D435" s="157">
        <v>389</v>
      </c>
      <c r="E435" s="157"/>
    </row>
    <row r="436" spans="2:5">
      <c r="B436" s="157"/>
      <c r="C436" s="157"/>
      <c r="D436" s="157">
        <v>390</v>
      </c>
      <c r="E436" s="157"/>
    </row>
    <row r="437" spans="2:5">
      <c r="B437" s="157"/>
      <c r="C437" s="157"/>
      <c r="D437" s="157">
        <v>391</v>
      </c>
      <c r="E437" s="157"/>
    </row>
    <row r="438" spans="2:5">
      <c r="B438" s="157"/>
      <c r="C438" s="157"/>
      <c r="D438" s="157">
        <v>392</v>
      </c>
      <c r="E438" s="157"/>
    </row>
    <row r="439" spans="2:5">
      <c r="B439" s="157"/>
      <c r="C439" s="157"/>
      <c r="D439" s="157">
        <v>393</v>
      </c>
      <c r="E439" s="157"/>
    </row>
    <row r="440" spans="2:5">
      <c r="B440" s="157"/>
      <c r="C440" s="157"/>
      <c r="D440" s="157">
        <v>394</v>
      </c>
      <c r="E440" s="157"/>
    </row>
    <row r="441" spans="2:5">
      <c r="B441" s="157"/>
      <c r="C441" s="157"/>
      <c r="D441" s="157">
        <v>395</v>
      </c>
      <c r="E441" s="157"/>
    </row>
    <row r="442" spans="2:5">
      <c r="B442" s="157"/>
      <c r="C442" s="157"/>
      <c r="D442" s="157">
        <v>396</v>
      </c>
      <c r="E442" s="157"/>
    </row>
    <row r="443" spans="2:5">
      <c r="B443" s="157"/>
      <c r="C443" s="157"/>
      <c r="D443" s="157">
        <v>397</v>
      </c>
      <c r="E443" s="157"/>
    </row>
    <row r="444" spans="2:5">
      <c r="B444" s="157"/>
      <c r="C444" s="157"/>
      <c r="D444" s="157">
        <v>398</v>
      </c>
      <c r="E444" s="157"/>
    </row>
    <row r="445" spans="2:5">
      <c r="B445" s="157"/>
      <c r="C445" s="157"/>
      <c r="D445" s="157">
        <v>399</v>
      </c>
      <c r="E445" s="157"/>
    </row>
    <row r="446" spans="2:5">
      <c r="B446" s="157"/>
      <c r="C446" s="157"/>
      <c r="D446" s="157">
        <v>400</v>
      </c>
      <c r="E446" s="157"/>
    </row>
    <row r="447" spans="2:5">
      <c r="B447" s="157"/>
      <c r="C447" s="157"/>
      <c r="D447" s="157">
        <v>401</v>
      </c>
      <c r="E447" s="157"/>
    </row>
    <row r="448" spans="2:5">
      <c r="B448" s="157"/>
      <c r="C448" s="157"/>
      <c r="D448" s="157">
        <v>402</v>
      </c>
      <c r="E448" s="157"/>
    </row>
    <row r="449" spans="2:5">
      <c r="B449" s="157"/>
      <c r="C449" s="157"/>
      <c r="D449" s="157">
        <v>403</v>
      </c>
      <c r="E449" s="157"/>
    </row>
    <row r="450" spans="2:5">
      <c r="B450" s="157"/>
      <c r="C450" s="157"/>
      <c r="D450" s="157">
        <v>404</v>
      </c>
      <c r="E450" s="157"/>
    </row>
    <row r="451" spans="2:5">
      <c r="B451" s="157"/>
      <c r="C451" s="157"/>
      <c r="D451" s="157">
        <v>405</v>
      </c>
      <c r="E451" s="157"/>
    </row>
    <row r="452" spans="2:5">
      <c r="B452" s="157"/>
      <c r="C452" s="157"/>
      <c r="D452" s="157">
        <v>406</v>
      </c>
      <c r="E452" s="157"/>
    </row>
    <row r="453" spans="2:5">
      <c r="B453" s="157"/>
      <c r="C453" s="157"/>
      <c r="D453" s="157">
        <v>407</v>
      </c>
      <c r="E453" s="157"/>
    </row>
    <row r="454" spans="2:5">
      <c r="B454" s="157"/>
      <c r="C454" s="157"/>
      <c r="D454" s="157">
        <v>408</v>
      </c>
      <c r="E454" s="157"/>
    </row>
    <row r="455" spans="2:5">
      <c r="B455" s="157"/>
      <c r="C455" s="157"/>
      <c r="D455" s="157">
        <v>409</v>
      </c>
      <c r="E455" s="157"/>
    </row>
    <row r="456" spans="2:5">
      <c r="B456" s="157"/>
      <c r="C456" s="157"/>
      <c r="D456" s="157">
        <v>410</v>
      </c>
      <c r="E456" s="157"/>
    </row>
    <row r="457" spans="2:5">
      <c r="B457" s="157"/>
      <c r="C457" s="157"/>
      <c r="D457" s="157">
        <v>411</v>
      </c>
      <c r="E457" s="157"/>
    </row>
    <row r="458" spans="2:5">
      <c r="B458" s="157"/>
      <c r="C458" s="157"/>
      <c r="D458" s="157">
        <v>412</v>
      </c>
      <c r="E458" s="157"/>
    </row>
    <row r="459" spans="2:5">
      <c r="B459" s="157"/>
      <c r="C459" s="157"/>
      <c r="D459" s="157">
        <v>413</v>
      </c>
      <c r="E459" s="157"/>
    </row>
    <row r="460" spans="2:5">
      <c r="B460" s="157"/>
      <c r="C460" s="157"/>
      <c r="D460" s="157">
        <v>414</v>
      </c>
      <c r="E460" s="157"/>
    </row>
    <row r="461" spans="2:5">
      <c r="B461" s="157"/>
      <c r="C461" s="157"/>
      <c r="D461" s="157">
        <v>415</v>
      </c>
      <c r="E461" s="157"/>
    </row>
    <row r="462" spans="2:5">
      <c r="B462" s="157"/>
      <c r="C462" s="157"/>
      <c r="D462" s="157">
        <v>416</v>
      </c>
      <c r="E462" s="157"/>
    </row>
    <row r="463" spans="2:5">
      <c r="B463" s="157"/>
      <c r="C463" s="157"/>
      <c r="D463" s="157">
        <v>417</v>
      </c>
      <c r="E463" s="157"/>
    </row>
    <row r="464" spans="2:5">
      <c r="B464" s="157"/>
      <c r="C464" s="157"/>
      <c r="D464" s="157">
        <v>418</v>
      </c>
      <c r="E464" s="157"/>
    </row>
    <row r="465" spans="2:5">
      <c r="B465" s="157"/>
      <c r="C465" s="157"/>
      <c r="D465" s="157">
        <v>419</v>
      </c>
      <c r="E465" s="157"/>
    </row>
    <row r="466" spans="2:5">
      <c r="B466" s="157"/>
      <c r="C466" s="157"/>
      <c r="D466" s="157">
        <v>420</v>
      </c>
      <c r="E466" s="157"/>
    </row>
    <row r="467" spans="2:5">
      <c r="B467" s="157"/>
      <c r="C467" s="157"/>
      <c r="D467" s="157">
        <v>421</v>
      </c>
      <c r="E467" s="157"/>
    </row>
    <row r="468" spans="2:5">
      <c r="B468" s="157"/>
      <c r="C468" s="157"/>
      <c r="D468" s="157">
        <v>422</v>
      </c>
      <c r="E468" s="157"/>
    </row>
    <row r="469" spans="2:5">
      <c r="B469" s="157"/>
      <c r="C469" s="157"/>
      <c r="D469" s="157">
        <v>423</v>
      </c>
      <c r="E469" s="157"/>
    </row>
    <row r="470" spans="2:5">
      <c r="B470" s="157"/>
      <c r="C470" s="157"/>
      <c r="D470" s="157">
        <v>424</v>
      </c>
      <c r="E470" s="157"/>
    </row>
    <row r="471" spans="2:5">
      <c r="B471" s="157"/>
      <c r="C471" s="157"/>
      <c r="D471" s="157">
        <v>425</v>
      </c>
      <c r="E471" s="157"/>
    </row>
    <row r="472" spans="2:5">
      <c r="B472" s="157"/>
      <c r="C472" s="157"/>
      <c r="D472" s="157">
        <v>426</v>
      </c>
      <c r="E472" s="157"/>
    </row>
    <row r="473" spans="2:5">
      <c r="B473" s="157"/>
      <c r="C473" s="157"/>
      <c r="D473" s="157">
        <v>427</v>
      </c>
      <c r="E473" s="157"/>
    </row>
    <row r="474" spans="2:5">
      <c r="B474" s="157"/>
      <c r="C474" s="157"/>
      <c r="D474" s="157">
        <v>428</v>
      </c>
      <c r="E474" s="157"/>
    </row>
    <row r="475" spans="2:5">
      <c r="B475" s="157"/>
      <c r="C475" s="157"/>
      <c r="D475" s="157">
        <v>429</v>
      </c>
      <c r="E475" s="157"/>
    </row>
    <row r="476" spans="2:5">
      <c r="B476" s="157"/>
      <c r="C476" s="157"/>
      <c r="D476" s="157">
        <v>430</v>
      </c>
      <c r="E476" s="157"/>
    </row>
    <row r="477" spans="2:5">
      <c r="B477" s="157"/>
      <c r="C477" s="157"/>
      <c r="D477" s="157">
        <v>431</v>
      </c>
      <c r="E477" s="157"/>
    </row>
    <row r="478" spans="2:5">
      <c r="B478" s="157"/>
      <c r="C478" s="157"/>
      <c r="D478" s="157">
        <v>432</v>
      </c>
      <c r="E478" s="157"/>
    </row>
    <row r="479" spans="2:5">
      <c r="B479" s="157"/>
      <c r="C479" s="157"/>
      <c r="D479" s="157">
        <v>433</v>
      </c>
      <c r="E479" s="157"/>
    </row>
    <row r="480" spans="2:5">
      <c r="B480" s="157"/>
      <c r="C480" s="157"/>
      <c r="D480" s="157">
        <v>434</v>
      </c>
      <c r="E480" s="157"/>
    </row>
    <row r="481" spans="2:5">
      <c r="B481" s="157"/>
      <c r="C481" s="157"/>
      <c r="D481" s="157">
        <v>435</v>
      </c>
      <c r="E481" s="157"/>
    </row>
    <row r="482" spans="2:5">
      <c r="B482" s="157"/>
      <c r="C482" s="157"/>
      <c r="D482" s="157">
        <v>436</v>
      </c>
      <c r="E482" s="157"/>
    </row>
    <row r="483" spans="2:5">
      <c r="B483" s="157"/>
      <c r="C483" s="157"/>
      <c r="D483" s="157">
        <v>437</v>
      </c>
      <c r="E483" s="157"/>
    </row>
    <row r="484" spans="2:5">
      <c r="B484" s="157"/>
      <c r="C484" s="157"/>
      <c r="D484" s="157">
        <v>438</v>
      </c>
      <c r="E484" s="157"/>
    </row>
    <row r="485" spans="2:5">
      <c r="B485" s="157"/>
      <c r="C485" s="157"/>
      <c r="D485" s="157">
        <v>439</v>
      </c>
      <c r="E485" s="157"/>
    </row>
    <row r="486" spans="2:5">
      <c r="B486" s="157"/>
      <c r="C486" s="157"/>
      <c r="D486" s="157">
        <v>440</v>
      </c>
      <c r="E486" s="157"/>
    </row>
    <row r="487" spans="2:5">
      <c r="B487" s="157"/>
      <c r="C487" s="157"/>
      <c r="D487" s="157">
        <v>441</v>
      </c>
      <c r="E487" s="157"/>
    </row>
    <row r="488" spans="2:5">
      <c r="B488" s="157"/>
      <c r="C488" s="157"/>
      <c r="D488" s="157">
        <v>442</v>
      </c>
      <c r="E488" s="157"/>
    </row>
    <row r="489" spans="2:5">
      <c r="B489" s="157"/>
      <c r="C489" s="157"/>
      <c r="D489" s="157">
        <v>443</v>
      </c>
      <c r="E489" s="157"/>
    </row>
    <row r="490" spans="2:5">
      <c r="B490" s="157"/>
      <c r="C490" s="157"/>
      <c r="D490" s="157">
        <v>444</v>
      </c>
      <c r="E490" s="157"/>
    </row>
    <row r="491" spans="2:5">
      <c r="B491" s="157"/>
      <c r="C491" s="157"/>
      <c r="D491" s="157">
        <v>445</v>
      </c>
      <c r="E491" s="157"/>
    </row>
    <row r="492" spans="2:5">
      <c r="B492" s="157"/>
      <c r="C492" s="157"/>
      <c r="D492" s="157">
        <v>446</v>
      </c>
      <c r="E492" s="157"/>
    </row>
    <row r="493" spans="2:5">
      <c r="B493" s="157"/>
      <c r="C493" s="157"/>
      <c r="D493" s="157">
        <v>447</v>
      </c>
      <c r="E493" s="157"/>
    </row>
    <row r="494" spans="2:5">
      <c r="B494" s="157"/>
      <c r="C494" s="157"/>
      <c r="D494" s="157">
        <v>448</v>
      </c>
      <c r="E494" s="157"/>
    </row>
    <row r="495" spans="2:5">
      <c r="B495" s="157"/>
      <c r="C495" s="157"/>
      <c r="D495" s="157">
        <v>449</v>
      </c>
      <c r="E495" s="157"/>
    </row>
    <row r="496" spans="2:5">
      <c r="B496" s="157"/>
      <c r="C496" s="157"/>
      <c r="D496" s="157">
        <v>450</v>
      </c>
      <c r="E496" s="157"/>
    </row>
    <row r="497" spans="2:5">
      <c r="B497" s="157"/>
      <c r="C497" s="157"/>
      <c r="D497" s="157">
        <v>451</v>
      </c>
      <c r="E497" s="157"/>
    </row>
    <row r="498" spans="2:5">
      <c r="B498" s="157"/>
      <c r="C498" s="157"/>
      <c r="D498" s="157">
        <v>452</v>
      </c>
      <c r="E498" s="157"/>
    </row>
    <row r="499" spans="2:5">
      <c r="B499" s="157"/>
      <c r="C499" s="157"/>
      <c r="D499" s="157">
        <v>453</v>
      </c>
      <c r="E499" s="157"/>
    </row>
    <row r="500" spans="2:5">
      <c r="B500" s="157"/>
      <c r="C500" s="157"/>
      <c r="D500" s="157">
        <v>454</v>
      </c>
      <c r="E500" s="157"/>
    </row>
    <row r="501" spans="2:5">
      <c r="B501" s="157"/>
      <c r="C501" s="157"/>
      <c r="D501" s="157">
        <v>455</v>
      </c>
      <c r="E501" s="157"/>
    </row>
    <row r="502" spans="2:5">
      <c r="B502" s="157"/>
      <c r="C502" s="157"/>
      <c r="D502" s="157">
        <v>456</v>
      </c>
      <c r="E502" s="157"/>
    </row>
    <row r="503" spans="2:5">
      <c r="B503" s="157"/>
      <c r="C503" s="157"/>
      <c r="D503" s="157">
        <v>457</v>
      </c>
      <c r="E503" s="157"/>
    </row>
    <row r="504" spans="2:5">
      <c r="B504" s="157"/>
      <c r="C504" s="157"/>
      <c r="D504" s="157">
        <v>458</v>
      </c>
      <c r="E504" s="157"/>
    </row>
    <row r="505" spans="2:5">
      <c r="B505" s="157"/>
      <c r="C505" s="157"/>
      <c r="D505" s="157">
        <v>459</v>
      </c>
      <c r="E505" s="157"/>
    </row>
    <row r="506" spans="2:5">
      <c r="B506" s="157"/>
      <c r="C506" s="157"/>
      <c r="D506" s="157">
        <v>460</v>
      </c>
      <c r="E506" s="157"/>
    </row>
    <row r="507" spans="2:5">
      <c r="B507" s="157"/>
      <c r="C507" s="157"/>
      <c r="D507" s="157">
        <v>461</v>
      </c>
      <c r="E507" s="157"/>
    </row>
    <row r="508" spans="2:5">
      <c r="B508" s="157"/>
      <c r="C508" s="157"/>
      <c r="D508" s="157">
        <v>462</v>
      </c>
      <c r="E508" s="157"/>
    </row>
    <row r="509" spans="2:5">
      <c r="B509" s="157"/>
      <c r="C509" s="157"/>
      <c r="D509" s="157">
        <v>463</v>
      </c>
      <c r="E509" s="157"/>
    </row>
    <row r="510" spans="2:5">
      <c r="B510" s="157"/>
      <c r="C510" s="157"/>
      <c r="D510" s="157">
        <v>464</v>
      </c>
      <c r="E510" s="157"/>
    </row>
    <row r="511" spans="2:5">
      <c r="B511" s="157"/>
      <c r="C511" s="157"/>
      <c r="D511" s="157">
        <v>465</v>
      </c>
      <c r="E511" s="157"/>
    </row>
    <row r="512" spans="2:5">
      <c r="B512" s="157"/>
      <c r="C512" s="157"/>
      <c r="D512" s="157">
        <v>466</v>
      </c>
      <c r="E512" s="157"/>
    </row>
    <row r="513" spans="2:5">
      <c r="B513" s="157"/>
      <c r="C513" s="157"/>
      <c r="D513" s="157">
        <v>467</v>
      </c>
      <c r="E513" s="157"/>
    </row>
    <row r="514" spans="2:5">
      <c r="B514" s="157"/>
      <c r="C514" s="157"/>
      <c r="D514" s="157">
        <v>468</v>
      </c>
      <c r="E514" s="157"/>
    </row>
    <row r="515" spans="2:5">
      <c r="B515" s="157"/>
      <c r="C515" s="157"/>
      <c r="D515" s="157">
        <v>469</v>
      </c>
      <c r="E515" s="157"/>
    </row>
    <row r="516" spans="2:5">
      <c r="B516" s="157"/>
      <c r="C516" s="157"/>
      <c r="D516" s="157">
        <v>470</v>
      </c>
      <c r="E516" s="157"/>
    </row>
    <row r="517" spans="2:5">
      <c r="B517" s="157"/>
      <c r="C517" s="157"/>
      <c r="D517" s="157">
        <v>471</v>
      </c>
      <c r="E517" s="157"/>
    </row>
    <row r="518" spans="2:5">
      <c r="B518" s="157"/>
      <c r="C518" s="157"/>
      <c r="D518" s="157">
        <v>472</v>
      </c>
      <c r="E518" s="157"/>
    </row>
    <row r="519" spans="2:5">
      <c r="B519" s="157"/>
      <c r="C519" s="157"/>
      <c r="D519" s="157">
        <v>473</v>
      </c>
      <c r="E519" s="157"/>
    </row>
    <row r="520" spans="2:5">
      <c r="B520" s="157"/>
      <c r="C520" s="157"/>
      <c r="D520" s="157">
        <v>474</v>
      </c>
      <c r="E520" s="157"/>
    </row>
    <row r="521" spans="2:5">
      <c r="B521" s="157"/>
      <c r="C521" s="157"/>
      <c r="D521" s="157">
        <v>475</v>
      </c>
      <c r="E521" s="157"/>
    </row>
    <row r="522" spans="2:5">
      <c r="B522" s="157"/>
      <c r="C522" s="157"/>
      <c r="D522" s="157">
        <v>476</v>
      </c>
      <c r="E522" s="157"/>
    </row>
    <row r="523" spans="2:5">
      <c r="B523" s="157"/>
      <c r="C523" s="157"/>
      <c r="D523" s="157">
        <v>477</v>
      </c>
      <c r="E523" s="157"/>
    </row>
    <row r="524" spans="2:5">
      <c r="B524" s="157"/>
      <c r="C524" s="157"/>
      <c r="D524" s="157">
        <v>478</v>
      </c>
      <c r="E524" s="157"/>
    </row>
    <row r="525" spans="2:5">
      <c r="B525" s="157"/>
      <c r="C525" s="157"/>
      <c r="D525" s="157">
        <v>479</v>
      </c>
      <c r="E525" s="157"/>
    </row>
    <row r="526" spans="2:5">
      <c r="B526" s="157"/>
      <c r="C526" s="157"/>
      <c r="D526" s="157">
        <v>480</v>
      </c>
      <c r="E526" s="157"/>
    </row>
    <row r="527" spans="2:5">
      <c r="B527" s="157"/>
      <c r="C527" s="157"/>
      <c r="D527" s="157">
        <v>481</v>
      </c>
      <c r="E527" s="157"/>
    </row>
    <row r="528" spans="2:5">
      <c r="B528" s="157"/>
      <c r="C528" s="157"/>
      <c r="D528" s="157">
        <v>482</v>
      </c>
      <c r="E528" s="157"/>
    </row>
    <row r="529" spans="2:5">
      <c r="B529" s="157"/>
      <c r="C529" s="157"/>
      <c r="D529" s="157">
        <v>483</v>
      </c>
      <c r="E529" s="157"/>
    </row>
    <row r="530" spans="2:5">
      <c r="B530" s="157"/>
      <c r="C530" s="157"/>
      <c r="D530" s="157">
        <v>484</v>
      </c>
      <c r="E530" s="157"/>
    </row>
    <row r="531" spans="2:5">
      <c r="B531" s="157"/>
      <c r="C531" s="157"/>
      <c r="D531" s="157">
        <v>485</v>
      </c>
      <c r="E531" s="157"/>
    </row>
    <row r="532" spans="2:5">
      <c r="B532" s="157"/>
      <c r="C532" s="157"/>
      <c r="D532" s="157">
        <v>486</v>
      </c>
      <c r="E532" s="157"/>
    </row>
    <row r="533" spans="2:5">
      <c r="B533" s="157"/>
      <c r="C533" s="157"/>
      <c r="D533" s="157">
        <v>487</v>
      </c>
      <c r="E533" s="157"/>
    </row>
    <row r="534" spans="2:5">
      <c r="B534" s="157"/>
      <c r="C534" s="157"/>
      <c r="D534" s="157">
        <v>488</v>
      </c>
      <c r="E534" s="157"/>
    </row>
    <row r="535" spans="2:5">
      <c r="B535" s="157"/>
      <c r="C535" s="157"/>
      <c r="D535" s="157">
        <v>489</v>
      </c>
      <c r="E535" s="157"/>
    </row>
    <row r="536" spans="2:5">
      <c r="B536" s="157"/>
      <c r="C536" s="157"/>
      <c r="D536" s="157">
        <v>490</v>
      </c>
      <c r="E536" s="157"/>
    </row>
    <row r="537" spans="2:5">
      <c r="B537" s="157"/>
      <c r="C537" s="157"/>
      <c r="D537" s="157">
        <v>491</v>
      </c>
      <c r="E537" s="157"/>
    </row>
    <row r="538" spans="2:5">
      <c r="B538" s="157"/>
      <c r="C538" s="157"/>
      <c r="D538" s="157">
        <v>492</v>
      </c>
      <c r="E538" s="157"/>
    </row>
    <row r="539" spans="2:5">
      <c r="B539" s="157"/>
      <c r="C539" s="157"/>
      <c r="D539" s="157">
        <v>493</v>
      </c>
      <c r="E539" s="157"/>
    </row>
    <row r="540" spans="2:5">
      <c r="B540" s="157"/>
      <c r="C540" s="157"/>
      <c r="D540" s="157">
        <v>494</v>
      </c>
      <c r="E540" s="157"/>
    </row>
    <row r="541" spans="2:5">
      <c r="B541" s="157"/>
      <c r="C541" s="157"/>
      <c r="D541" s="157">
        <v>495</v>
      </c>
      <c r="E541" s="157"/>
    </row>
    <row r="542" spans="2:5">
      <c r="B542" s="157"/>
      <c r="C542" s="157"/>
      <c r="D542" s="157">
        <v>496</v>
      </c>
      <c r="E542" s="157"/>
    </row>
    <row r="543" spans="2:5">
      <c r="B543" s="157"/>
      <c r="C543" s="157"/>
      <c r="D543" s="157">
        <v>497</v>
      </c>
      <c r="E543" s="157"/>
    </row>
    <row r="544" spans="2:5">
      <c r="B544" s="157"/>
      <c r="C544" s="157"/>
      <c r="D544" s="157">
        <v>498</v>
      </c>
      <c r="E544" s="157"/>
    </row>
    <row r="545" spans="2:5">
      <c r="B545" s="157"/>
      <c r="C545" s="157"/>
      <c r="D545" s="157">
        <v>499</v>
      </c>
      <c r="E545" s="157"/>
    </row>
    <row r="546" spans="2:5">
      <c r="B546" s="157"/>
      <c r="C546" s="157"/>
      <c r="D546" s="157">
        <v>500</v>
      </c>
      <c r="E546" s="157"/>
    </row>
    <row r="547" spans="2:5">
      <c r="B547" s="157"/>
      <c r="C547" s="157"/>
      <c r="D547" s="157"/>
      <c r="E547" s="157"/>
    </row>
    <row r="548" spans="2:5">
      <c r="B548" s="157"/>
      <c r="C548" s="157"/>
      <c r="D548" s="157"/>
      <c r="E548" s="157"/>
    </row>
  </sheetData>
  <sheetProtection sheet="1" objects="1" scenarios="1" selectLockedCells="1"/>
  <mergeCells count="10">
    <mergeCell ref="B31:J31"/>
    <mergeCell ref="B28:G28"/>
    <mergeCell ref="B29:J29"/>
    <mergeCell ref="F27:J27"/>
    <mergeCell ref="B5:J5"/>
    <mergeCell ref="B12:J12"/>
    <mergeCell ref="F19:J19"/>
    <mergeCell ref="F15:H18"/>
    <mergeCell ref="F13:J13"/>
    <mergeCell ref="B13:E13"/>
  </mergeCells>
  <phoneticPr fontId="16" type="noConversion"/>
  <dataValidations count="3">
    <dataValidation type="list" allowBlank="1" showInputMessage="1" showErrorMessage="1" sqref="D10">
      <formula1>$B$46:$B$56</formula1>
    </dataValidation>
    <dataValidation type="list" allowBlank="1" showInputMessage="1" showErrorMessage="1" sqref="D16:D19 D24:D27">
      <formula1>$D$46:$D$546</formula1>
    </dataValidation>
    <dataValidation type="list" allowBlank="1" showInputMessage="1" showErrorMessage="1" sqref="D30">
      <formula1>$D$31:$D$32</formula1>
    </dataValidation>
  </dataValidations>
  <hyperlinks>
    <hyperlink ref="F13" r:id="rId1"/>
  </hyperlinks>
  <pageMargins left="0.7" right="0.7" top="0.75" bottom="0.75" header="0.3" footer="0.3"/>
  <pageSetup paperSize="123" orientation="portrait" r:id="rId2"/>
  <drawing r:id="rId3"/>
</worksheet>
</file>

<file path=xl/worksheets/sheet7.xml><?xml version="1.0" encoding="utf-8"?>
<worksheet xmlns="http://schemas.openxmlformats.org/spreadsheetml/2006/main" xmlns:r="http://schemas.openxmlformats.org/officeDocument/2006/relationships">
  <sheetPr codeName="Sheet7"/>
  <dimension ref="A1:ER63"/>
  <sheetViews>
    <sheetView workbookViewId="0">
      <pane ySplit="3" topLeftCell="A4" activePane="bottomLeft" state="frozen"/>
      <selection pane="bottomLeft" activeCell="J14" sqref="J14"/>
    </sheetView>
  </sheetViews>
  <sheetFormatPr defaultRowHeight="16.5"/>
  <cols>
    <col min="1" max="1" width="5" style="88" customWidth="1"/>
    <col min="2" max="2" width="30.7109375" style="88" customWidth="1"/>
    <col min="3" max="3" width="7.7109375" style="88" customWidth="1"/>
    <col min="4" max="4" width="30.7109375" style="88" customWidth="1"/>
    <col min="5" max="5" width="7.7109375" style="88" customWidth="1"/>
    <col min="6" max="6" width="30.7109375" style="88" customWidth="1"/>
    <col min="7" max="7" width="7.7109375" style="88" customWidth="1"/>
    <col min="8" max="8" width="30.7109375" style="88" customWidth="1"/>
    <col min="9" max="9" width="9.140625" style="88"/>
    <col min="10" max="10" width="28.5703125" style="88" customWidth="1"/>
    <col min="11" max="11" width="4" style="88" customWidth="1"/>
    <col min="12" max="16384" width="9.140625" style="88"/>
  </cols>
  <sheetData>
    <row r="1" spans="1:148" s="143" customFormat="1" ht="24" customHeight="1">
      <c r="A1" s="187"/>
      <c r="B1" s="187"/>
      <c r="C1" s="187"/>
      <c r="D1" s="187"/>
      <c r="E1" s="187"/>
      <c r="F1" s="187"/>
      <c r="G1" s="187"/>
      <c r="H1" s="187"/>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8"/>
      <c r="BM1" s="88"/>
      <c r="BN1" s="88"/>
      <c r="BO1" s="88"/>
      <c r="BP1" s="88"/>
      <c r="BQ1" s="88"/>
      <c r="BR1" s="88"/>
      <c r="BS1" s="88"/>
      <c r="BT1" s="88"/>
      <c r="BU1" s="88"/>
      <c r="BV1" s="88"/>
      <c r="BW1" s="88"/>
      <c r="BX1" s="88"/>
      <c r="BY1" s="88"/>
      <c r="BZ1" s="88"/>
      <c r="CA1" s="88"/>
      <c r="CB1" s="88"/>
      <c r="CC1" s="88"/>
      <c r="CD1" s="88"/>
      <c r="CE1" s="88"/>
      <c r="CF1" s="88"/>
      <c r="CG1" s="88"/>
      <c r="CH1" s="88"/>
      <c r="CI1" s="88"/>
      <c r="CJ1" s="88"/>
      <c r="CK1" s="88"/>
      <c r="CL1" s="88"/>
      <c r="CM1" s="88"/>
      <c r="CN1" s="88"/>
      <c r="CO1" s="88"/>
      <c r="CP1" s="88"/>
      <c r="CQ1" s="88"/>
      <c r="CR1" s="88"/>
      <c r="CS1" s="88"/>
      <c r="CT1" s="88"/>
      <c r="CU1" s="88"/>
      <c r="CV1" s="88"/>
      <c r="CW1" s="88"/>
      <c r="CX1" s="88"/>
      <c r="CY1" s="88"/>
      <c r="CZ1" s="88"/>
      <c r="DA1" s="88"/>
      <c r="DB1" s="88"/>
      <c r="DC1" s="88"/>
      <c r="DD1" s="88"/>
      <c r="DE1" s="88"/>
      <c r="DF1" s="88"/>
      <c r="DG1" s="88"/>
      <c r="DH1" s="88"/>
      <c r="DI1" s="88"/>
      <c r="DJ1" s="88"/>
      <c r="DK1" s="88"/>
      <c r="DL1" s="88"/>
      <c r="DM1" s="88"/>
      <c r="DN1" s="88"/>
      <c r="DO1" s="88"/>
      <c r="DP1" s="88"/>
      <c r="DQ1" s="88"/>
      <c r="DR1" s="88"/>
      <c r="DS1" s="88"/>
      <c r="DT1" s="88"/>
      <c r="DU1" s="88"/>
      <c r="DV1" s="88"/>
      <c r="DW1" s="88"/>
      <c r="DX1" s="88"/>
      <c r="DY1" s="88"/>
      <c r="DZ1" s="88"/>
      <c r="EA1" s="88"/>
      <c r="EB1" s="88"/>
      <c r="EC1" s="88"/>
      <c r="ED1" s="88"/>
      <c r="EE1" s="88"/>
      <c r="EF1" s="88"/>
      <c r="EG1" s="88"/>
      <c r="EH1" s="88"/>
      <c r="EI1" s="88"/>
      <c r="EJ1" s="88"/>
      <c r="EK1" s="88"/>
      <c r="EL1" s="88"/>
      <c r="EM1" s="88"/>
      <c r="EN1" s="88"/>
      <c r="EO1" s="88"/>
      <c r="EP1" s="88"/>
      <c r="EQ1" s="88"/>
      <c r="ER1" s="88"/>
    </row>
    <row r="2" spans="1:148" s="143" customFormat="1" ht="48.75" customHeight="1">
      <c r="A2" s="264" t="str">
        <f ca="1">IF(RegistrationDetails!E8="","Select Event",RegistrationDetails!E8)</f>
        <v>ICE Championships (27-28 Jun 2020 Stoke)</v>
      </c>
      <c r="B2" s="265"/>
      <c r="C2" s="265"/>
      <c r="D2" s="265"/>
      <c r="E2" s="265"/>
      <c r="F2" s="265"/>
      <c r="G2" s="265"/>
      <c r="H2" s="265"/>
      <c r="I2" s="265"/>
      <c r="J2" s="265"/>
      <c r="K2" s="265"/>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8"/>
      <c r="CE2" s="88"/>
      <c r="CF2" s="88"/>
      <c r="CG2" s="88"/>
      <c r="CH2" s="88"/>
      <c r="CI2" s="88"/>
      <c r="CJ2" s="88"/>
      <c r="CK2" s="88"/>
      <c r="CL2" s="88"/>
      <c r="CM2" s="88"/>
      <c r="CN2" s="88"/>
      <c r="CO2" s="88"/>
      <c r="CP2" s="88"/>
      <c r="CQ2" s="88"/>
      <c r="CR2" s="88"/>
      <c r="CS2" s="88"/>
      <c r="CT2" s="88"/>
      <c r="CU2" s="88"/>
      <c r="CV2" s="88"/>
      <c r="CW2" s="88"/>
      <c r="CX2" s="88"/>
      <c r="CY2" s="88"/>
      <c r="CZ2" s="88"/>
      <c r="DA2" s="88"/>
      <c r="DB2" s="88"/>
      <c r="DC2" s="88"/>
      <c r="DD2" s="88"/>
      <c r="DE2" s="88"/>
      <c r="DF2" s="88"/>
      <c r="DG2" s="88"/>
      <c r="DH2" s="88"/>
      <c r="DI2" s="88"/>
      <c r="DJ2" s="88"/>
      <c r="DK2" s="88"/>
      <c r="DL2" s="88"/>
      <c r="DM2" s="88"/>
      <c r="DN2" s="88"/>
      <c r="DO2" s="88"/>
      <c r="DP2" s="88"/>
      <c r="DQ2" s="88"/>
      <c r="DR2" s="88"/>
      <c r="DS2" s="88"/>
      <c r="DT2" s="88"/>
      <c r="DU2" s="88"/>
      <c r="DV2" s="88"/>
      <c r="DW2" s="88"/>
      <c r="DX2" s="88"/>
      <c r="DY2" s="88"/>
      <c r="DZ2" s="88"/>
      <c r="EA2" s="88"/>
      <c r="EB2" s="88"/>
      <c r="EC2" s="88"/>
      <c r="ED2" s="88"/>
      <c r="EE2" s="88"/>
      <c r="EF2" s="88"/>
      <c r="EG2" s="88"/>
      <c r="EH2" s="88"/>
      <c r="EI2" s="88"/>
      <c r="EJ2" s="88"/>
      <c r="EK2" s="88"/>
      <c r="EL2" s="88"/>
      <c r="EM2" s="88"/>
      <c r="EN2" s="88"/>
      <c r="EO2" s="88"/>
      <c r="EP2" s="88"/>
      <c r="EQ2" s="88"/>
      <c r="ER2" s="88"/>
    </row>
    <row r="3" spans="1:148" s="143" customFormat="1" ht="36.75" customHeight="1">
      <c r="A3" s="266" t="str">
        <f ca="1">IF(RegistrationDetails!E5="","",CONCATENATE("Summary for ",RegistrationDetails!E5))</f>
        <v/>
      </c>
      <c r="B3" s="267"/>
      <c r="C3" s="267"/>
      <c r="D3" s="267"/>
      <c r="E3" s="267"/>
      <c r="F3" s="267"/>
      <c r="G3" s="267"/>
      <c r="H3" s="267"/>
      <c r="I3" s="267"/>
      <c r="J3" s="267"/>
      <c r="K3" s="267"/>
      <c r="L3" s="188"/>
      <c r="M3" s="188"/>
      <c r="N3" s="188"/>
      <c r="O3" s="1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8"/>
      <c r="BY3" s="88"/>
      <c r="BZ3" s="88"/>
      <c r="CA3" s="88"/>
      <c r="CB3" s="88"/>
      <c r="CC3" s="88"/>
      <c r="CD3" s="88"/>
      <c r="CE3" s="88"/>
      <c r="CF3" s="88"/>
      <c r="CG3" s="88"/>
      <c r="CH3" s="88"/>
      <c r="CI3" s="88"/>
      <c r="CJ3" s="88"/>
      <c r="CK3" s="88"/>
      <c r="CL3" s="88"/>
      <c r="CM3" s="88"/>
      <c r="CN3" s="88"/>
      <c r="CO3" s="88"/>
      <c r="CP3" s="88"/>
      <c r="CQ3" s="88"/>
      <c r="CR3" s="88"/>
      <c r="CS3" s="88"/>
      <c r="CT3" s="88"/>
      <c r="CU3" s="88"/>
      <c r="CV3" s="88"/>
      <c r="CW3" s="88"/>
      <c r="CX3" s="88"/>
      <c r="CY3" s="88"/>
      <c r="CZ3" s="88"/>
      <c r="DA3" s="88"/>
      <c r="DB3" s="88"/>
      <c r="DC3" s="88"/>
      <c r="DD3" s="88"/>
      <c r="DE3" s="88"/>
      <c r="DF3" s="88"/>
      <c r="DG3" s="88"/>
      <c r="DH3" s="88"/>
      <c r="DI3" s="88"/>
      <c r="DJ3" s="88"/>
      <c r="DK3" s="88"/>
      <c r="DL3" s="88"/>
      <c r="DM3" s="88"/>
      <c r="DN3" s="88"/>
      <c r="DO3" s="88"/>
      <c r="DP3" s="88"/>
      <c r="DQ3" s="88"/>
      <c r="DR3" s="88"/>
      <c r="DS3" s="88"/>
      <c r="DT3" s="88"/>
      <c r="DU3" s="88"/>
      <c r="DV3" s="88"/>
      <c r="DW3" s="88"/>
      <c r="DX3" s="88"/>
      <c r="DY3" s="88"/>
      <c r="DZ3" s="88"/>
      <c r="EA3" s="88"/>
      <c r="EB3" s="88"/>
      <c r="EC3" s="88"/>
      <c r="ED3" s="88"/>
      <c r="EE3" s="88"/>
      <c r="EF3" s="88"/>
      <c r="EG3" s="88"/>
      <c r="EH3" s="88"/>
      <c r="EI3" s="88"/>
      <c r="EJ3" s="88"/>
      <c r="EK3" s="88"/>
      <c r="EL3" s="88"/>
      <c r="EM3" s="88"/>
      <c r="EN3" s="88"/>
      <c r="EO3" s="88"/>
      <c r="EP3" s="88"/>
      <c r="EQ3" s="88"/>
      <c r="ER3" s="88"/>
    </row>
    <row r="4" spans="1:148">
      <c r="A4" s="188"/>
      <c r="B4" s="65" t="s">
        <v>260</v>
      </c>
      <c r="C4" s="188"/>
      <c r="D4" s="188"/>
      <c r="E4" s="188"/>
      <c r="F4" s="188"/>
      <c r="G4" s="188"/>
      <c r="H4" s="188"/>
      <c r="I4" s="188"/>
      <c r="J4" s="188"/>
      <c r="K4" s="188"/>
      <c r="L4" s="188"/>
      <c r="M4" s="188"/>
      <c r="N4" s="188"/>
      <c r="O4" s="188"/>
    </row>
    <row r="5" spans="1:148" ht="22.5">
      <c r="A5" s="188"/>
      <c r="B5" s="262" t="s">
        <v>49</v>
      </c>
      <c r="C5" s="263"/>
      <c r="D5" s="263"/>
      <c r="E5" s="263"/>
      <c r="F5" s="263"/>
      <c r="G5" s="263"/>
      <c r="H5" s="263"/>
      <c r="I5" s="263"/>
      <c r="J5" s="263"/>
      <c r="K5" s="188"/>
      <c r="L5" s="188"/>
      <c r="M5" s="188"/>
      <c r="N5" s="188"/>
      <c r="O5" s="188"/>
    </row>
    <row r="6" spans="1:148" ht="6" customHeight="1">
      <c r="A6" s="188"/>
      <c r="K6" s="188"/>
      <c r="L6" s="188"/>
      <c r="M6" s="188"/>
      <c r="N6" s="188"/>
      <c r="O6" s="188"/>
    </row>
    <row r="7" spans="1:148" ht="24.95" customHeight="1">
      <c r="A7" s="188"/>
      <c r="B7" s="169" t="s">
        <v>16</v>
      </c>
      <c r="C7" s="190"/>
      <c r="D7" s="169" t="s">
        <v>52</v>
      </c>
      <c r="F7" s="169" t="s">
        <v>92</v>
      </c>
      <c r="H7" s="169" t="s">
        <v>32</v>
      </c>
      <c r="J7" s="169" t="s">
        <v>53</v>
      </c>
      <c r="K7" s="188"/>
      <c r="L7" s="188"/>
      <c r="M7" s="188"/>
      <c r="N7" s="188"/>
      <c r="O7" s="188"/>
    </row>
    <row r="8" spans="1:148" ht="24.75" customHeight="1">
      <c r="A8" s="188"/>
      <c r="B8" s="191">
        <f ca="1">PerformerDetails!C508</f>
        <v>0</v>
      </c>
      <c r="C8" s="192"/>
      <c r="D8" s="191">
        <f ca="1">SUM(TeamsList!D36+Solos!C43)</f>
        <v>0</v>
      </c>
      <c r="F8" s="191">
        <f ca="1">CoachesSpectators!J7+CoachesSpectators!D10</f>
        <v>1</v>
      </c>
      <c r="H8" s="191">
        <f ca="1">(CoachesSpectators!D16+CoachesSpectators!D17+CoachesSpectators!D18+CoachesSpectators!D19+CoachesSpectators!J16+CoachesSpectators!J17+CoachesSpectators!J18+CoachesSpectators!J19+CoachesSpectators!D24+CoachesSpectators!D25+CoachesSpectators!D26+CoachesSpectators!D27)</f>
        <v>0</v>
      </c>
      <c r="J8" s="191" t="str">
        <f ca="1">Settings!C44</f>
        <v>Early Bird Pricing</v>
      </c>
      <c r="K8" s="188"/>
      <c r="L8" s="188"/>
      <c r="M8" s="188"/>
      <c r="N8" s="188"/>
      <c r="O8" s="188"/>
    </row>
    <row r="9" spans="1:148" ht="6" customHeight="1">
      <c r="A9" s="188"/>
      <c r="B9" s="193"/>
      <c r="C9" s="192"/>
      <c r="D9" s="193"/>
      <c r="F9" s="193"/>
      <c r="H9" s="193"/>
      <c r="J9" s="193"/>
      <c r="K9" s="188"/>
      <c r="L9" s="188"/>
      <c r="M9" s="188"/>
      <c r="N9" s="188"/>
      <c r="O9" s="188"/>
    </row>
    <row r="10" spans="1:148" ht="22.5">
      <c r="A10" s="188"/>
      <c r="B10" s="262" t="s">
        <v>50</v>
      </c>
      <c r="C10" s="262"/>
      <c r="D10" s="262"/>
      <c r="E10" s="262"/>
      <c r="F10" s="262"/>
      <c r="G10" s="262"/>
      <c r="H10" s="262"/>
      <c r="I10" s="262"/>
      <c r="J10" s="262"/>
      <c r="K10" s="188"/>
      <c r="L10" s="188"/>
      <c r="M10" s="188"/>
      <c r="N10" s="188"/>
      <c r="O10" s="188"/>
    </row>
    <row r="11" spans="1:148" ht="12" customHeight="1">
      <c r="A11" s="188"/>
      <c r="B11" s="194"/>
      <c r="K11" s="188"/>
      <c r="L11" s="188"/>
      <c r="M11" s="188"/>
      <c r="N11" s="188"/>
      <c r="O11" s="188"/>
    </row>
    <row r="12" spans="1:148" ht="24.95" customHeight="1">
      <c r="A12" s="188"/>
      <c r="B12" s="169" t="s">
        <v>91</v>
      </c>
      <c r="D12" s="169" t="s">
        <v>287</v>
      </c>
      <c r="E12" s="195"/>
      <c r="F12" s="169" t="s">
        <v>145</v>
      </c>
      <c r="G12" s="188"/>
      <c r="H12" s="169" t="s">
        <v>32</v>
      </c>
      <c r="J12" s="189" t="s">
        <v>147</v>
      </c>
      <c r="K12" s="188"/>
      <c r="L12" s="188"/>
      <c r="M12" s="188"/>
      <c r="N12" s="188"/>
      <c r="O12" s="188"/>
    </row>
    <row r="13" spans="1:148" ht="24.95" customHeight="1">
      <c r="B13" s="169" t="s">
        <v>48</v>
      </c>
      <c r="D13" s="169" t="s">
        <v>48</v>
      </c>
      <c r="F13" s="169" t="s">
        <v>48</v>
      </c>
      <c r="H13" s="169" t="s">
        <v>48</v>
      </c>
      <c r="J13" s="189" t="s">
        <v>146</v>
      </c>
      <c r="K13" s="188"/>
      <c r="L13" s="188"/>
      <c r="M13" s="188"/>
      <c r="N13" s="188"/>
      <c r="O13" s="188"/>
    </row>
    <row r="14" spans="1:148" ht="24.95" customHeight="1">
      <c r="A14" s="188"/>
      <c r="B14" s="196">
        <f ca="1">PerformerDetails!J508</f>
        <v>0</v>
      </c>
      <c r="C14" s="197"/>
      <c r="D14" s="196">
        <f ca="1">Solos!F43</f>
        <v>0</v>
      </c>
      <c r="E14" s="198"/>
      <c r="F14" s="196">
        <f ca="1">CoachesSpectators!J10</f>
        <v>0</v>
      </c>
      <c r="G14" s="199"/>
      <c r="H14" s="196">
        <f ca="1">CoachesSpectators!J20+CoachesSpectators!J28+IF(CoachesSpectators!D30="No","0",CoachesSpectators!F30)</f>
        <v>7.5</v>
      </c>
      <c r="I14" s="197"/>
      <c r="J14" s="200">
        <f ca="1">SUM(B14+D14+F14+H14)</f>
        <v>7.5</v>
      </c>
      <c r="K14" s="188"/>
      <c r="L14" s="188"/>
      <c r="M14" s="188"/>
      <c r="N14" s="188"/>
      <c r="O14" s="188"/>
    </row>
    <row r="15" spans="1:148" ht="24.95" hidden="1" customHeight="1">
      <c r="A15" s="188"/>
      <c r="B15" s="201" t="str">
        <f ca="1">IF(TeamsList!D36&gt;0,"( " &amp;TeamsList!D36 &amp; " Teams )","(No Teams)")</f>
        <v>(No Teams)</v>
      </c>
      <c r="C15" s="198"/>
      <c r="D15" s="201" t="str">
        <f ca="1">IF(Solos!F4&gt;1,"",IF(Solos!C43&gt;0,"( " &amp;Solos!C43 &amp; " Teams )","(No Teams)"))</f>
        <v>(No Teams)</v>
      </c>
      <c r="E15" s="198"/>
      <c r="F15" s="198"/>
      <c r="G15" s="198"/>
      <c r="H15" s="198"/>
      <c r="I15" s="199"/>
      <c r="J15" s="199"/>
      <c r="K15" s="188"/>
      <c r="L15" s="188"/>
      <c r="M15" s="188"/>
      <c r="N15" s="188"/>
      <c r="O15" s="188"/>
    </row>
    <row r="16" spans="1:148" ht="11.25" hidden="1" customHeight="1">
      <c r="A16" s="188"/>
      <c r="B16" s="201"/>
      <c r="C16" s="198"/>
      <c r="D16" s="201"/>
      <c r="E16" s="198"/>
      <c r="F16" s="198"/>
      <c r="G16" s="198"/>
      <c r="H16" s="198"/>
      <c r="I16" s="199"/>
      <c r="J16" s="199"/>
      <c r="K16" s="188"/>
      <c r="L16" s="188"/>
      <c r="M16" s="188"/>
      <c r="N16" s="188"/>
      <c r="O16" s="188"/>
    </row>
    <row r="17" spans="1:15" ht="24.95" customHeight="1">
      <c r="A17" s="188"/>
      <c r="B17" s="201"/>
      <c r="C17" s="198"/>
      <c r="D17" s="201"/>
      <c r="E17" s="198"/>
      <c r="F17" s="202" t="s">
        <v>506</v>
      </c>
      <c r="G17" s="198"/>
      <c r="H17" s="198"/>
      <c r="I17" s="199"/>
      <c r="J17" s="199"/>
      <c r="K17" s="188"/>
      <c r="L17" s="188"/>
      <c r="M17" s="188"/>
      <c r="N17" s="188"/>
      <c r="O17" s="188"/>
    </row>
    <row r="18" spans="1:15" ht="24.95" customHeight="1">
      <c r="A18" s="188"/>
      <c r="B18" s="201"/>
      <c r="C18" s="198"/>
      <c r="D18" s="201"/>
      <c r="E18" s="198"/>
      <c r="F18" s="202" t="s">
        <v>0</v>
      </c>
      <c r="G18" s="198"/>
      <c r="H18" s="198"/>
      <c r="I18" s="199"/>
      <c r="J18" s="199"/>
      <c r="K18" s="188"/>
      <c r="L18" s="188"/>
      <c r="M18" s="188"/>
      <c r="N18" s="188"/>
      <c r="O18" s="188"/>
    </row>
    <row r="19" spans="1:15" ht="24.95" customHeight="1">
      <c r="A19" s="188"/>
      <c r="B19" s="201"/>
      <c r="C19" s="198"/>
      <c r="D19" s="201"/>
      <c r="E19" s="198"/>
      <c r="F19" s="202" t="s">
        <v>254</v>
      </c>
      <c r="G19" s="198"/>
      <c r="H19" s="198"/>
      <c r="I19" s="199"/>
      <c r="J19" s="199"/>
      <c r="K19" s="188"/>
      <c r="L19" s="188"/>
      <c r="M19" s="188"/>
      <c r="N19" s="188"/>
      <c r="O19" s="188"/>
    </row>
    <row r="20" spans="1:15" ht="24.95" customHeight="1">
      <c r="A20" s="188"/>
      <c r="B20" s="201"/>
      <c r="C20" s="198"/>
      <c r="D20" s="201"/>
      <c r="E20" s="198"/>
      <c r="F20" s="202" t="s">
        <v>1</v>
      </c>
      <c r="G20" s="198"/>
      <c r="H20" s="198"/>
      <c r="I20" s="199"/>
      <c r="J20" s="199"/>
      <c r="K20" s="188"/>
      <c r="L20" s="188"/>
      <c r="M20" s="188"/>
      <c r="N20" s="188"/>
      <c r="O20" s="188"/>
    </row>
    <row r="21" spans="1:15" ht="39" customHeight="1">
      <c r="A21" s="188"/>
      <c r="D21" s="190"/>
      <c r="E21" s="190"/>
      <c r="F21" s="190"/>
      <c r="G21" s="190"/>
      <c r="H21" s="190"/>
      <c r="K21" s="188"/>
      <c r="L21" s="188"/>
      <c r="M21" s="188"/>
      <c r="N21" s="188"/>
      <c r="O21" s="188"/>
    </row>
    <row r="22" spans="1:15" ht="33" customHeight="1">
      <c r="A22" s="188"/>
      <c r="D22" s="190"/>
      <c r="E22" s="190"/>
      <c r="F22" s="190"/>
      <c r="G22" s="190"/>
      <c r="H22" s="190"/>
      <c r="I22" s="188"/>
      <c r="J22" s="193"/>
      <c r="K22" s="188"/>
      <c r="L22" s="188"/>
      <c r="M22" s="188"/>
      <c r="N22" s="188"/>
      <c r="O22" s="188"/>
    </row>
    <row r="23" spans="1:15" ht="20.100000000000001" customHeight="1">
      <c r="A23" s="188"/>
      <c r="D23" s="190"/>
      <c r="E23" s="190"/>
      <c r="F23" s="190"/>
      <c r="G23" s="190"/>
      <c r="H23" s="190"/>
      <c r="I23" s="188"/>
      <c r="J23" s="188"/>
      <c r="K23" s="188"/>
      <c r="L23" s="188"/>
      <c r="M23" s="188"/>
      <c r="N23" s="188"/>
      <c r="O23" s="188"/>
    </row>
    <row r="24" spans="1:15" ht="41.25" customHeight="1">
      <c r="A24" s="188"/>
      <c r="D24" s="190"/>
      <c r="E24" s="190"/>
      <c r="F24" s="190"/>
      <c r="G24" s="190"/>
      <c r="H24" s="190"/>
      <c r="I24" s="188"/>
      <c r="J24" s="188"/>
      <c r="K24" s="188"/>
      <c r="L24" s="188"/>
      <c r="M24" s="188"/>
      <c r="N24" s="188"/>
      <c r="O24" s="188"/>
    </row>
    <row r="25" spans="1:15" ht="20.100000000000001" customHeight="1">
      <c r="B25" s="203"/>
      <c r="G25" s="203"/>
      <c r="H25" s="203"/>
      <c r="I25" s="188"/>
      <c r="J25" s="188"/>
      <c r="K25" s="188"/>
      <c r="L25" s="188"/>
      <c r="M25" s="188"/>
      <c r="N25" s="188"/>
      <c r="O25" s="188"/>
    </row>
    <row r="26" spans="1:15" ht="20.100000000000001" customHeight="1">
      <c r="F26" s="155"/>
      <c r="G26" s="188"/>
      <c r="H26" s="188"/>
      <c r="I26" s="188"/>
      <c r="J26" s="188"/>
      <c r="K26" s="188"/>
      <c r="L26" s="188"/>
      <c r="M26" s="188"/>
      <c r="N26" s="188"/>
      <c r="O26" s="188"/>
    </row>
    <row r="27" spans="1:15" ht="20.100000000000001" customHeight="1">
      <c r="G27" s="188"/>
      <c r="H27" s="188"/>
      <c r="I27" s="188"/>
      <c r="J27" s="188"/>
      <c r="K27" s="188"/>
      <c r="L27" s="188"/>
      <c r="M27" s="188"/>
      <c r="N27" s="188"/>
      <c r="O27" s="188"/>
    </row>
    <row r="28" spans="1:15" ht="20.100000000000001" customHeight="1">
      <c r="G28" s="188"/>
      <c r="H28" s="188"/>
      <c r="I28" s="188"/>
      <c r="J28" s="188"/>
      <c r="K28" s="188"/>
      <c r="L28" s="188"/>
      <c r="M28" s="188"/>
      <c r="N28" s="188"/>
      <c r="O28" s="188"/>
    </row>
    <row r="29" spans="1:15" ht="20.100000000000001" customHeight="1">
      <c r="D29" s="104"/>
      <c r="E29" s="104"/>
      <c r="F29" s="104"/>
      <c r="G29" s="104"/>
      <c r="H29" s="104"/>
    </row>
    <row r="30" spans="1:15" ht="20.100000000000001" customHeight="1">
      <c r="D30" s="104"/>
      <c r="E30" s="104"/>
      <c r="F30" s="104"/>
      <c r="G30" s="104"/>
      <c r="H30" s="104"/>
    </row>
    <row r="31" spans="1:15" ht="20.100000000000001" customHeight="1">
      <c r="D31" s="104"/>
      <c r="E31" s="104"/>
      <c r="F31" s="104"/>
      <c r="G31" s="104"/>
      <c r="H31" s="104"/>
    </row>
    <row r="32" spans="1:15" ht="20.100000000000001" customHeight="1">
      <c r="D32" s="104"/>
      <c r="E32" s="104"/>
      <c r="F32" s="104"/>
      <c r="G32" s="104"/>
      <c r="H32" s="104"/>
    </row>
    <row r="33" spans="4:8" ht="20.100000000000001" customHeight="1">
      <c r="D33" s="104"/>
      <c r="E33" s="104"/>
      <c r="F33" s="104"/>
      <c r="G33" s="104"/>
      <c r="H33" s="104"/>
    </row>
    <row r="34" spans="4:8" ht="20.100000000000001" customHeight="1">
      <c r="D34" s="104"/>
      <c r="E34" s="104"/>
      <c r="F34" s="104"/>
      <c r="G34" s="104"/>
      <c r="H34" s="104"/>
    </row>
    <row r="35" spans="4:8" ht="20.100000000000001" customHeight="1">
      <c r="D35" s="104"/>
      <c r="E35" s="104"/>
      <c r="F35" s="104"/>
      <c r="G35" s="104"/>
      <c r="H35" s="104"/>
    </row>
    <row r="36" spans="4:8" ht="20.100000000000001" customHeight="1">
      <c r="D36" s="104"/>
      <c r="E36" s="104"/>
      <c r="F36" s="104"/>
      <c r="G36" s="104"/>
      <c r="H36" s="104"/>
    </row>
    <row r="37" spans="4:8">
      <c r="D37" s="104"/>
      <c r="E37" s="104"/>
      <c r="F37" s="104"/>
      <c r="G37" s="104"/>
      <c r="H37" s="104"/>
    </row>
    <row r="38" spans="4:8">
      <c r="D38" s="104"/>
      <c r="E38" s="104"/>
      <c r="F38" s="104"/>
      <c r="G38" s="104"/>
      <c r="H38" s="104"/>
    </row>
    <row r="39" spans="4:8">
      <c r="D39" s="104"/>
      <c r="E39" s="104"/>
      <c r="F39" s="104"/>
      <c r="G39" s="104"/>
      <c r="H39" s="104"/>
    </row>
    <row r="40" spans="4:8">
      <c r="D40" s="104"/>
      <c r="E40" s="104"/>
      <c r="F40" s="104"/>
      <c r="G40" s="104"/>
      <c r="H40" s="104"/>
    </row>
    <row r="41" spans="4:8">
      <c r="D41" s="104"/>
      <c r="E41" s="104"/>
      <c r="F41" s="104"/>
      <c r="G41" s="104"/>
      <c r="H41" s="104"/>
    </row>
    <row r="42" spans="4:8">
      <c r="D42" s="104"/>
      <c r="E42" s="104"/>
      <c r="F42" s="104"/>
      <c r="G42" s="104"/>
      <c r="H42" s="104"/>
    </row>
    <row r="43" spans="4:8">
      <c r="D43" s="104"/>
      <c r="E43" s="104"/>
      <c r="F43" s="104"/>
      <c r="G43" s="104"/>
      <c r="H43" s="104"/>
    </row>
    <row r="44" spans="4:8">
      <c r="D44" s="104"/>
      <c r="E44" s="104"/>
      <c r="F44" s="104"/>
      <c r="G44" s="104"/>
      <c r="H44" s="104"/>
    </row>
    <row r="45" spans="4:8">
      <c r="D45" s="104"/>
      <c r="E45" s="104"/>
      <c r="F45" s="104"/>
      <c r="G45" s="104"/>
      <c r="H45" s="104"/>
    </row>
    <row r="46" spans="4:8">
      <c r="D46" s="104"/>
      <c r="E46" s="104"/>
      <c r="F46" s="204"/>
      <c r="G46" s="104"/>
      <c r="H46" s="104"/>
    </row>
    <row r="62" spans="6:6">
      <c r="F62" s="88" t="s">
        <v>155</v>
      </c>
    </row>
    <row r="63" spans="6:6">
      <c r="F63" s="88" t="s">
        <v>154</v>
      </c>
    </row>
  </sheetData>
  <sheetProtection sheet="1" objects="1" scenarios="1" selectLockedCells="1"/>
  <mergeCells count="4">
    <mergeCell ref="B5:J5"/>
    <mergeCell ref="B10:J10"/>
    <mergeCell ref="A2:K2"/>
    <mergeCell ref="A3:K3"/>
  </mergeCells>
  <phoneticPr fontId="16" type="noConversion"/>
  <pageMargins left="0.7" right="0.7" top="0.75" bottom="0.75" header="0.3" footer="0.3"/>
  <pageSetup paperSize="123" orientation="portrait" r:id="rId1"/>
  <drawing r:id="rId2"/>
</worksheet>
</file>

<file path=xl/worksheets/sheet8.xml><?xml version="1.0" encoding="utf-8"?>
<worksheet xmlns="http://schemas.openxmlformats.org/spreadsheetml/2006/main" xmlns:r="http://schemas.openxmlformats.org/officeDocument/2006/relationships">
  <sheetPr published="0" codeName="Sheet8"/>
  <dimension ref="A1:E132"/>
  <sheetViews>
    <sheetView workbookViewId="0">
      <pane xSplit="2" ySplit="6" topLeftCell="C16" activePane="bottomRight" state="frozen"/>
      <selection pane="topRight" activeCell="C1" sqref="C1"/>
      <selection pane="bottomLeft" activeCell="A7" sqref="A7"/>
      <selection pane="bottomRight" activeCell="C26" sqref="C26"/>
    </sheetView>
  </sheetViews>
  <sheetFormatPr defaultRowHeight="14.25"/>
  <cols>
    <col min="1" max="1" width="4.85546875" style="3" customWidth="1"/>
    <col min="2" max="2" width="33.28515625" style="3" customWidth="1"/>
    <col min="3" max="7" width="70.7109375" style="3" customWidth="1"/>
    <col min="8" max="16384" width="9.140625" style="3"/>
  </cols>
  <sheetData>
    <row r="1" spans="1:5" s="8" customFormat="1">
      <c r="A1" s="6"/>
    </row>
    <row r="2" spans="1:5" s="8" customFormat="1" ht="67.5" customHeight="1">
      <c r="A2" s="6"/>
      <c r="C2" s="17" t="s">
        <v>42</v>
      </c>
    </row>
    <row r="3" spans="1:5" s="8" customFormat="1" ht="24" customHeight="1">
      <c r="A3" s="6"/>
    </row>
    <row r="5" spans="1:5" s="6" customFormat="1" ht="17.100000000000001" customHeight="1">
      <c r="B5" s="15" t="s">
        <v>20</v>
      </c>
      <c r="C5" s="12">
        <v>1</v>
      </c>
      <c r="D5" s="5">
        <v>4</v>
      </c>
      <c r="E5" s="12">
        <v>5</v>
      </c>
    </row>
    <row r="6" spans="1:5" ht="17.100000000000001" customHeight="1">
      <c r="A6" s="3">
        <v>1</v>
      </c>
      <c r="B6" s="2" t="s">
        <v>21</v>
      </c>
      <c r="C6" s="38" t="s">
        <v>599</v>
      </c>
      <c r="D6" s="38"/>
      <c r="E6" s="38"/>
    </row>
    <row r="7" spans="1:5" ht="17.100000000000001" customHeight="1">
      <c r="A7" s="3">
        <v>2</v>
      </c>
      <c r="B7" s="2" t="s">
        <v>22</v>
      </c>
      <c r="C7" s="37" t="s">
        <v>600</v>
      </c>
      <c r="D7" s="37"/>
      <c r="E7" s="37"/>
    </row>
    <row r="8" spans="1:5" ht="17.100000000000001" customHeight="1">
      <c r="A8" s="3">
        <v>3</v>
      </c>
      <c r="B8" s="2" t="s">
        <v>23</v>
      </c>
      <c r="C8" s="62" t="s">
        <v>601</v>
      </c>
      <c r="D8" s="62"/>
      <c r="E8" s="62"/>
    </row>
    <row r="9" spans="1:5" ht="17.100000000000001" customHeight="1">
      <c r="A9" s="3">
        <v>4</v>
      </c>
      <c r="B9" s="2" t="s">
        <v>203</v>
      </c>
      <c r="C9" s="36"/>
      <c r="D9" s="36"/>
      <c r="E9" s="36"/>
    </row>
    <row r="10" spans="1:5" ht="17.100000000000001" customHeight="1">
      <c r="A10" s="3">
        <v>5</v>
      </c>
      <c r="B10" s="2" t="s">
        <v>247</v>
      </c>
      <c r="C10" s="63">
        <v>43964</v>
      </c>
      <c r="D10" s="63"/>
      <c r="E10" s="63"/>
    </row>
    <row r="11" spans="1:5" ht="17.100000000000001" customHeight="1">
      <c r="A11" s="3">
        <v>6</v>
      </c>
      <c r="B11" s="2" t="s">
        <v>248</v>
      </c>
      <c r="C11" s="37">
        <v>43979</v>
      </c>
      <c r="D11" s="37"/>
      <c r="E11" s="37"/>
    </row>
    <row r="12" spans="1:5" ht="17.100000000000001" customHeight="1">
      <c r="A12" s="3">
        <v>7</v>
      </c>
      <c r="B12" s="2"/>
      <c r="C12" s="64"/>
      <c r="D12" s="64"/>
      <c r="E12" s="64"/>
    </row>
    <row r="13" spans="1:5" ht="17.100000000000001" customHeight="1">
      <c r="A13" s="3">
        <v>8</v>
      </c>
      <c r="B13" s="2"/>
      <c r="C13" s="63"/>
      <c r="D13" s="63"/>
      <c r="E13" s="63"/>
    </row>
    <row r="14" spans="1:5" ht="17.100000000000001" customHeight="1">
      <c r="A14" s="3">
        <v>9</v>
      </c>
      <c r="B14" s="2"/>
    </row>
    <row r="15" spans="1:5" s="6" customFormat="1" ht="17.100000000000001" customHeight="1">
      <c r="A15" s="6">
        <v>10</v>
      </c>
      <c r="B15" s="1" t="s">
        <v>36</v>
      </c>
    </row>
    <row r="16" spans="1:5" ht="17.100000000000001" customHeight="1">
      <c r="A16" s="3">
        <v>11</v>
      </c>
      <c r="B16" s="2" t="s">
        <v>85</v>
      </c>
      <c r="C16" s="39">
        <v>25</v>
      </c>
      <c r="D16" s="39">
        <v>20</v>
      </c>
      <c r="E16" s="39">
        <v>20</v>
      </c>
    </row>
    <row r="17" spans="1:5" ht="17.100000000000001" customHeight="1">
      <c r="A17" s="3">
        <v>12</v>
      </c>
      <c r="B17" s="2" t="s">
        <v>35</v>
      </c>
      <c r="C17" s="39">
        <v>15</v>
      </c>
      <c r="D17" s="39">
        <v>15</v>
      </c>
      <c r="E17" s="39">
        <v>15</v>
      </c>
    </row>
    <row r="18" spans="1:5" ht="17.100000000000001" customHeight="1">
      <c r="A18" s="3">
        <v>13</v>
      </c>
      <c r="B18" s="2" t="s">
        <v>249</v>
      </c>
      <c r="C18" s="39">
        <v>35</v>
      </c>
      <c r="D18" s="39">
        <v>35</v>
      </c>
      <c r="E18" s="39">
        <v>35</v>
      </c>
    </row>
    <row r="19" spans="1:5" ht="17.100000000000001" customHeight="1">
      <c r="A19" s="3">
        <v>14</v>
      </c>
      <c r="B19" s="2" t="s">
        <v>38</v>
      </c>
      <c r="C19" s="39">
        <v>10</v>
      </c>
      <c r="D19" s="39">
        <v>10</v>
      </c>
      <c r="E19" s="39">
        <v>10</v>
      </c>
    </row>
    <row r="20" spans="1:5" ht="17.100000000000001" customHeight="1">
      <c r="A20" s="3">
        <v>15</v>
      </c>
      <c r="B20" s="2" t="s">
        <v>41</v>
      </c>
      <c r="C20" s="39" t="s">
        <v>89</v>
      </c>
      <c r="D20" s="39" t="s">
        <v>89</v>
      </c>
      <c r="E20" s="39" t="s">
        <v>89</v>
      </c>
    </row>
    <row r="21" spans="1:5" ht="17.100000000000001" customHeight="1">
      <c r="A21" s="3">
        <v>16</v>
      </c>
      <c r="B21" s="2" t="s">
        <v>156</v>
      </c>
      <c r="C21" s="39">
        <v>5</v>
      </c>
      <c r="D21" s="39">
        <v>5</v>
      </c>
      <c r="E21" s="39">
        <v>5</v>
      </c>
    </row>
    <row r="22" spans="1:5" ht="17.100000000000001" customHeight="1">
      <c r="A22" s="3">
        <v>17</v>
      </c>
      <c r="B22" s="2" t="s">
        <v>157</v>
      </c>
      <c r="C22" s="39" t="s">
        <v>89</v>
      </c>
      <c r="D22" s="39" t="s">
        <v>89</v>
      </c>
      <c r="E22" s="39" t="s">
        <v>89</v>
      </c>
    </row>
    <row r="23" spans="1:5" ht="17.100000000000001" customHeight="1">
      <c r="A23" s="3">
        <v>18</v>
      </c>
      <c r="B23" s="2"/>
      <c r="C23" s="16"/>
      <c r="D23" s="16"/>
      <c r="E23" s="16"/>
    </row>
    <row r="24" spans="1:5" s="6" customFormat="1" ht="17.100000000000001" customHeight="1">
      <c r="A24" s="6">
        <v>19</v>
      </c>
      <c r="B24" s="1" t="s">
        <v>37</v>
      </c>
      <c r="C24" s="20"/>
      <c r="D24" s="20"/>
      <c r="E24" s="20"/>
    </row>
    <row r="25" spans="1:5" ht="17.100000000000001" customHeight="1">
      <c r="A25" s="3">
        <v>20</v>
      </c>
      <c r="B25" s="2" t="s">
        <v>85</v>
      </c>
      <c r="C25" s="39">
        <v>30</v>
      </c>
      <c r="D25" s="39">
        <v>25</v>
      </c>
      <c r="E25" s="39">
        <v>25</v>
      </c>
    </row>
    <row r="26" spans="1:5" ht="17.100000000000001" customHeight="1">
      <c r="A26" s="3">
        <v>21</v>
      </c>
      <c r="B26" s="2" t="s">
        <v>35</v>
      </c>
      <c r="C26" s="39">
        <v>17.5</v>
      </c>
      <c r="D26" s="39">
        <v>17.5</v>
      </c>
      <c r="E26" s="39">
        <v>17.5</v>
      </c>
    </row>
    <row r="27" spans="1:5" ht="17.100000000000001" customHeight="1">
      <c r="A27" s="3">
        <v>22</v>
      </c>
      <c r="B27" s="2" t="s">
        <v>249</v>
      </c>
      <c r="C27" s="39">
        <v>37.5</v>
      </c>
      <c r="D27" s="39">
        <v>37.5</v>
      </c>
      <c r="E27" s="39">
        <v>37.5</v>
      </c>
    </row>
    <row r="28" spans="1:5" ht="17.100000000000001" customHeight="1">
      <c r="A28" s="3">
        <v>23</v>
      </c>
      <c r="B28" s="2" t="s">
        <v>38</v>
      </c>
      <c r="C28" s="39">
        <v>12.5</v>
      </c>
      <c r="D28" s="39">
        <v>12.5</v>
      </c>
      <c r="E28" s="39">
        <v>12.5</v>
      </c>
    </row>
    <row r="29" spans="1:5" ht="17.100000000000001" customHeight="1">
      <c r="A29" s="3">
        <v>24</v>
      </c>
      <c r="B29" s="2" t="s">
        <v>41</v>
      </c>
      <c r="C29" s="39" t="s">
        <v>89</v>
      </c>
      <c r="D29" s="39" t="s">
        <v>89</v>
      </c>
      <c r="E29" s="39" t="s">
        <v>89</v>
      </c>
    </row>
    <row r="30" spans="1:5" ht="17.100000000000001" customHeight="1">
      <c r="A30" s="3">
        <v>25</v>
      </c>
      <c r="B30" s="2" t="s">
        <v>156</v>
      </c>
      <c r="C30" s="39">
        <v>7.5</v>
      </c>
      <c r="D30" s="39">
        <v>7.5</v>
      </c>
      <c r="E30" s="39">
        <v>7.5</v>
      </c>
    </row>
    <row r="31" spans="1:5" ht="17.100000000000001" customHeight="1">
      <c r="A31" s="3">
        <v>26</v>
      </c>
      <c r="B31" s="2" t="s">
        <v>157</v>
      </c>
      <c r="C31" s="39" t="s">
        <v>89</v>
      </c>
      <c r="D31" s="39" t="s">
        <v>89</v>
      </c>
      <c r="E31" s="39" t="s">
        <v>89</v>
      </c>
    </row>
    <row r="32" spans="1:5" ht="17.100000000000001" customHeight="1">
      <c r="A32" s="3">
        <v>27</v>
      </c>
      <c r="B32" s="2"/>
      <c r="C32" s="16"/>
      <c r="D32" s="16"/>
      <c r="E32" s="16"/>
    </row>
    <row r="33" spans="1:5" s="6" customFormat="1" ht="17.100000000000001" customHeight="1">
      <c r="A33" s="6">
        <v>28</v>
      </c>
      <c r="B33" s="1"/>
      <c r="C33" s="20"/>
      <c r="D33" s="20"/>
      <c r="E33" s="20"/>
    </row>
    <row r="34" spans="1:5" ht="17.100000000000001" customHeight="1">
      <c r="A34" s="3">
        <v>29</v>
      </c>
      <c r="B34" s="2"/>
      <c r="C34" s="39"/>
      <c r="D34" s="39"/>
      <c r="E34" s="39"/>
    </row>
    <row r="35" spans="1:5" ht="17.100000000000001" customHeight="1">
      <c r="A35" s="3">
        <v>30</v>
      </c>
      <c r="B35" s="2"/>
      <c r="C35" s="39"/>
      <c r="D35" s="39"/>
      <c r="E35" s="39"/>
    </row>
    <row r="36" spans="1:5" ht="17.100000000000001" customHeight="1">
      <c r="A36" s="3">
        <v>31</v>
      </c>
      <c r="B36" s="2"/>
      <c r="C36" s="39"/>
      <c r="D36" s="39"/>
      <c r="E36" s="39"/>
    </row>
    <row r="37" spans="1:5" ht="17.100000000000001" customHeight="1">
      <c r="A37" s="3">
        <v>32</v>
      </c>
      <c r="B37" s="2"/>
      <c r="C37" s="39"/>
      <c r="D37" s="39"/>
      <c r="E37" s="39"/>
    </row>
    <row r="38" spans="1:5" ht="17.100000000000001" customHeight="1">
      <c r="A38" s="3">
        <v>33</v>
      </c>
      <c r="B38" s="2"/>
      <c r="C38" s="39"/>
      <c r="D38" s="39"/>
      <c r="E38" s="39"/>
    </row>
    <row r="39" spans="1:5" ht="17.100000000000001" customHeight="1">
      <c r="A39" s="3">
        <v>34</v>
      </c>
      <c r="B39" s="2"/>
      <c r="C39" s="39"/>
      <c r="D39" s="39"/>
      <c r="E39" s="39"/>
    </row>
    <row r="40" spans="1:5" ht="17.100000000000001" customHeight="1">
      <c r="A40" s="3">
        <v>35</v>
      </c>
      <c r="B40" s="2"/>
      <c r="C40" s="39"/>
      <c r="D40" s="39"/>
      <c r="E40" s="39"/>
    </row>
    <row r="41" spans="1:5" ht="17.100000000000001" customHeight="1">
      <c r="A41" s="3">
        <v>36</v>
      </c>
      <c r="C41" s="16"/>
    </row>
    <row r="42" spans="1:5" s="6" customFormat="1" ht="17.100000000000001" customHeight="1">
      <c r="A42" s="6">
        <v>37</v>
      </c>
      <c r="B42" s="1" t="s">
        <v>63</v>
      </c>
      <c r="C42" s="20"/>
    </row>
    <row r="43" spans="1:5" ht="17.100000000000001" customHeight="1">
      <c r="A43" s="3">
        <v>38</v>
      </c>
      <c r="B43" s="2" t="s">
        <v>62</v>
      </c>
      <c r="C43" s="4" t="str">
        <f ca="1">RegistrationDetails!E8</f>
        <v>ICE Championships (27-28 Jun 2020 Stoke)</v>
      </c>
    </row>
    <row r="44" spans="1:5" ht="17.100000000000001" customHeight="1">
      <c r="A44" s="3">
        <v>39</v>
      </c>
      <c r="B44" s="2" t="s">
        <v>60</v>
      </c>
      <c r="C44" s="21" t="str">
        <f ca="1">IF(TODAY()&lt;Settings!C52,Settings!B15,IF(TODAY()&lt;Settings!C53,Settings!B24,IF(TODAY()&lt;Settings!C105,Settings!B33,"No Dates Set")))</f>
        <v>Early Bird Pricing</v>
      </c>
    </row>
    <row r="45" spans="1:5" ht="17.100000000000001" customHeight="1">
      <c r="A45" s="3">
        <v>40</v>
      </c>
      <c r="B45" s="2" t="s">
        <v>85</v>
      </c>
      <c r="C45" s="25">
        <f ca="1">IF(TODAY()&lt;Settings!C52,HLOOKUP(RegistrationDetails!E8,Settings!C6:E41,Settings!C$56,FALSE),IF(TODAY()&lt;Settings!C53,HLOOKUP(RegistrationDetails!E8,Settings!C6:E41,Settings!C63,FALSE)))</f>
        <v>25</v>
      </c>
    </row>
    <row r="46" spans="1:5" ht="17.100000000000001" customHeight="1">
      <c r="A46" s="3">
        <v>41</v>
      </c>
      <c r="B46" s="2" t="s">
        <v>35</v>
      </c>
      <c r="C46" s="16">
        <f ca="1">IF(TODAY()&lt;Settings!C52,HLOOKUP(RegistrationDetails!E8,Settings!C6:E41,Settings!C57,FALSE),IF(TODAY()&lt;Settings!C53,HLOOKUP(RegistrationDetails!E8,Settings!C6:E41,Settings!C64,FALSE),IF(TODAY()&lt;Settings!C105,HLOOKUP(RegistrationDetails!E8,Settings!C6:E41,Settings!C71,FALSE),"error")))</f>
        <v>15</v>
      </c>
    </row>
    <row r="47" spans="1:5" ht="17.100000000000001" customHeight="1">
      <c r="A47" s="3">
        <v>42</v>
      </c>
      <c r="B47" s="2" t="s">
        <v>249</v>
      </c>
      <c r="C47" s="43">
        <f ca="1">IF(TODAY()&lt;Settings!C52,HLOOKUP(RegistrationDetails!$E$8,Settings!C6:E41,Settings!C58,FALSE),IF(TODAY()&lt;Settings!C53,HLOOKUP(RegistrationDetails!$E$8,Settings!C6:E41,Settings!C65,FALSE),IF(TODAY()&lt;Settings!C105,HLOOKUP(RegistrationDetails!$E$8,Settings!C6:E41,Settings!C71,FALSE),"error")))</f>
        <v>35</v>
      </c>
    </row>
    <row r="48" spans="1:5" ht="17.100000000000001" customHeight="1">
      <c r="A48" s="3">
        <v>43</v>
      </c>
      <c r="B48" s="2" t="s">
        <v>38</v>
      </c>
      <c r="C48" s="16" t="e">
        <f ca="1">IF(TODAY()&lt;Settings!C52,HLOOKUP(RegistrationDetails!E7,Settings!C5:E40,Settings!C60,FALSE),IF(TODAY()&lt;Settings!C53,HLOOKUP(RegistrationDetails!E7,Settings!C5:E40,Settings!C67,FALSE),IF(TODAY()&lt;Settings!C105,HLOOKUP(RegistrationDetails!E7,Settings!C5:E40,Settings!C73,FALSE),"error")))</f>
        <v>#N/A</v>
      </c>
    </row>
    <row r="49" spans="1:5" ht="17.100000000000001" customHeight="1">
      <c r="A49" s="3">
        <v>44</v>
      </c>
      <c r="B49" s="2" t="s">
        <v>41</v>
      </c>
      <c r="C49" s="16" t="str">
        <f ca="1">IF(TODAY()&lt;Settings!C52,HLOOKUP(RegistrationDetails!E8,Settings!C6:E41,Settings!C60,FALSE),IF(TODAY()&lt;Settings!C53,HLOOKUP(RegistrationDetails!E8,Settings!C6:E41,Settings!C67,FALSE),IF(TODAY()&lt;Settings!C105,HLOOKUP(RegistrationDetails!E8,Settings!C6:E41,Settings!C74,FALSE),"error")))</f>
        <v>x</v>
      </c>
    </row>
    <row r="50" spans="1:5" ht="17.100000000000001" customHeight="1">
      <c r="A50" s="3">
        <v>45</v>
      </c>
      <c r="B50" s="2" t="s">
        <v>156</v>
      </c>
      <c r="C50" s="16" t="e">
        <f ca="1">IF(TODAY()&lt;Settings!C52,HLOOKUP(RegistrationDetails!E7,Settings!C5:E40,Settings!C62,FALSE),IF(TODAY()&lt;Settings!C53,HLOOKUP(RegistrationDetails!E7,Settings!C5:E40,Settings!C68,FALSE),IF(TODAY()&lt;Settings!C105,HLOOKUP(RegistrationDetails!E7,Settings!C5:E40,Settings!C75,FALSE),"error")))</f>
        <v>#N/A</v>
      </c>
    </row>
    <row r="51" spans="1:5" ht="17.100000000000001" customHeight="1">
      <c r="A51" s="3">
        <v>46</v>
      </c>
      <c r="B51" s="2" t="s">
        <v>157</v>
      </c>
      <c r="C51" s="16" t="str">
        <f ca="1">IF(TODAY()&lt;Settings!C52,HLOOKUP(RegistrationDetails!E8,Settings!C6:E41,Settings!C62,FALSE),IF(TODAY()&lt;Settings!C53,HLOOKUP(RegistrationDetails!E8,Settings!C6:E41,Settings!C69,FALSE),IF(TODAY()&lt;Settings!C105,HLOOKUP(RegistrationDetails!E8,Settings!C6:E41,Settings!C76,FALSE),"error")))</f>
        <v>x</v>
      </c>
    </row>
    <row r="52" spans="1:5" ht="17.100000000000001" customHeight="1">
      <c r="A52" s="3">
        <v>47</v>
      </c>
      <c r="B52" s="2"/>
      <c r="C52" s="9">
        <f ca="1">HLOOKUP(RegistrationDetails!E8,Settings!C6:E41,C$77,FALSE)</f>
        <v>43964</v>
      </c>
    </row>
    <row r="53" spans="1:5" ht="17.100000000000001" customHeight="1">
      <c r="A53" s="3">
        <v>48</v>
      </c>
      <c r="B53" s="2"/>
      <c r="C53" s="9">
        <f ca="1">HLOOKUP(RegistrationDetails!E8,Settings!C6:E41,C$78,FALSE)</f>
        <v>43979</v>
      </c>
    </row>
    <row r="54" spans="1:5" ht="17.100000000000001" customHeight="1">
      <c r="A54" s="3">
        <v>49</v>
      </c>
      <c r="B54" s="2"/>
      <c r="C54" s="9">
        <f ca="1">HLOOKUP(RegistrationDetails!E8,Settings!C6:E41,C$79,FALSE)</f>
        <v>0</v>
      </c>
    </row>
    <row r="55" spans="1:5" ht="17.100000000000001" customHeight="1">
      <c r="A55" s="3">
        <v>50</v>
      </c>
      <c r="B55" s="26" t="s">
        <v>64</v>
      </c>
      <c r="C55" s="4">
        <f>C5</f>
        <v>1</v>
      </c>
      <c r="D55" s="21">
        <v>3</v>
      </c>
      <c r="E55" s="4">
        <f>E5</f>
        <v>5</v>
      </c>
    </row>
    <row r="56" spans="1:5" ht="17.100000000000001" customHeight="1">
      <c r="A56" s="3">
        <v>51</v>
      </c>
      <c r="B56" s="26" t="s">
        <v>167</v>
      </c>
      <c r="C56" s="21">
        <v>11</v>
      </c>
    </row>
    <row r="57" spans="1:5" ht="17.100000000000001" customHeight="1">
      <c r="A57" s="3">
        <v>52</v>
      </c>
      <c r="B57" s="26" t="s">
        <v>168</v>
      </c>
      <c r="C57" s="21">
        <v>12</v>
      </c>
    </row>
    <row r="58" spans="1:5" ht="17.100000000000001" customHeight="1">
      <c r="A58" s="3">
        <v>53</v>
      </c>
      <c r="B58" s="26" t="s">
        <v>169</v>
      </c>
      <c r="C58" s="21">
        <v>13</v>
      </c>
    </row>
    <row r="59" spans="1:5" ht="17.100000000000001" customHeight="1">
      <c r="A59" s="3">
        <v>54</v>
      </c>
      <c r="B59" s="26" t="s">
        <v>170</v>
      </c>
      <c r="C59" s="21">
        <v>14</v>
      </c>
    </row>
    <row r="60" spans="1:5" ht="17.100000000000001" customHeight="1">
      <c r="A60" s="3">
        <v>55</v>
      </c>
      <c r="B60" s="26" t="s">
        <v>171</v>
      </c>
      <c r="C60" s="21">
        <v>15</v>
      </c>
    </row>
    <row r="61" spans="1:5" ht="17.100000000000001" customHeight="1">
      <c r="A61" s="3">
        <v>56</v>
      </c>
      <c r="B61" s="26" t="s">
        <v>172</v>
      </c>
      <c r="C61" s="21">
        <v>16</v>
      </c>
    </row>
    <row r="62" spans="1:5" ht="17.100000000000001" customHeight="1">
      <c r="A62" s="3">
        <v>57</v>
      </c>
      <c r="B62" s="26" t="s">
        <v>173</v>
      </c>
      <c r="C62" s="21">
        <v>17</v>
      </c>
    </row>
    <row r="63" spans="1:5" ht="17.100000000000001" customHeight="1">
      <c r="A63" s="3">
        <v>58</v>
      </c>
      <c r="B63" s="26" t="s">
        <v>73</v>
      </c>
      <c r="C63" s="21">
        <v>20</v>
      </c>
    </row>
    <row r="64" spans="1:5" ht="17.100000000000001" customHeight="1">
      <c r="A64" s="3">
        <v>59</v>
      </c>
      <c r="B64" s="26" t="s">
        <v>74</v>
      </c>
      <c r="C64" s="21">
        <v>21</v>
      </c>
    </row>
    <row r="65" spans="1:3" ht="17.100000000000001" customHeight="1">
      <c r="A65" s="3">
        <v>60</v>
      </c>
      <c r="B65" s="26" t="s">
        <v>75</v>
      </c>
      <c r="C65" s="21">
        <v>22</v>
      </c>
    </row>
    <row r="66" spans="1:3" ht="17.100000000000001" customHeight="1">
      <c r="A66" s="3">
        <v>61</v>
      </c>
      <c r="B66" s="26" t="s">
        <v>76</v>
      </c>
      <c r="C66" s="21">
        <v>23</v>
      </c>
    </row>
    <row r="67" spans="1:3" ht="17.100000000000001" customHeight="1">
      <c r="A67" s="3">
        <v>62</v>
      </c>
      <c r="B67" s="26" t="s">
        <v>77</v>
      </c>
      <c r="C67" s="21">
        <v>24</v>
      </c>
    </row>
    <row r="68" spans="1:3" ht="17.100000000000001" customHeight="1">
      <c r="A68" s="3">
        <v>63</v>
      </c>
      <c r="B68" s="26" t="s">
        <v>158</v>
      </c>
      <c r="C68" s="21">
        <v>25</v>
      </c>
    </row>
    <row r="69" spans="1:3" ht="17.100000000000001" customHeight="1">
      <c r="A69" s="3">
        <v>64</v>
      </c>
      <c r="B69" s="26" t="s">
        <v>159</v>
      </c>
      <c r="C69" s="21">
        <v>26</v>
      </c>
    </row>
    <row r="70" spans="1:3" ht="17.100000000000001" customHeight="1">
      <c r="A70" s="3">
        <v>65</v>
      </c>
      <c r="B70" s="26" t="s">
        <v>78</v>
      </c>
      <c r="C70" s="21">
        <v>29</v>
      </c>
    </row>
    <row r="71" spans="1:3" ht="17.100000000000001" customHeight="1">
      <c r="A71" s="3">
        <v>66</v>
      </c>
      <c r="B71" s="26" t="s">
        <v>79</v>
      </c>
      <c r="C71" s="21">
        <v>30</v>
      </c>
    </row>
    <row r="72" spans="1:3" ht="17.100000000000001" customHeight="1">
      <c r="A72" s="3">
        <v>67</v>
      </c>
      <c r="B72" s="26" t="s">
        <v>80</v>
      </c>
      <c r="C72" s="21">
        <v>31</v>
      </c>
    </row>
    <row r="73" spans="1:3" ht="17.100000000000001" customHeight="1">
      <c r="A73" s="3">
        <v>68</v>
      </c>
      <c r="B73" s="26" t="s">
        <v>81</v>
      </c>
      <c r="C73" s="21">
        <v>32</v>
      </c>
    </row>
    <row r="74" spans="1:3" ht="17.100000000000001" customHeight="1">
      <c r="A74" s="3">
        <v>69</v>
      </c>
      <c r="B74" s="26" t="s">
        <v>82</v>
      </c>
      <c r="C74" s="21">
        <v>33</v>
      </c>
    </row>
    <row r="75" spans="1:3" ht="17.100000000000001" customHeight="1">
      <c r="A75" s="3">
        <v>70</v>
      </c>
      <c r="B75" s="26" t="s">
        <v>160</v>
      </c>
      <c r="C75" s="21">
        <v>34</v>
      </c>
    </row>
    <row r="76" spans="1:3" ht="17.100000000000001" customHeight="1">
      <c r="A76" s="3">
        <v>71</v>
      </c>
      <c r="B76" s="26" t="s">
        <v>161</v>
      </c>
      <c r="C76" s="21">
        <v>35</v>
      </c>
    </row>
    <row r="77" spans="1:3" ht="17.100000000000001" customHeight="1">
      <c r="A77" s="3">
        <v>72</v>
      </c>
      <c r="B77" s="26" t="s">
        <v>65</v>
      </c>
      <c r="C77" s="21">
        <v>5</v>
      </c>
    </row>
    <row r="78" spans="1:3" ht="17.100000000000001" customHeight="1">
      <c r="A78" s="3">
        <v>73</v>
      </c>
      <c r="B78" s="26" t="s">
        <v>66</v>
      </c>
      <c r="C78" s="21">
        <v>6</v>
      </c>
    </row>
    <row r="79" spans="1:3" ht="17.100000000000001" customHeight="1">
      <c r="A79" s="3">
        <v>74</v>
      </c>
      <c r="B79" s="26" t="s">
        <v>67</v>
      </c>
      <c r="C79" s="21">
        <v>7</v>
      </c>
    </row>
    <row r="80" spans="1:3" ht="17.100000000000001" customHeight="1">
      <c r="A80" s="3">
        <v>75</v>
      </c>
      <c r="B80" s="34" t="s">
        <v>86</v>
      </c>
      <c r="C80" s="4">
        <v>8</v>
      </c>
    </row>
    <row r="81" spans="1:5" ht="17.100000000000001" customHeight="1">
      <c r="A81" s="3">
        <v>76</v>
      </c>
      <c r="B81" s="46" t="s">
        <v>207</v>
      </c>
      <c r="C81" s="4">
        <v>4</v>
      </c>
    </row>
    <row r="82" spans="1:5" ht="17.100000000000001" customHeight="1">
      <c r="B82" s="46" t="s">
        <v>206</v>
      </c>
      <c r="C82" s="22">
        <f ca="1">IF(TODAY()&lt;Settings!C52,HLOOKUP(RegistrationDetails!E8,Settings!C6:E41,Settings!C81,FALSE),IF(TODAY()&lt;Settings!C53,HLOOKUP(RegistrationDetails!E8,Settings!C6:E41,Settings!C81,FALSE),IF(TODAY()&lt;Settings!C54,HLOOKUP(RegistrationDetails!E8,Settings!C6:E41,Settings!C81,FALSE),"error")))</f>
        <v>0</v>
      </c>
    </row>
    <row r="83" spans="1:5" s="6" customFormat="1" ht="17.100000000000001" customHeight="1">
      <c r="A83" s="3">
        <v>77</v>
      </c>
      <c r="B83" s="15" t="s">
        <v>59</v>
      </c>
    </row>
    <row r="84" spans="1:5" ht="17.100000000000001" customHeight="1">
      <c r="A84" s="3">
        <v>78</v>
      </c>
      <c r="B84" s="2" t="s">
        <v>56</v>
      </c>
      <c r="C84" s="21">
        <v>31</v>
      </c>
    </row>
    <row r="85" spans="1:5" ht="17.100000000000001" customHeight="1">
      <c r="A85" s="3">
        <v>79</v>
      </c>
      <c r="B85" s="2" t="s">
        <v>57</v>
      </c>
      <c r="C85" s="24">
        <v>8</v>
      </c>
    </row>
    <row r="86" spans="1:5" ht="17.100000000000001" customHeight="1">
      <c r="A86" s="3">
        <v>80</v>
      </c>
      <c r="B86" s="2" t="s">
        <v>58</v>
      </c>
      <c r="C86" s="23">
        <f ca="1">YEAR(TODAY())</f>
        <v>2019</v>
      </c>
    </row>
    <row r="87" spans="1:5" ht="17.100000000000001" customHeight="1">
      <c r="A87" s="3">
        <v>81</v>
      </c>
      <c r="B87" s="2" t="s">
        <v>55</v>
      </c>
      <c r="C87" s="11">
        <f ca="1">DATE(C86,C85,C84)</f>
        <v>43708</v>
      </c>
    </row>
    <row r="88" spans="1:5" ht="17.100000000000001" customHeight="1">
      <c r="A88" s="3">
        <v>82</v>
      </c>
      <c r="B88" s="2" t="s">
        <v>54</v>
      </c>
      <c r="C88" s="22">
        <f ca="1">IF(TODAY()&lt;C87,C86,C86+1)</f>
        <v>2020</v>
      </c>
    </row>
    <row r="89" spans="1:5" ht="17.100000000000001" customHeight="1">
      <c r="A89" s="3">
        <v>83</v>
      </c>
      <c r="B89" s="2" t="s">
        <v>243</v>
      </c>
      <c r="C89" s="13">
        <v>43708</v>
      </c>
      <c r="D89" s="61">
        <v>43831</v>
      </c>
      <c r="E89" s="61">
        <v>44196</v>
      </c>
    </row>
    <row r="90" spans="1:5" ht="17.100000000000001" customHeight="1">
      <c r="A90" s="3">
        <v>84</v>
      </c>
      <c r="B90" s="15" t="s">
        <v>69</v>
      </c>
      <c r="C90" s="4"/>
    </row>
    <row r="91" spans="1:5" ht="17.100000000000001" customHeight="1">
      <c r="A91" s="3">
        <v>85</v>
      </c>
      <c r="B91" s="2" t="s">
        <v>149</v>
      </c>
      <c r="C91" s="57" t="s">
        <v>220</v>
      </c>
    </row>
    <row r="92" spans="1:5" ht="17.100000000000001" customHeight="1">
      <c r="A92" s="3">
        <v>86</v>
      </c>
      <c r="B92" s="2" t="s">
        <v>72</v>
      </c>
      <c r="C92" s="22" t="str">
        <f ca="1">"?event="&amp;RegistrationDetails!E8</f>
        <v>?event=ICE Championships (27-28 Jun 2020 Stoke)</v>
      </c>
    </row>
    <row r="93" spans="1:5" ht="17.100000000000001" customHeight="1">
      <c r="A93" s="3">
        <v>87</v>
      </c>
      <c r="B93" s="2" t="s">
        <v>53</v>
      </c>
      <c r="C93" s="4" t="str">
        <f ca="1">"&amp;pb="&amp;RegistrationDetails!I11</f>
        <v>&amp;pb=Early Bird Pricing</v>
      </c>
    </row>
    <row r="94" spans="1:5">
      <c r="A94" s="3">
        <v>88</v>
      </c>
      <c r="B94" s="2" t="s">
        <v>18</v>
      </c>
      <c r="C94" s="22" t="str">
        <f ca="1">"&amp;pr="&amp;RegistrationDetails!E5</f>
        <v>&amp;pr=</v>
      </c>
    </row>
    <row r="95" spans="1:5">
      <c r="A95" s="3">
        <v>89</v>
      </c>
      <c r="B95" s="2" t="s">
        <v>52</v>
      </c>
      <c r="C95" s="22" t="str">
        <f ca="1">"&amp;perf="&amp;Summary!D8</f>
        <v>&amp;perf=0</v>
      </c>
    </row>
    <row r="96" spans="1:5">
      <c r="A96" s="3">
        <v>90</v>
      </c>
      <c r="B96" s="2" t="s">
        <v>163</v>
      </c>
      <c r="C96" s="22" t="str">
        <f ca="1">"&amp;1DA="&amp;CoachesSpectators!D16</f>
        <v>&amp;1DA=0</v>
      </c>
    </row>
    <row r="97" spans="1:3">
      <c r="A97" s="3">
        <v>91</v>
      </c>
      <c r="B97" s="2" t="s">
        <v>164</v>
      </c>
      <c r="C97" s="22" t="str">
        <f ca="1">"&amp;2DA="&amp;CoachesSpectators!D18</f>
        <v>&amp;2DA=0</v>
      </c>
    </row>
    <row r="98" spans="1:3">
      <c r="A98" s="3">
        <v>92</v>
      </c>
      <c r="B98" s="2" t="s">
        <v>165</v>
      </c>
      <c r="C98" s="22" t="str">
        <f ca="1">"&amp;1DC="&amp;CoachesSpectators!D24</f>
        <v>&amp;1DC=0</v>
      </c>
    </row>
    <row r="99" spans="1:3">
      <c r="A99" s="3">
        <v>93</v>
      </c>
      <c r="B99" s="2" t="s">
        <v>166</v>
      </c>
      <c r="C99" s="22" t="str">
        <f ca="1">"&amp;2DC="&amp;CoachesSpectators!D26</f>
        <v>&amp;2DC=0</v>
      </c>
    </row>
    <row r="100" spans="1:3">
      <c r="A100" s="3">
        <v>94</v>
      </c>
      <c r="B100" s="2" t="s">
        <v>150</v>
      </c>
      <c r="C100" s="22" t="str">
        <f ca="1">"&amp;1daycoach="&amp;CoachesSpectators!D10</f>
        <v>&amp;1daycoach=0</v>
      </c>
    </row>
    <row r="101" spans="1:3">
      <c r="A101" s="3">
        <v>95</v>
      </c>
      <c r="B101" s="2" t="s">
        <v>151</v>
      </c>
      <c r="C101" s="22" t="e">
        <f ca="1">"&amp;2daycoach="&amp;CoachesSpectators!#REF!</f>
        <v>#REF!</v>
      </c>
    </row>
    <row r="102" spans="1:3">
      <c r="A102" s="3">
        <v>96</v>
      </c>
      <c r="B102" s="2" t="s">
        <v>146</v>
      </c>
      <c r="C102" s="22" t="e">
        <f ca="1">CONCATENATE("&amp;auth2=",RANDBETWEEN(100,999),Summary!J14,RANDBETWEEN(100,999))</f>
        <v>#NAME?</v>
      </c>
    </row>
    <row r="103" spans="1:3" ht="15">
      <c r="A103" s="3">
        <v>97</v>
      </c>
      <c r="B103" s="2" t="s">
        <v>152</v>
      </c>
      <c r="C103" s="41" t="e">
        <f ca="1">HYPERLINK(C91&amp;C92&amp;C94&amp;C95&amp;C96&amp;C97&amp;C98&amp;C99&amp;C100&amp;C101&amp;C102&amp;C93&amp;C105,"CLICK HERE TO SUBMIT REGISTRATION")</f>
        <v>#REF!</v>
      </c>
    </row>
    <row r="104" spans="1:3">
      <c r="A104" s="3">
        <v>98</v>
      </c>
      <c r="B104" s="2" t="s">
        <v>218</v>
      </c>
      <c r="C104" s="55">
        <f ca="1">HLOOKUP(RegistrationDetails!E8,Settings!C6:E41,8,FALSE)</f>
        <v>0</v>
      </c>
    </row>
    <row r="105" spans="1:3" ht="15">
      <c r="A105" s="3">
        <v>99</v>
      </c>
      <c r="B105" s="2" t="s">
        <v>219</v>
      </c>
      <c r="C105" s="54" t="e">
        <f ca="1">CONCATENATE("&amp;auth1=",RANDBETWEEN(100,999),TEXT(DAY(C106),"00"),RANDBETWEEN(0,999),TEXT(MONTH(C106),"00"),RANDBETWEEN(0,999),TEXT(YEAR(C106),"00"))</f>
        <v>#NAME?</v>
      </c>
    </row>
    <row r="106" spans="1:3">
      <c r="A106" s="3">
        <v>100</v>
      </c>
      <c r="B106" s="2" t="s">
        <v>242</v>
      </c>
      <c r="C106" s="55">
        <f ca="1">TODAY()</f>
        <v>43745</v>
      </c>
    </row>
    <row r="107" spans="1:3">
      <c r="A107" s="3">
        <v>101</v>
      </c>
      <c r="C107" s="56" t="s">
        <v>153</v>
      </c>
    </row>
    <row r="108" spans="1:3">
      <c r="A108" s="3">
        <v>102</v>
      </c>
      <c r="B108" s="2"/>
      <c r="C108" s="42" t="s">
        <v>153</v>
      </c>
    </row>
    <row r="109" spans="1:3">
      <c r="A109" s="3">
        <v>103</v>
      </c>
      <c r="C109" s="42" t="s">
        <v>153</v>
      </c>
    </row>
    <row r="110" spans="1:3">
      <c r="A110" s="3">
        <v>104</v>
      </c>
      <c r="C110" s="42" t="s">
        <v>153</v>
      </c>
    </row>
    <row r="111" spans="1:3" ht="15">
      <c r="A111" s="3">
        <v>105</v>
      </c>
      <c r="C111" s="57"/>
    </row>
    <row r="112" spans="1:3">
      <c r="A112" s="3">
        <v>106</v>
      </c>
      <c r="C112" s="42" t="s">
        <v>153</v>
      </c>
    </row>
    <row r="113" spans="1:3">
      <c r="A113" s="3">
        <v>107</v>
      </c>
      <c r="C113" s="42" t="s">
        <v>153</v>
      </c>
    </row>
    <row r="114" spans="1:3">
      <c r="A114" s="3">
        <v>108</v>
      </c>
      <c r="C114" s="42" t="s">
        <v>153</v>
      </c>
    </row>
    <row r="115" spans="1:3">
      <c r="A115" s="3">
        <v>109</v>
      </c>
      <c r="C115" s="42" t="s">
        <v>153</v>
      </c>
    </row>
    <row r="116" spans="1:3">
      <c r="A116" s="3">
        <v>110</v>
      </c>
      <c r="C116" s="42" t="s">
        <v>153</v>
      </c>
    </row>
    <row r="117" spans="1:3">
      <c r="A117" s="3">
        <v>111</v>
      </c>
      <c r="C117" s="42" t="s">
        <v>153</v>
      </c>
    </row>
    <row r="118" spans="1:3">
      <c r="C118" s="42" t="s">
        <v>153</v>
      </c>
    </row>
    <row r="119" spans="1:3">
      <c r="C119" s="42" t="s">
        <v>153</v>
      </c>
    </row>
    <row r="120" spans="1:3">
      <c r="B120" s="3" t="s">
        <v>204</v>
      </c>
      <c r="C120" s="42" t="s">
        <v>205</v>
      </c>
    </row>
    <row r="121" spans="1:3">
      <c r="C121" s="42" t="s">
        <v>209</v>
      </c>
    </row>
    <row r="122" spans="1:3">
      <c r="C122" s="42" t="s">
        <v>210</v>
      </c>
    </row>
    <row r="123" spans="1:3">
      <c r="C123" s="42" t="s">
        <v>211</v>
      </c>
    </row>
    <row r="124" spans="1:3">
      <c r="C124" s="3" t="s">
        <v>212</v>
      </c>
    </row>
    <row r="125" spans="1:3">
      <c r="C125" s="3" t="s">
        <v>213</v>
      </c>
    </row>
    <row r="126" spans="1:3">
      <c r="C126" s="3" t="s">
        <v>215</v>
      </c>
    </row>
    <row r="127" spans="1:3">
      <c r="C127" s="3" t="s">
        <v>214</v>
      </c>
    </row>
    <row r="128" spans="1:3">
      <c r="C128" s="3" t="s">
        <v>208</v>
      </c>
    </row>
    <row r="129" spans="2:3">
      <c r="C129" s="3" t="s">
        <v>216</v>
      </c>
    </row>
    <row r="130" spans="2:3">
      <c r="C130" s="3" t="s">
        <v>244</v>
      </c>
    </row>
    <row r="132" spans="2:3">
      <c r="B132" s="3" t="s">
        <v>253</v>
      </c>
    </row>
  </sheetData>
  <sheetProtection selectLockedCells="1"/>
  <phoneticPr fontId="16" type="noConversion"/>
  <dataValidations count="1">
    <dataValidation type="list" allowBlank="1" showInputMessage="1" showErrorMessage="1" sqref="C9:E9">
      <formula1>$C$120:$C$130</formula1>
    </dataValidation>
  </dataValidations>
  <pageMargins left="0.7" right="0.7" top="0.75" bottom="0.75" header="0.3" footer="0.3"/>
  <pageSetup paperSize="123" orientation="portrait" r:id="rId1"/>
  <drawing r:id="rId2"/>
</worksheet>
</file>

<file path=xl/worksheets/sheet9.xml><?xml version="1.0" encoding="utf-8"?>
<worksheet xmlns="http://schemas.openxmlformats.org/spreadsheetml/2006/main" xmlns:r="http://schemas.openxmlformats.org/officeDocument/2006/relationships">
  <sheetPr published="0" codeName="Sheet9"/>
  <dimension ref="A1:AG62"/>
  <sheetViews>
    <sheetView workbookViewId="0">
      <pane ySplit="4" topLeftCell="A5" activePane="bottomLeft" state="frozen"/>
      <selection pane="bottomLeft" activeCell="D8" sqref="D8"/>
    </sheetView>
  </sheetViews>
  <sheetFormatPr defaultRowHeight="14.25"/>
  <cols>
    <col min="1" max="1" width="3.85546875" style="7" customWidth="1"/>
    <col min="2" max="2" width="38.5703125" style="7" customWidth="1"/>
    <col min="3" max="3" width="1" style="7" customWidth="1"/>
    <col min="4" max="4" width="39.85546875" style="7" customWidth="1"/>
    <col min="5" max="5" width="21.28515625" style="7" customWidth="1"/>
    <col min="6" max="6" width="19.5703125" style="7" customWidth="1"/>
    <col min="7" max="7" width="1.28515625" style="7" customWidth="1"/>
    <col min="8" max="8" width="23" style="7" customWidth="1"/>
    <col min="9" max="9" width="3.7109375" style="7" customWidth="1"/>
    <col min="10" max="10" width="29.7109375" style="7" customWidth="1"/>
    <col min="11" max="11" width="0.85546875" style="7" customWidth="1"/>
    <col min="12" max="12" width="22" style="7" customWidth="1"/>
    <col min="13" max="16384" width="9.140625" style="7"/>
  </cols>
  <sheetData>
    <row r="1" spans="1:33" s="6" customFormat="1" ht="28.5" customHeight="1"/>
    <row r="2" spans="1:33" s="6" customFormat="1" ht="43.5" customHeight="1">
      <c r="D2" s="28" t="s">
        <v>70</v>
      </c>
    </row>
    <row r="3" spans="1:33" s="6" customFormat="1" ht="23.25" customHeight="1">
      <c r="D3" s="60" t="str">
        <f ca="1">CONCATENATE(RegistrationDetails!E5," - ",RegistrationDetails!E8)</f>
        <v xml:space="preserve"> - ICE Championships (27-28 Jun 2020 Stoke)</v>
      </c>
    </row>
    <row r="4" spans="1:33" s="6" customFormat="1" ht="14.25" customHeight="1"/>
    <row r="5" spans="1:33" ht="24.95" customHeight="1">
      <c r="A5" s="10"/>
      <c r="B5" s="10"/>
      <c r="C5" s="10"/>
      <c r="G5" s="10"/>
      <c r="H5" s="10"/>
      <c r="I5" s="10"/>
      <c r="N5" s="10"/>
      <c r="O5" s="10"/>
      <c r="P5" s="10"/>
      <c r="Q5" s="10"/>
      <c r="R5" s="10"/>
      <c r="S5" s="10"/>
      <c r="T5" s="10"/>
      <c r="U5" s="10"/>
      <c r="V5" s="10"/>
      <c r="W5" s="10"/>
      <c r="X5" s="10"/>
      <c r="Y5" s="10"/>
      <c r="Z5" s="10"/>
      <c r="AA5" s="10"/>
      <c r="AB5" s="10"/>
      <c r="AC5" s="10"/>
      <c r="AD5" s="10"/>
      <c r="AE5" s="10"/>
      <c r="AF5" s="10"/>
      <c r="AG5" s="10"/>
    </row>
    <row r="6" spans="1:33" ht="24.95" customHeight="1">
      <c r="A6" s="10"/>
      <c r="B6" s="18" t="s">
        <v>71</v>
      </c>
      <c r="C6" s="18"/>
      <c r="D6" s="27" t="str">
        <f ca="1">IF(RegistrationDetails!E5="","- Not Provided -",RegistrationDetails!E5)</f>
        <v>- Not Provided -</v>
      </c>
      <c r="E6" s="10"/>
      <c r="I6" s="10"/>
      <c r="Q6" s="10"/>
      <c r="R6" s="10"/>
      <c r="S6" s="10"/>
      <c r="T6" s="10"/>
      <c r="U6" s="10"/>
      <c r="V6" s="10"/>
      <c r="W6" s="10"/>
      <c r="X6" s="10"/>
      <c r="Y6" s="10"/>
      <c r="Z6" s="10"/>
      <c r="AA6" s="10"/>
      <c r="AB6" s="10"/>
      <c r="AC6" s="10"/>
      <c r="AD6" s="10"/>
      <c r="AE6" s="10"/>
      <c r="AF6" s="10"/>
      <c r="AG6" s="10"/>
    </row>
    <row r="7" spans="1:33" ht="24.95" customHeight="1">
      <c r="A7" s="10"/>
      <c r="B7" s="18" t="s">
        <v>72</v>
      </c>
      <c r="C7" s="18"/>
      <c r="D7" s="27" t="str">
        <f ca="1">IF(RegistrationDetails!E8&lt;&gt;"",RegistrationDetails!E8,"-")</f>
        <v>ICE Championships (27-28 Jun 2020 Stoke)</v>
      </c>
      <c r="E7" s="10"/>
      <c r="I7" s="10"/>
      <c r="Q7" s="10"/>
      <c r="R7" s="10"/>
      <c r="S7" s="10"/>
      <c r="T7" s="10"/>
      <c r="U7" s="10"/>
      <c r="V7" s="10"/>
      <c r="W7" s="10"/>
      <c r="X7" s="10"/>
      <c r="Y7" s="10"/>
      <c r="Z7" s="10"/>
      <c r="AA7" s="10"/>
      <c r="AB7" s="10"/>
      <c r="AC7" s="10"/>
      <c r="AD7" s="10"/>
      <c r="AE7" s="10"/>
      <c r="AF7" s="10"/>
      <c r="AG7" s="10"/>
    </row>
    <row r="8" spans="1:33" ht="24.95" customHeight="1">
      <c r="A8" s="10"/>
      <c r="B8" s="18" t="s">
        <v>222</v>
      </c>
      <c r="C8" s="18"/>
      <c r="D8" s="40"/>
      <c r="E8" s="10"/>
      <c r="I8" s="10"/>
      <c r="Q8" s="10"/>
      <c r="R8" s="10"/>
      <c r="S8" s="10"/>
      <c r="T8" s="10"/>
      <c r="U8" s="10"/>
      <c r="V8" s="10"/>
      <c r="W8" s="10"/>
      <c r="X8" s="10"/>
      <c r="Y8" s="10"/>
      <c r="Z8" s="10"/>
      <c r="AA8" s="10"/>
      <c r="AB8" s="10"/>
      <c r="AC8" s="10"/>
      <c r="AD8" s="10"/>
      <c r="AE8" s="10"/>
      <c r="AF8" s="10"/>
      <c r="AG8" s="10"/>
    </row>
    <row r="9" spans="1:33" ht="24.95" customHeight="1">
      <c r="A9" s="10"/>
      <c r="B9" s="18" t="s">
        <v>53</v>
      </c>
      <c r="C9" s="18"/>
      <c r="D9" s="30" t="str">
        <f ca="1">IF(D8&lt;&gt;"",IF(D8&lt;Settings!C52,Settings!B15,IF(D8&lt;Settings!C53,Settings!B24,IF(D8&lt;Settings!C54,Settings!B33,"Registration Closed"))),"No Date Set")</f>
        <v>No Date Set</v>
      </c>
      <c r="E9" s="10"/>
      <c r="I9" s="10"/>
      <c r="Q9" s="10"/>
      <c r="R9" s="10"/>
      <c r="S9" s="10"/>
      <c r="T9" s="10"/>
      <c r="U9" s="10"/>
      <c r="V9" s="10"/>
      <c r="W9" s="10"/>
      <c r="X9" s="10"/>
      <c r="Y9" s="10"/>
      <c r="Z9" s="10"/>
      <c r="AA9" s="10"/>
      <c r="AB9" s="10"/>
      <c r="AC9" s="10"/>
      <c r="AD9" s="10"/>
      <c r="AE9" s="10"/>
      <c r="AF9" s="10"/>
      <c r="AG9" s="10"/>
    </row>
    <row r="10" spans="1:33" ht="24.95" customHeight="1">
      <c r="A10" s="10"/>
      <c r="B10" s="18" t="s">
        <v>16</v>
      </c>
      <c r="C10" s="18"/>
      <c r="D10" s="58">
        <f ca="1">Summary!B8</f>
        <v>0</v>
      </c>
      <c r="I10" s="10"/>
      <c r="Q10" s="10"/>
      <c r="R10" s="10"/>
      <c r="S10" s="10"/>
      <c r="T10" s="10"/>
      <c r="U10" s="10"/>
      <c r="V10" s="10"/>
      <c r="W10" s="10"/>
      <c r="X10" s="10"/>
      <c r="Y10" s="10"/>
      <c r="Z10" s="10"/>
      <c r="AA10" s="10"/>
      <c r="AB10" s="10"/>
      <c r="AC10" s="10"/>
      <c r="AD10" s="10"/>
      <c r="AE10" s="10"/>
      <c r="AF10" s="10"/>
      <c r="AG10" s="10"/>
    </row>
    <row r="11" spans="1:33" ht="24.95" customHeight="1">
      <c r="A11" s="10"/>
      <c r="B11" s="18" t="s">
        <v>224</v>
      </c>
      <c r="C11" s="18"/>
      <c r="D11" s="58">
        <f ca="1">PerformerDetails!BS508</f>
        <v>0</v>
      </c>
      <c r="E11" s="10"/>
      <c r="I11" s="10"/>
      <c r="Q11" s="10"/>
      <c r="R11" s="10"/>
      <c r="S11" s="10"/>
      <c r="T11" s="10"/>
      <c r="U11" s="10"/>
      <c r="V11" s="10"/>
      <c r="W11" s="10"/>
      <c r="X11" s="10"/>
      <c r="Y11" s="10"/>
      <c r="Z11" s="10"/>
      <c r="AA11" s="10"/>
      <c r="AB11" s="10"/>
      <c r="AC11" s="10"/>
      <c r="AD11" s="10"/>
      <c r="AE11" s="10"/>
      <c r="AF11" s="10"/>
      <c r="AG11" s="10"/>
    </row>
    <row r="12" spans="1:33" ht="24.95" customHeight="1">
      <c r="A12" s="10"/>
      <c r="B12" s="18" t="s">
        <v>148</v>
      </c>
      <c r="C12" s="18"/>
      <c r="D12" s="31" t="str">
        <f ca="1">IF(D8&lt;&gt;"",(PerformerDetails!BN508*Admin!E19)+(PerformerDetails!BO508*Admin!E20),"-")</f>
        <v>-</v>
      </c>
      <c r="E12" s="10"/>
      <c r="I12" s="10"/>
      <c r="Q12" s="10"/>
      <c r="R12" s="10"/>
      <c r="S12" s="10"/>
      <c r="T12" s="10"/>
      <c r="U12" s="10"/>
      <c r="V12" s="10"/>
      <c r="W12" s="10"/>
      <c r="X12" s="10"/>
      <c r="Y12" s="10"/>
      <c r="Z12" s="10"/>
      <c r="AA12" s="10"/>
      <c r="AB12" s="10"/>
      <c r="AC12" s="10"/>
      <c r="AD12" s="10"/>
      <c r="AE12" s="10"/>
      <c r="AF12" s="10"/>
      <c r="AG12" s="10"/>
    </row>
    <row r="13" spans="1:33" ht="24.95" customHeight="1">
      <c r="A13" s="10"/>
      <c r="B13" s="18" t="s">
        <v>51</v>
      </c>
      <c r="C13" s="18"/>
      <c r="D13" s="31" t="str">
        <f ca="1">IF(D8&lt;&gt;"",IF(D8&lt;Settings!C52,HLOOKUP(RegistrationDetails!E8,Settings!C6:E47,Settings!C58,FALSE),IF(D8&lt;Settings!C53,HLOOKUP(RegistrationDetails!E8,Settings!C6:E47,Settings!C65,FALSE),IF(D8&lt;Settings!C54,HLOOKUP(RegistrationDetails!E8,Settings!C6:E47,Settings!C72,FALSE),"Registration Closed"))),"-")</f>
        <v>-</v>
      </c>
      <c r="E13" s="10"/>
      <c r="I13" s="10"/>
      <c r="Q13" s="10"/>
      <c r="R13" s="10"/>
      <c r="S13" s="10"/>
      <c r="T13" s="10"/>
      <c r="U13" s="10"/>
      <c r="V13" s="10"/>
      <c r="W13" s="10"/>
      <c r="X13" s="10"/>
      <c r="Y13" s="10"/>
      <c r="Z13" s="10"/>
      <c r="AA13" s="10"/>
      <c r="AB13" s="10"/>
      <c r="AC13" s="10"/>
      <c r="AD13" s="10"/>
      <c r="AE13" s="10"/>
      <c r="AF13" s="10"/>
      <c r="AG13" s="10"/>
    </row>
    <row r="14" spans="1:33" ht="24.95" customHeight="1">
      <c r="A14" s="10"/>
      <c r="B14" s="18" t="s">
        <v>240</v>
      </c>
      <c r="C14" s="18"/>
      <c r="D14" s="31" t="str">
        <f>IF($D$8&lt;&gt;"",SUM(F22:F24),"-")</f>
        <v>-</v>
      </c>
      <c r="E14" s="10"/>
      <c r="I14" s="10"/>
      <c r="Q14" s="10"/>
      <c r="R14" s="10"/>
      <c r="S14" s="10"/>
      <c r="T14" s="10"/>
      <c r="U14" s="10"/>
      <c r="V14" s="10"/>
      <c r="W14" s="10"/>
      <c r="X14" s="10"/>
      <c r="Y14" s="10"/>
      <c r="Z14" s="10"/>
      <c r="AA14" s="10"/>
      <c r="AB14" s="10"/>
      <c r="AC14" s="10"/>
      <c r="AD14" s="10"/>
      <c r="AE14" s="10"/>
      <c r="AF14" s="10"/>
      <c r="AG14" s="10"/>
    </row>
    <row r="15" spans="1:33" ht="24.95" customHeight="1">
      <c r="A15" s="10"/>
      <c r="B15" s="18" t="s">
        <v>239</v>
      </c>
      <c r="C15" s="18"/>
      <c r="D15" s="31" t="str">
        <f>IF($D$8&lt;&gt;"",SUM(F25:F30)+F31,"-")</f>
        <v>-</v>
      </c>
      <c r="E15" s="10"/>
      <c r="I15" s="10"/>
      <c r="Q15" s="10"/>
      <c r="R15" s="10"/>
      <c r="S15" s="10"/>
      <c r="T15" s="10"/>
      <c r="U15" s="10"/>
      <c r="V15" s="10"/>
      <c r="W15" s="10"/>
      <c r="X15" s="10"/>
      <c r="Y15" s="10"/>
      <c r="Z15" s="10"/>
      <c r="AA15" s="10"/>
      <c r="AB15" s="10"/>
      <c r="AC15" s="10"/>
      <c r="AD15" s="10"/>
      <c r="AE15" s="10"/>
      <c r="AF15" s="10"/>
      <c r="AG15" s="10"/>
    </row>
    <row r="16" spans="1:33" ht="24.95" customHeight="1">
      <c r="A16" s="10"/>
      <c r="B16" s="18" t="s">
        <v>47</v>
      </c>
      <c r="C16" s="18"/>
      <c r="D16" s="31">
        <f>SUM(D12:D15)</f>
        <v>0</v>
      </c>
      <c r="E16" s="10"/>
      <c r="I16" s="10"/>
      <c r="Q16" s="10"/>
      <c r="R16" s="10"/>
      <c r="S16" s="10"/>
      <c r="T16" s="10"/>
      <c r="U16" s="10"/>
      <c r="V16" s="10"/>
      <c r="W16" s="10"/>
      <c r="X16" s="10"/>
      <c r="Y16" s="10"/>
      <c r="Z16" s="10"/>
      <c r="AA16" s="10"/>
      <c r="AB16" s="10"/>
      <c r="AC16" s="10"/>
      <c r="AD16" s="10"/>
      <c r="AE16" s="10"/>
      <c r="AF16" s="10"/>
      <c r="AG16" s="10"/>
    </row>
    <row r="17" spans="1:33" ht="24.95" customHeight="1">
      <c r="A17" s="10"/>
      <c r="B17" s="10"/>
      <c r="C17" s="10"/>
      <c r="D17" s="10"/>
      <c r="E17" s="10"/>
      <c r="I17" s="10"/>
      <c r="Q17" s="10"/>
      <c r="R17" s="10"/>
      <c r="S17" s="10"/>
      <c r="T17" s="10"/>
      <c r="U17" s="10"/>
      <c r="V17" s="10"/>
      <c r="W17" s="10"/>
      <c r="X17" s="10"/>
      <c r="Y17" s="10"/>
      <c r="Z17" s="10"/>
      <c r="AA17" s="10"/>
      <c r="AB17" s="10"/>
      <c r="AC17" s="10"/>
      <c r="AD17" s="10"/>
      <c r="AE17" s="10"/>
      <c r="AF17" s="10"/>
      <c r="AG17" s="10"/>
    </row>
    <row r="18" spans="1:33" ht="24.95" customHeight="1">
      <c r="A18" s="10"/>
      <c r="B18" s="14"/>
      <c r="C18" s="14"/>
      <c r="D18" s="14" t="s">
        <v>241</v>
      </c>
      <c r="E18" s="14" t="s">
        <v>162</v>
      </c>
      <c r="F18" s="14" t="s">
        <v>146</v>
      </c>
      <c r="I18" s="10"/>
      <c r="Q18" s="10"/>
      <c r="R18" s="10"/>
      <c r="S18" s="10"/>
      <c r="T18" s="10"/>
      <c r="U18" s="10"/>
      <c r="V18" s="10"/>
      <c r="W18" s="10"/>
      <c r="X18" s="10"/>
      <c r="Y18" s="10"/>
      <c r="Z18" s="10"/>
      <c r="AA18" s="10"/>
      <c r="AB18" s="10"/>
      <c r="AC18" s="10"/>
      <c r="AD18" s="10"/>
      <c r="AE18" s="10"/>
      <c r="AF18" s="10"/>
      <c r="AG18" s="10"/>
    </row>
    <row r="19" spans="1:33" ht="24.95" customHeight="1">
      <c r="A19" s="10"/>
      <c r="B19" s="18" t="s">
        <v>237</v>
      </c>
      <c r="C19" s="18"/>
      <c r="D19" s="58">
        <f ca="1">PerformerDetails!BN508</f>
        <v>0</v>
      </c>
      <c r="E19" s="31" t="str">
        <f ca="1">IF(D8&lt;&gt;"",IF(D8&lt;Settings!C52,HLOOKUP(RegistrationDetails!E8,Settings!$C$6:$E$47,Settings!C56,FALSE),IF(D8&lt;Settings!C53,HLOOKUP(RegistrationDetails!E8,Settings!$C$6:$E$47,Settings!C63,FALSE),IF(D8&lt;Settings!C54,HLOOKUP(RegistrationDetails!E8,Settings!$C$6:$E$47,Settings!C70,FALSE),"Registration Closed"))),"-")</f>
        <v>-</v>
      </c>
      <c r="F19" s="31" t="str">
        <f>IF($D$8&lt;&gt;"",D19*E19,"-")</f>
        <v>-</v>
      </c>
      <c r="I19" s="10"/>
      <c r="Q19" s="10"/>
      <c r="R19" s="10"/>
      <c r="S19" s="10"/>
      <c r="T19" s="10"/>
      <c r="U19" s="10"/>
      <c r="V19" s="10"/>
      <c r="W19" s="10"/>
      <c r="X19" s="10"/>
      <c r="Y19" s="10"/>
      <c r="Z19" s="10"/>
      <c r="AA19" s="10"/>
      <c r="AB19" s="10"/>
      <c r="AC19" s="10"/>
      <c r="AD19" s="10"/>
      <c r="AE19" s="10"/>
      <c r="AF19" s="10"/>
      <c r="AG19" s="10"/>
    </row>
    <row r="20" spans="1:33" ht="24.95" customHeight="1">
      <c r="A20" s="10"/>
      <c r="B20" s="18" t="s">
        <v>238</v>
      </c>
      <c r="C20" s="18"/>
      <c r="D20" s="58">
        <f ca="1">PerformerDetails!BO508</f>
        <v>0</v>
      </c>
      <c r="E20" s="31" t="str">
        <f ca="1">IF(D8&lt;&gt;"",IF(D8&lt;Settings!C52,HLOOKUP(RegistrationDetails!E8,Settings!C6:E47,Settings!C57,FALSE),IF(D8&lt;Settings!C53,HLOOKUP(RegistrationDetails!E8,Settings!C6:E47,Settings!C64,FALSE),IF(D8&lt;Settings!C54,HLOOKUP(RegistrationDetails!E8,Settings!C6:E47,Settings!C71,FALSE),"Registration Closed"))),"-")</f>
        <v>-</v>
      </c>
      <c r="F20" s="31" t="str">
        <f>IF($D$8&lt;&gt;"",D20*E20,"-")</f>
        <v>-</v>
      </c>
      <c r="I20" s="10"/>
      <c r="Q20" s="10"/>
      <c r="R20" s="10"/>
      <c r="S20" s="10"/>
      <c r="T20" s="10"/>
      <c r="U20" s="10"/>
      <c r="V20" s="10"/>
      <c r="W20" s="10"/>
      <c r="X20" s="10"/>
      <c r="Y20" s="10"/>
      <c r="Z20" s="10"/>
      <c r="AA20" s="10"/>
      <c r="AB20" s="10"/>
      <c r="AC20" s="10"/>
      <c r="AD20" s="10"/>
      <c r="AE20" s="10"/>
      <c r="AF20" s="10"/>
      <c r="AG20" s="10"/>
    </row>
    <row r="21" spans="1:33" ht="24.95" customHeight="1">
      <c r="A21" s="10"/>
      <c r="B21" s="18" t="s">
        <v>225</v>
      </c>
      <c r="C21" s="18"/>
      <c r="D21" s="58">
        <f ca="1">CoachesSpectators!J7</f>
        <v>1</v>
      </c>
      <c r="E21" s="31" t="s">
        <v>236</v>
      </c>
      <c r="F21" s="31">
        <v>0</v>
      </c>
      <c r="I21" s="10"/>
      <c r="Q21" s="10"/>
      <c r="R21" s="10"/>
      <c r="S21" s="10"/>
      <c r="T21" s="10"/>
      <c r="U21" s="10"/>
      <c r="V21" s="10"/>
      <c r="W21" s="10"/>
      <c r="X21" s="10"/>
      <c r="Y21" s="10"/>
      <c r="Z21" s="10"/>
      <c r="AA21" s="10"/>
      <c r="AB21" s="10"/>
      <c r="AC21" s="10"/>
      <c r="AD21" s="10"/>
      <c r="AE21" s="10"/>
      <c r="AF21" s="10"/>
      <c r="AG21" s="10"/>
    </row>
    <row r="22" spans="1:33" ht="24.95" customHeight="1">
      <c r="A22" s="10"/>
      <c r="B22" s="18" t="s">
        <v>233</v>
      </c>
      <c r="C22" s="18"/>
      <c r="D22" s="58">
        <f ca="1">CoachesSpectators!D10</f>
        <v>0</v>
      </c>
      <c r="E22" s="31" t="str">
        <f ca="1">IF(D8&lt;&gt;"",IF(D8&lt;Settings!C52,HLOOKUP(RegistrationDetails!E8,Settings!C6:E47,Settings!C59,FALSE),IF(D8&lt;Settings!C53,HLOOKUP(RegistrationDetails!E8,Settings!C6:E47,Settings!C66,FALSE),IF(D8&lt;Settings!C54,HLOOKUP(RegistrationDetails!E8,Settings!C6:E41,Settings!C73,FALSE),"Registration Closed"))),"-")</f>
        <v>-</v>
      </c>
      <c r="F22" s="31" t="str">
        <f t="shared" ref="F22:F30" si="0">IF($D$8&lt;&gt;"",D22*E22,"-")</f>
        <v>-</v>
      </c>
      <c r="I22" s="10"/>
      <c r="Q22" s="10"/>
      <c r="R22" s="10"/>
      <c r="S22" s="10"/>
      <c r="T22" s="10"/>
      <c r="U22" s="10"/>
      <c r="V22" s="10"/>
      <c r="W22" s="10"/>
      <c r="X22" s="10"/>
      <c r="Y22" s="10"/>
      <c r="Z22" s="10"/>
      <c r="AA22" s="10"/>
      <c r="AB22" s="10"/>
      <c r="AC22" s="10"/>
      <c r="AD22" s="10"/>
      <c r="AE22" s="10"/>
      <c r="AF22" s="10"/>
      <c r="AG22" s="10"/>
    </row>
    <row r="23" spans="1:33" ht="24.95" customHeight="1">
      <c r="A23" s="10"/>
      <c r="B23" s="18" t="s">
        <v>234</v>
      </c>
      <c r="C23" s="18"/>
      <c r="D23" s="58" t="e">
        <f ca="1">CoachesSpectators!#REF!</f>
        <v>#REF!</v>
      </c>
      <c r="E23" s="31" t="str">
        <f ca="1">IF(D8&lt;&gt;"",IF(D8&lt;Settings!C52,HLOOKUP(RegistrationDetails!E8,Settings!C6:E47,Settings!C59,FALSE),IF(D8&lt;Settings!C53,HLOOKUP(RegistrationDetails!E8,Settings!C6:E47,Settings!C66,FALSE),IF(D8&lt;Settings!C54,HLOOKUP(RegistrationDetails!E8,Settings!C6:E41,Settings!C73,FALSE),"Registration Closed"))),"-")</f>
        <v>-</v>
      </c>
      <c r="F23" s="31" t="str">
        <f t="shared" si="0"/>
        <v>-</v>
      </c>
      <c r="I23" s="10"/>
      <c r="Q23" s="10"/>
      <c r="R23" s="10"/>
      <c r="S23" s="10"/>
      <c r="T23" s="10"/>
      <c r="U23" s="10"/>
      <c r="V23" s="10"/>
      <c r="W23" s="10"/>
      <c r="X23" s="10"/>
      <c r="Y23" s="10"/>
      <c r="Z23" s="10"/>
      <c r="AA23" s="10"/>
      <c r="AB23" s="10"/>
      <c r="AC23" s="10"/>
      <c r="AD23" s="10"/>
      <c r="AE23" s="10"/>
      <c r="AF23" s="10"/>
      <c r="AG23" s="10"/>
    </row>
    <row r="24" spans="1:33" ht="24.95" customHeight="1">
      <c r="A24" s="10"/>
      <c r="B24" s="18" t="s">
        <v>235</v>
      </c>
      <c r="C24" s="18"/>
      <c r="D24" s="58" t="e">
        <f ca="1">CoachesSpectators!#REF!</f>
        <v>#REF!</v>
      </c>
      <c r="E24" s="31" t="str">
        <f ca="1">IF($D$8&lt;&gt;"",IF($D$8&lt;Settings!C52,HLOOKUP(RegistrationDetails!E8,Settings!C6:E47,Settings!C60,FALSE),IF($D$8&lt;Settings!C53,HLOOKUP(RegistrationDetails!E8,Settings!C6:E47,Settings!C67,FALSE),IF($D$8&lt;Settings!C54,HLOOKUP(RegistrationDetails!E8,Settings!C6:E47,Settings!C74,FALSE),"Registration Closed"))),"-")</f>
        <v>-</v>
      </c>
      <c r="F24" s="31" t="str">
        <f t="shared" si="0"/>
        <v>-</v>
      </c>
      <c r="I24" s="10"/>
      <c r="Q24" s="10"/>
      <c r="R24" s="10"/>
      <c r="S24" s="10"/>
      <c r="T24" s="10"/>
      <c r="U24" s="10"/>
      <c r="V24" s="10"/>
      <c r="W24" s="10"/>
      <c r="X24" s="10"/>
      <c r="Y24" s="10"/>
      <c r="Z24" s="10"/>
      <c r="AA24" s="10"/>
      <c r="AB24" s="10"/>
      <c r="AC24" s="10"/>
      <c r="AD24" s="10"/>
      <c r="AE24" s="10"/>
      <c r="AF24" s="10"/>
      <c r="AG24" s="10"/>
    </row>
    <row r="25" spans="1:33" ht="24.95" customHeight="1">
      <c r="A25" s="10"/>
      <c r="B25" s="18" t="s">
        <v>226</v>
      </c>
      <c r="C25" s="18"/>
      <c r="D25" s="58">
        <f ca="1">CoachesSpectators!D24</f>
        <v>0</v>
      </c>
      <c r="E25" s="31" t="str">
        <f ca="1">IF($D$8&lt;&gt;"",IF($D$8&lt;Settings!C52,HLOOKUP(RegistrationDetails!E8,Settings!$C$6:$E$47,Settings!C61,FALSE),IF($D$8&lt;Settings!C53,HLOOKUP(RegistrationDetails!E8,Settings!$C$6:$E$47,Settings!C68,FALSE),IF($D$8&lt;Settings!C54,HLOOKUP(RegistrationDetails!E8,Settings!$C$6:$E$47,Settings!C75,FALSE),"Registration Closed"))),"-")</f>
        <v>-</v>
      </c>
      <c r="F25" s="31" t="str">
        <f t="shared" si="0"/>
        <v>-</v>
      </c>
      <c r="I25" s="10"/>
      <c r="Q25" s="10"/>
      <c r="R25" s="10"/>
      <c r="S25" s="10"/>
      <c r="T25" s="10"/>
      <c r="U25" s="10"/>
      <c r="V25" s="10"/>
      <c r="W25" s="10"/>
      <c r="X25" s="10"/>
      <c r="Y25" s="10"/>
      <c r="Z25" s="10"/>
      <c r="AA25" s="10"/>
      <c r="AB25" s="10"/>
      <c r="AC25" s="10"/>
      <c r="AD25" s="10"/>
      <c r="AE25" s="10"/>
      <c r="AF25" s="10"/>
      <c r="AG25" s="10"/>
    </row>
    <row r="26" spans="1:33" ht="24.95" customHeight="1">
      <c r="A26" s="10"/>
      <c r="B26" s="18" t="s">
        <v>227</v>
      </c>
      <c r="C26" s="18"/>
      <c r="D26" s="58">
        <f ca="1">CoachesSpectators!D25</f>
        <v>0</v>
      </c>
      <c r="E26" s="31" t="str">
        <f ca="1">IF($D$8&lt;&gt;"",IF($D$8&lt;Settings!C52,HLOOKUP(RegistrationDetails!E8,Settings!$C$6:$E$47,Settings!C61,FALSE),IF($D$8&lt;Settings!C53,HLOOKUP(RegistrationDetails!E8,Settings!$C$6:$E$47,Settings!C68,FALSE),IF($D$8&lt;Settings!C54,HLOOKUP(RegistrationDetails!E8,Settings!$C$6:$E$47,Settings!C75,FALSE),"Registration Closed"))),"-")</f>
        <v>-</v>
      </c>
      <c r="F26" s="31" t="str">
        <f t="shared" si="0"/>
        <v>-</v>
      </c>
      <c r="I26" s="10"/>
      <c r="Q26" s="10"/>
      <c r="R26" s="10"/>
      <c r="S26" s="10"/>
      <c r="T26" s="10"/>
      <c r="U26" s="10"/>
      <c r="V26" s="10"/>
      <c r="W26" s="10"/>
      <c r="X26" s="10"/>
      <c r="Y26" s="10"/>
      <c r="Z26" s="10"/>
      <c r="AA26" s="10"/>
      <c r="AB26" s="10"/>
      <c r="AC26" s="10"/>
      <c r="AD26" s="10"/>
      <c r="AE26" s="10"/>
      <c r="AF26" s="10"/>
      <c r="AG26" s="10"/>
    </row>
    <row r="27" spans="1:33" ht="24.95" customHeight="1">
      <c r="A27" s="10"/>
      <c r="B27" s="18" t="s">
        <v>228</v>
      </c>
      <c r="C27" s="18"/>
      <c r="D27" s="58">
        <f ca="1">CoachesSpectators!D26</f>
        <v>0</v>
      </c>
      <c r="E27" s="31" t="str">
        <f ca="1">IF($D$8&lt;&gt;"",IF($D$8&lt;Settings!C52,HLOOKUP(RegistrationDetails!E8,Settings!$C$6:$E$47,Settings!C62,FALSE),IF($D$8&lt;Settings!C53,HLOOKUP(RegistrationDetails!E8,Settings!$C$6:$E$47,Settings!C69,FALSE),IF($D$8&lt;Settings!C54,HLOOKUP(RegistrationDetails!E8,Settings!$C$6:$E$47,Settings!C76,FALSE),"Registration Closed"))),"-")</f>
        <v>-</v>
      </c>
      <c r="F27" s="31" t="str">
        <f t="shared" si="0"/>
        <v>-</v>
      </c>
      <c r="I27" s="10"/>
      <c r="Q27" s="10"/>
      <c r="R27" s="10"/>
      <c r="S27" s="10"/>
      <c r="T27" s="10"/>
      <c r="U27" s="10"/>
      <c r="V27" s="10"/>
      <c r="W27" s="10"/>
      <c r="X27" s="10"/>
      <c r="Y27" s="10"/>
      <c r="Z27" s="10"/>
      <c r="AA27" s="10"/>
      <c r="AB27" s="10"/>
      <c r="AC27" s="10"/>
      <c r="AD27" s="10"/>
      <c r="AE27" s="10"/>
      <c r="AF27" s="10"/>
      <c r="AG27" s="10"/>
    </row>
    <row r="28" spans="1:33" ht="24.95" customHeight="1">
      <c r="A28" s="10"/>
      <c r="B28" s="18" t="s">
        <v>229</v>
      </c>
      <c r="C28" s="18"/>
      <c r="D28" s="58">
        <f ca="1">CoachesSpectators!D16</f>
        <v>0</v>
      </c>
      <c r="E28" s="31" t="str">
        <f ca="1">IF(D8&lt;&gt;"",IF(D8&lt;Settings!C52,HLOOKUP(RegistrationDetails!E8,Settings!C6:E47,Settings!C59,FALSE),IF(D8&lt;Settings!C53,HLOOKUP(RegistrationDetails!E8,Settings!C6:E47,Settings!C66,FALSE),IF(D8&lt;Settings!C54,HLOOKUP(RegistrationDetails!E8,Settings!C6:E41,Settings!C73,FALSE),"Registration Closed"))),"-")</f>
        <v>-</v>
      </c>
      <c r="F28" s="31" t="str">
        <f t="shared" si="0"/>
        <v>-</v>
      </c>
      <c r="I28" s="10"/>
      <c r="Q28" s="10"/>
      <c r="R28" s="10"/>
      <c r="S28" s="10"/>
      <c r="T28" s="10"/>
      <c r="U28" s="10"/>
      <c r="V28" s="10"/>
      <c r="W28" s="10"/>
      <c r="X28" s="10"/>
      <c r="Y28" s="10"/>
      <c r="Z28" s="10"/>
      <c r="AA28" s="10"/>
      <c r="AB28" s="10"/>
      <c r="AC28" s="10"/>
      <c r="AD28" s="10"/>
      <c r="AE28" s="10"/>
      <c r="AF28" s="10"/>
      <c r="AG28" s="10"/>
    </row>
    <row r="29" spans="1:33" ht="24.95" customHeight="1">
      <c r="A29" s="10"/>
      <c r="B29" s="18" t="s">
        <v>230</v>
      </c>
      <c r="C29" s="18"/>
      <c r="D29" s="58">
        <f ca="1">CoachesSpectators!D17</f>
        <v>0</v>
      </c>
      <c r="E29" s="31" t="str">
        <f ca="1">IF(D8&lt;&gt;"",IF(D8&lt;Settings!C52,HLOOKUP(RegistrationDetails!E8,Settings!C6:E47,Settings!C59,FALSE),IF(D8&lt;Settings!C53,HLOOKUP(RegistrationDetails!E8,Settings!C6:E47,Settings!C66,FALSE),IF(D8&lt;Settings!C54,HLOOKUP(RegistrationDetails!E8,Settings!C6:E41,Settings!C73,FALSE),"Registration Closed"))),"-")</f>
        <v>-</v>
      </c>
      <c r="F29" s="31" t="str">
        <f t="shared" si="0"/>
        <v>-</v>
      </c>
      <c r="I29" s="10"/>
      <c r="Q29" s="10"/>
      <c r="R29" s="10"/>
      <c r="S29" s="10"/>
      <c r="T29" s="10"/>
      <c r="U29" s="10"/>
      <c r="V29" s="10"/>
      <c r="W29" s="10"/>
      <c r="X29" s="10"/>
      <c r="Y29" s="10"/>
      <c r="Z29" s="10"/>
      <c r="AA29" s="10"/>
      <c r="AB29" s="10"/>
      <c r="AC29" s="10"/>
      <c r="AD29" s="10"/>
      <c r="AE29" s="10"/>
      <c r="AF29" s="10"/>
      <c r="AG29" s="10"/>
    </row>
    <row r="30" spans="1:33" ht="24.95" customHeight="1">
      <c r="A30" s="10"/>
      <c r="B30" s="18" t="s">
        <v>231</v>
      </c>
      <c r="C30" s="18"/>
      <c r="D30" s="58">
        <f ca="1">CoachesSpectators!D18</f>
        <v>0</v>
      </c>
      <c r="E30" s="31" t="str">
        <f ca="1">IF($D$8&lt;&gt;"",IF($D$8&lt;Settings!C52,HLOOKUP(RegistrationDetails!E8,Settings!C6:E47,Settings!C60,FALSE),IF($D$8&lt;Settings!C53,HLOOKUP(RegistrationDetails!E8,Settings!C6:E47,Settings!C67,FALSE),IF($D$8&lt;Settings!C54,HLOOKUP(RegistrationDetails!E8,Settings!C6:E47,Settings!C74,FALSE),"Registration Closed"))),"-")</f>
        <v>-</v>
      </c>
      <c r="F30" s="31" t="str">
        <f t="shared" si="0"/>
        <v>-</v>
      </c>
      <c r="I30" s="10"/>
      <c r="Q30" s="10"/>
      <c r="R30" s="10"/>
      <c r="S30" s="10"/>
      <c r="T30" s="10"/>
      <c r="U30" s="10"/>
      <c r="V30" s="10"/>
      <c r="W30" s="10"/>
      <c r="X30" s="10"/>
      <c r="Y30" s="10"/>
      <c r="Z30" s="10"/>
      <c r="AA30" s="10"/>
      <c r="AB30" s="10"/>
      <c r="AC30" s="10"/>
      <c r="AD30" s="10"/>
      <c r="AE30" s="10"/>
      <c r="AF30" s="10"/>
      <c r="AG30" s="10"/>
    </row>
    <row r="31" spans="1:33" ht="24.95" customHeight="1">
      <c r="A31" s="10"/>
      <c r="B31" s="18" t="s">
        <v>223</v>
      </c>
      <c r="C31" s="18"/>
      <c r="D31" s="31" t="str">
        <f ca="1">CoachesSpectators!D30</f>
        <v>Yes</v>
      </c>
      <c r="E31" s="31">
        <f ca="1">CoachesSpectators!F30</f>
        <v>7.5</v>
      </c>
      <c r="F31" s="31">
        <f ca="1">IF(D31="No",0,CoachesSpectators!F30)</f>
        <v>7.5</v>
      </c>
      <c r="H31" s="59"/>
      <c r="I31" s="10"/>
      <c r="Q31" s="10"/>
      <c r="R31" s="10"/>
      <c r="S31" s="10"/>
      <c r="T31" s="10"/>
      <c r="U31" s="10"/>
      <c r="V31" s="10"/>
      <c r="W31" s="10"/>
      <c r="X31" s="10"/>
      <c r="Y31" s="10"/>
      <c r="Z31" s="10"/>
      <c r="AA31" s="10"/>
      <c r="AB31" s="10"/>
      <c r="AC31" s="10"/>
      <c r="AD31" s="10"/>
      <c r="AE31" s="10"/>
      <c r="AF31" s="10"/>
      <c r="AG31" s="10"/>
    </row>
    <row r="32" spans="1:33" ht="24.95" customHeight="1">
      <c r="A32" s="10"/>
      <c r="B32" s="18" t="s">
        <v>47</v>
      </c>
      <c r="C32" s="18"/>
      <c r="D32" s="31"/>
      <c r="E32" s="31"/>
      <c r="F32" s="31">
        <f>SUM(F19:F31)</f>
        <v>7.5</v>
      </c>
      <c r="I32" s="10"/>
      <c r="Q32" s="10"/>
      <c r="R32" s="10"/>
      <c r="S32" s="10"/>
      <c r="T32" s="10"/>
      <c r="U32" s="10"/>
      <c r="V32" s="10"/>
      <c r="W32" s="10"/>
      <c r="X32" s="10"/>
      <c r="Y32" s="10"/>
      <c r="Z32" s="10"/>
      <c r="AA32" s="10"/>
      <c r="AB32" s="10"/>
      <c r="AC32" s="10"/>
      <c r="AD32" s="10"/>
      <c r="AE32" s="10"/>
      <c r="AF32" s="10"/>
      <c r="AG32" s="10"/>
    </row>
    <row r="33" spans="1:33" s="29" customFormat="1" ht="24.95" customHeight="1">
      <c r="B33" s="7"/>
      <c r="C33" s="7"/>
      <c r="D33" s="7"/>
      <c r="E33" s="7"/>
      <c r="F33" s="7"/>
      <c r="J33" s="7"/>
      <c r="K33" s="7"/>
      <c r="L33" s="7"/>
      <c r="M33" s="7"/>
    </row>
    <row r="34" spans="1:33" ht="24.95" customHeight="1">
      <c r="A34" s="10"/>
      <c r="I34" s="10"/>
      <c r="Q34" s="10"/>
      <c r="R34" s="10"/>
      <c r="S34" s="10"/>
      <c r="T34" s="10"/>
      <c r="U34" s="10"/>
      <c r="V34" s="10"/>
      <c r="W34" s="10"/>
      <c r="X34" s="10"/>
      <c r="Y34" s="10"/>
      <c r="Z34" s="10"/>
      <c r="AA34" s="10"/>
      <c r="AB34" s="10"/>
      <c r="AC34" s="10"/>
      <c r="AD34" s="10"/>
      <c r="AE34" s="10"/>
      <c r="AF34" s="10"/>
      <c r="AG34" s="10"/>
    </row>
    <row r="35" spans="1:33" ht="24.95" customHeight="1">
      <c r="A35" s="10"/>
      <c r="I35" s="10"/>
      <c r="Q35" s="10"/>
      <c r="R35" s="10"/>
      <c r="S35" s="10"/>
      <c r="T35" s="10"/>
      <c r="U35" s="10"/>
      <c r="V35" s="10"/>
      <c r="W35" s="10"/>
      <c r="X35" s="10"/>
      <c r="Y35" s="10"/>
      <c r="Z35" s="10"/>
      <c r="AA35" s="10"/>
      <c r="AB35" s="10"/>
      <c r="AC35" s="10"/>
      <c r="AD35" s="10"/>
      <c r="AE35" s="10"/>
      <c r="AF35" s="10"/>
      <c r="AG35" s="10"/>
    </row>
    <row r="36" spans="1:33" ht="24.95" customHeight="1">
      <c r="A36" s="10"/>
      <c r="I36" s="10"/>
      <c r="Q36" s="10"/>
      <c r="R36" s="10"/>
      <c r="S36" s="10"/>
      <c r="T36" s="10"/>
      <c r="U36" s="10"/>
      <c r="V36" s="10"/>
      <c r="W36" s="10"/>
      <c r="X36" s="10"/>
      <c r="Y36" s="10"/>
      <c r="Z36" s="10"/>
      <c r="AA36" s="10"/>
      <c r="AB36" s="10"/>
      <c r="AC36" s="10"/>
      <c r="AD36" s="10"/>
      <c r="AE36" s="10"/>
      <c r="AF36" s="10"/>
      <c r="AG36" s="10"/>
    </row>
    <row r="37" spans="1:33" ht="24.95" customHeight="1">
      <c r="A37" s="10"/>
      <c r="I37" s="10"/>
      <c r="N37" s="10"/>
      <c r="O37" s="10"/>
      <c r="P37" s="10"/>
      <c r="Q37" s="10"/>
      <c r="R37" s="10"/>
      <c r="S37" s="10"/>
      <c r="T37" s="10"/>
      <c r="U37" s="10"/>
      <c r="V37" s="10"/>
      <c r="W37" s="10"/>
      <c r="X37" s="10"/>
      <c r="Y37" s="10"/>
      <c r="Z37" s="10"/>
      <c r="AA37" s="10"/>
      <c r="AB37" s="10"/>
      <c r="AC37" s="10"/>
      <c r="AD37" s="10"/>
      <c r="AE37" s="10"/>
      <c r="AF37" s="10"/>
      <c r="AG37" s="10"/>
    </row>
    <row r="38" spans="1:33" ht="24.95" customHeight="1">
      <c r="A38" s="10"/>
      <c r="I38" s="10"/>
      <c r="N38" s="10"/>
      <c r="T38" s="10"/>
      <c r="U38" s="10"/>
      <c r="V38" s="10"/>
      <c r="W38" s="10"/>
      <c r="X38" s="10"/>
      <c r="Y38" s="10"/>
      <c r="Z38" s="10"/>
      <c r="AA38" s="10"/>
      <c r="AB38" s="10"/>
      <c r="AC38" s="10"/>
      <c r="AD38" s="10"/>
      <c r="AE38" s="10"/>
      <c r="AF38" s="10"/>
      <c r="AG38" s="10"/>
    </row>
    <row r="39" spans="1:33" ht="24.95" customHeight="1">
      <c r="A39" s="10"/>
      <c r="B39" s="33"/>
      <c r="C39" s="32"/>
      <c r="D39" s="32"/>
      <c r="E39" s="10"/>
      <c r="I39" s="10"/>
      <c r="N39" s="10"/>
      <c r="T39" s="10"/>
      <c r="U39" s="10"/>
      <c r="V39" s="10"/>
      <c r="W39" s="10"/>
      <c r="X39" s="10"/>
      <c r="Y39" s="10"/>
      <c r="Z39" s="10"/>
      <c r="AA39" s="10"/>
      <c r="AB39" s="10"/>
      <c r="AC39" s="10"/>
      <c r="AD39" s="10"/>
      <c r="AE39" s="10"/>
      <c r="AF39" s="10"/>
      <c r="AG39" s="10"/>
    </row>
    <row r="40" spans="1:33" ht="24.95" customHeight="1">
      <c r="A40" s="10"/>
      <c r="I40" s="10"/>
      <c r="N40" s="10"/>
      <c r="T40" s="10"/>
      <c r="U40" s="10"/>
      <c r="V40" s="10"/>
      <c r="W40" s="10"/>
      <c r="X40" s="10"/>
      <c r="Y40" s="10"/>
      <c r="Z40" s="10"/>
      <c r="AA40" s="10"/>
      <c r="AB40" s="10"/>
      <c r="AC40" s="10"/>
      <c r="AD40" s="10"/>
      <c r="AE40" s="10"/>
      <c r="AF40" s="10"/>
      <c r="AG40" s="10"/>
    </row>
    <row r="41" spans="1:33" ht="24.95" customHeight="1">
      <c r="A41" s="10"/>
      <c r="B41" s="33"/>
      <c r="C41" s="32"/>
      <c r="D41" s="33"/>
      <c r="E41" s="10"/>
      <c r="F41" s="10"/>
      <c r="G41" s="10"/>
      <c r="H41" s="10"/>
      <c r="I41" s="10"/>
      <c r="N41" s="10"/>
      <c r="T41" s="10"/>
      <c r="U41" s="10"/>
      <c r="V41" s="10"/>
      <c r="W41" s="10"/>
      <c r="X41" s="10"/>
      <c r="Y41" s="10"/>
      <c r="Z41" s="10"/>
      <c r="AA41" s="10"/>
      <c r="AB41" s="10"/>
      <c r="AC41" s="10"/>
      <c r="AD41" s="10"/>
      <c r="AE41" s="10"/>
      <c r="AF41" s="10"/>
      <c r="AG41" s="10"/>
    </row>
    <row r="42" spans="1:33" ht="24.95" customHeight="1">
      <c r="A42" s="10"/>
      <c r="I42" s="10"/>
      <c r="N42" s="10"/>
      <c r="T42" s="10"/>
      <c r="U42" s="10"/>
      <c r="V42" s="10"/>
      <c r="W42" s="10"/>
      <c r="X42" s="10"/>
      <c r="Y42" s="10"/>
      <c r="Z42" s="10"/>
      <c r="AA42" s="10"/>
      <c r="AB42" s="10"/>
      <c r="AC42" s="10"/>
      <c r="AD42" s="10"/>
      <c r="AE42" s="10"/>
      <c r="AF42" s="10"/>
      <c r="AG42" s="10"/>
    </row>
    <row r="43" spans="1:33" ht="24.95" customHeight="1">
      <c r="A43" s="10"/>
      <c r="B43" s="33"/>
      <c r="C43" s="32"/>
      <c r="D43" s="33"/>
      <c r="E43" s="10"/>
      <c r="I43" s="10"/>
      <c r="N43" s="10"/>
      <c r="T43" s="10"/>
      <c r="U43" s="10"/>
      <c r="V43" s="10"/>
      <c r="W43" s="10"/>
      <c r="X43" s="10"/>
      <c r="Y43" s="10"/>
      <c r="Z43" s="10"/>
      <c r="AA43" s="10"/>
      <c r="AB43" s="10"/>
      <c r="AC43" s="10"/>
      <c r="AD43" s="10"/>
      <c r="AE43" s="10"/>
      <c r="AF43" s="10"/>
      <c r="AG43" s="10"/>
    </row>
    <row r="44" spans="1:33" ht="24.95" customHeight="1">
      <c r="A44" s="10"/>
      <c r="I44" s="10"/>
      <c r="N44" s="10"/>
      <c r="O44" s="10"/>
      <c r="P44" s="10"/>
      <c r="Q44" s="10"/>
      <c r="R44" s="10"/>
      <c r="S44" s="10"/>
      <c r="T44" s="10"/>
      <c r="U44" s="10"/>
      <c r="V44" s="10"/>
      <c r="W44" s="10"/>
      <c r="X44" s="10"/>
      <c r="Y44" s="10"/>
      <c r="Z44" s="10"/>
      <c r="AA44" s="10"/>
      <c r="AB44" s="10"/>
      <c r="AC44" s="10"/>
      <c r="AD44" s="10"/>
      <c r="AE44" s="10"/>
      <c r="AF44" s="10"/>
      <c r="AG44" s="10"/>
    </row>
    <row r="45" spans="1:33" ht="24.95" customHeight="1">
      <c r="A45" s="10"/>
      <c r="B45" s="10"/>
      <c r="C45" s="10"/>
      <c r="D45" s="10"/>
      <c r="E45" s="10"/>
      <c r="F45" s="10"/>
      <c r="G45" s="10"/>
      <c r="H45" s="10"/>
      <c r="I45" s="10"/>
      <c r="N45" s="10"/>
      <c r="O45" s="10"/>
      <c r="P45" s="10"/>
      <c r="Q45" s="10"/>
      <c r="R45" s="10"/>
      <c r="S45" s="10"/>
      <c r="T45" s="10"/>
      <c r="U45" s="10"/>
      <c r="V45" s="10"/>
      <c r="W45" s="10"/>
      <c r="X45" s="10"/>
      <c r="Y45" s="10"/>
      <c r="Z45" s="10"/>
      <c r="AA45" s="10"/>
      <c r="AB45" s="10"/>
      <c r="AC45" s="10"/>
      <c r="AD45" s="10"/>
      <c r="AE45" s="10"/>
      <c r="AF45" s="10"/>
      <c r="AG45" s="10"/>
    </row>
    <row r="46" spans="1:33" ht="24.95" customHeight="1">
      <c r="A46" s="10"/>
      <c r="B46" s="10"/>
      <c r="C46" s="10"/>
      <c r="D46" s="10"/>
      <c r="E46" s="10"/>
      <c r="F46" s="10"/>
      <c r="G46" s="10"/>
      <c r="H46" s="10"/>
      <c r="I46" s="10"/>
      <c r="N46" s="10"/>
      <c r="O46" s="10"/>
      <c r="P46" s="10"/>
      <c r="Q46" s="10"/>
      <c r="R46" s="10"/>
      <c r="S46" s="10"/>
      <c r="T46" s="10"/>
      <c r="U46" s="10"/>
      <c r="V46" s="10"/>
      <c r="W46" s="10"/>
      <c r="X46" s="10"/>
      <c r="Y46" s="10"/>
      <c r="Z46" s="10"/>
      <c r="AA46" s="10"/>
      <c r="AB46" s="10"/>
      <c r="AC46" s="10"/>
      <c r="AD46" s="10"/>
      <c r="AE46" s="10"/>
      <c r="AF46" s="10"/>
      <c r="AG46" s="10"/>
    </row>
    <row r="47" spans="1:33" ht="24.95" customHeight="1">
      <c r="A47" s="10"/>
      <c r="B47" s="10"/>
      <c r="C47" s="10"/>
      <c r="D47" s="10"/>
      <c r="E47" s="10"/>
      <c r="F47" s="10"/>
      <c r="G47" s="10"/>
      <c r="H47" s="10"/>
      <c r="I47" s="10"/>
      <c r="N47" s="10"/>
      <c r="O47" s="10"/>
      <c r="P47" s="10"/>
      <c r="Q47" s="10"/>
      <c r="R47" s="10"/>
      <c r="S47" s="10"/>
      <c r="T47" s="10"/>
      <c r="U47" s="10"/>
      <c r="V47" s="10"/>
      <c r="W47" s="10"/>
      <c r="X47" s="10"/>
      <c r="Y47" s="10"/>
      <c r="Z47" s="10"/>
      <c r="AA47" s="10"/>
      <c r="AB47" s="10"/>
      <c r="AC47" s="10"/>
      <c r="AD47" s="10"/>
      <c r="AE47" s="10"/>
      <c r="AF47" s="10"/>
      <c r="AG47" s="10"/>
    </row>
    <row r="48" spans="1:33" ht="24.95" customHeight="1">
      <c r="A48" s="10"/>
      <c r="B48" s="10"/>
      <c r="C48" s="10"/>
      <c r="D48" s="10"/>
      <c r="E48" s="10"/>
      <c r="F48" s="10"/>
      <c r="G48" s="10"/>
      <c r="H48" s="10"/>
      <c r="I48" s="10"/>
      <c r="N48" s="10"/>
      <c r="O48" s="10"/>
      <c r="P48" s="10"/>
      <c r="Q48" s="10"/>
      <c r="R48" s="10"/>
      <c r="S48" s="10"/>
      <c r="T48" s="10"/>
      <c r="U48" s="10"/>
      <c r="V48" s="10"/>
      <c r="W48" s="10"/>
      <c r="X48" s="10"/>
      <c r="Y48" s="10"/>
      <c r="Z48" s="10"/>
      <c r="AA48" s="10"/>
      <c r="AB48" s="10"/>
      <c r="AC48" s="10"/>
      <c r="AD48" s="10"/>
      <c r="AE48" s="10"/>
      <c r="AF48" s="10"/>
      <c r="AG48" s="10"/>
    </row>
    <row r="49" spans="1:33" ht="24.95" customHeight="1">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row>
    <row r="50" spans="1:33" ht="24.95" customHeight="1">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row>
    <row r="51" spans="1:33" ht="24.95" customHeight="1">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row>
    <row r="52" spans="1:33" ht="24.95" customHeight="1"/>
    <row r="53" spans="1:33" ht="24.95" customHeight="1"/>
    <row r="54" spans="1:33" ht="24.95" customHeight="1"/>
    <row r="55" spans="1:33" ht="24.95" customHeight="1"/>
    <row r="56" spans="1:33" ht="24.95" customHeight="1"/>
    <row r="57" spans="1:33" ht="24.95" customHeight="1"/>
    <row r="58" spans="1:33" ht="24.95" customHeight="1"/>
    <row r="59" spans="1:33" ht="24.95" customHeight="1"/>
    <row r="60" spans="1:33" ht="24.95" customHeight="1"/>
    <row r="61" spans="1:33" ht="24.95" customHeight="1"/>
    <row r="62" spans="1:33" ht="24.95" customHeight="1"/>
  </sheetData>
  <sheetProtection sheet="1" objects="1" scenarios="1" selectLockedCells="1"/>
  <phoneticPr fontId="16" type="noConversion"/>
  <pageMargins left="0.7" right="0.7" top="0.75" bottom="0.75" header="0.3" footer="0.3"/>
  <pageSetup paperSize="123"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RegistrationDetails</vt:lpstr>
      <vt:lpstr>TeamsList</vt:lpstr>
      <vt:lpstr>PerformerDetails</vt:lpstr>
      <vt:lpstr>TeamRosters</vt:lpstr>
      <vt:lpstr>Solos</vt:lpstr>
      <vt:lpstr>CoachesSpectators</vt:lpstr>
      <vt:lpstr>Summary</vt:lpstr>
      <vt:lpstr>Settings</vt:lpstr>
      <vt:lpstr>Admin</vt:lpstr>
      <vt:lpstr>Events</vt:lpstr>
    </vt:vector>
  </TitlesOfParts>
  <Company>ICE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ICE Event Registration</dc:title>
  <dc:creator>ICE</dc:creator>
  <cp:lastModifiedBy>Nadine</cp:lastModifiedBy>
  <cp:lastPrinted>2017-01-04T13:52:50Z</cp:lastPrinted>
  <dcterms:created xsi:type="dcterms:W3CDTF">2016-08-23T14:30:53Z</dcterms:created>
  <dcterms:modified xsi:type="dcterms:W3CDTF">2019-10-07T11:55:07Z</dcterms:modified>
</cp:coreProperties>
</file>